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pril.goode\"/>
    </mc:Choice>
  </mc:AlternateContent>
  <xr:revisionPtr revIDLastSave="0" documentId="8_{EB94295D-A94E-42BD-A177-0A305E4104F3}" xr6:coauthVersionLast="47" xr6:coauthVersionMax="47" xr10:uidLastSave="{00000000-0000-0000-0000-000000000000}"/>
  <bookViews>
    <workbookView xWindow="-108" yWindow="-108" windowWidth="23256" windowHeight="12456" firstSheet="3" activeTab="4" xr2:uid="{00000000-000D-0000-FFFF-FFFF00000000}"/>
  </bookViews>
  <sheets>
    <sheet name="ListWorkArea" sheetId="1" state="hidden" r:id="rId1"/>
    <sheet name="Lists" sheetId="2" state="hidden" r:id="rId2"/>
    <sheet name="Data Conversion Sheet" sheetId="3" state="hidden" r:id="rId3"/>
    <sheet name="Fertilizer Tonnage Entry Form" sheetId="4" r:id="rId4"/>
    <sheet name="Fertilizer Tonnage Summary" sheetId="5" r:id="rId5"/>
    <sheet name="Instructions" sheetId="6" r:id="rId6"/>
  </sheets>
  <definedNames>
    <definedName name="Exempt_Code">Lists!$C$1:$C$2</definedName>
    <definedName name="Fert_tonnage_summary">'Fertilizer Tonnage Summary'!$A$1:$O$67</definedName>
    <definedName name="Licensee_List">Lists!$E$1:$E$1941</definedName>
    <definedName name="Print_Entry_Form">'Fertilizer Tonnage Entry Form'!$A$1:$V$736</definedName>
    <definedName name="Report_Period">Lists!$A$1:$A$2</definedName>
    <definedName name="State_Abbr">'Fertilizer Tonnage Entry Form'!$AD$12:$AD$65</definedName>
    <definedName name="Valid_Numbers">Lists!$D$1:$D$1941</definedName>
    <definedName name="Year">Lists!$B$1:$B$5</definedName>
    <definedName name="Z_856ED7DE_9DD7_4888_8F79_39E5CA98433D_.wvu.PrintArea" localSheetId="3">'Fertilizer Tonnage Entry Form'!$A$1:$V$736</definedName>
    <definedName name="Z_856ED7DE_9DD7_4888_8F79_39E5CA98433D_.wvu.PrintTitles" localSheetId="3">'Fertilizer Tonnage Entry Form'!$1:$5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5" l="1"/>
  <c r="D12" i="5"/>
  <c r="D11" i="5"/>
  <c r="D10" i="5"/>
  <c r="D9" i="5"/>
  <c r="D8" i="5"/>
  <c r="A4" i="5"/>
  <c r="J58" i="5" s="1"/>
  <c r="C2" i="5"/>
  <c r="N736" i="4"/>
  <c r="L52" i="5" s="1"/>
  <c r="U734" i="4"/>
  <c r="R734" i="4"/>
  <c r="S734" i="4" s="1"/>
  <c r="Q734" i="4"/>
  <c r="U733" i="4"/>
  <c r="R733" i="4"/>
  <c r="V733" i="4" s="1"/>
  <c r="Q733" i="4"/>
  <c r="U732" i="4"/>
  <c r="R732" i="4"/>
  <c r="V732" i="4" s="1"/>
  <c r="Q732" i="4"/>
  <c r="U731" i="4"/>
  <c r="R731" i="4"/>
  <c r="V731" i="4" s="1"/>
  <c r="Q731" i="4"/>
  <c r="U730" i="4"/>
  <c r="V730" i="4" s="1"/>
  <c r="R730" i="4"/>
  <c r="S730" i="4" s="1"/>
  <c r="Q730" i="4"/>
  <c r="U729" i="4"/>
  <c r="R729" i="4"/>
  <c r="Q729" i="4"/>
  <c r="U728" i="4"/>
  <c r="R728" i="4"/>
  <c r="Q728" i="4"/>
  <c r="U727" i="4"/>
  <c r="R727" i="4"/>
  <c r="Q727" i="4"/>
  <c r="V726" i="4"/>
  <c r="U726" i="4"/>
  <c r="R726" i="4"/>
  <c r="S726" i="4" s="1"/>
  <c r="Q726" i="4"/>
  <c r="U725" i="4"/>
  <c r="V725" i="4" s="1"/>
  <c r="S725" i="4"/>
  <c r="R725" i="4"/>
  <c r="Q725" i="4"/>
  <c r="V724" i="4"/>
  <c r="U724" i="4"/>
  <c r="S724" i="4"/>
  <c r="R724" i="4"/>
  <c r="Q724" i="4"/>
  <c r="U723" i="4"/>
  <c r="R723" i="4"/>
  <c r="Q723" i="4"/>
  <c r="U722" i="4"/>
  <c r="S722" i="4"/>
  <c r="R722" i="4"/>
  <c r="V722" i="4" s="1"/>
  <c r="Q722" i="4"/>
  <c r="U721" i="4"/>
  <c r="V721" i="4" s="1"/>
  <c r="S721" i="4"/>
  <c r="R721" i="4"/>
  <c r="Q721" i="4"/>
  <c r="V720" i="4"/>
  <c r="U720" i="4"/>
  <c r="R720" i="4"/>
  <c r="S720" i="4" s="1"/>
  <c r="Q720" i="4"/>
  <c r="U719" i="4"/>
  <c r="R719" i="4"/>
  <c r="V719" i="4" s="1"/>
  <c r="Q719" i="4"/>
  <c r="U718" i="4"/>
  <c r="V718" i="4" s="1"/>
  <c r="S718" i="4"/>
  <c r="R718" i="4"/>
  <c r="Q718" i="4"/>
  <c r="U717" i="4"/>
  <c r="R717" i="4"/>
  <c r="Q717" i="4"/>
  <c r="U716" i="4"/>
  <c r="R716" i="4"/>
  <c r="Q716" i="4"/>
  <c r="U715" i="4"/>
  <c r="R715" i="4"/>
  <c r="Q715" i="4"/>
  <c r="V714" i="4"/>
  <c r="U714" i="4"/>
  <c r="R714" i="4"/>
  <c r="S714" i="4" s="1"/>
  <c r="Q714" i="4"/>
  <c r="U713" i="4"/>
  <c r="V713" i="4" s="1"/>
  <c r="S713" i="4"/>
  <c r="R713" i="4"/>
  <c r="Q713" i="4"/>
  <c r="V712" i="4"/>
  <c r="U712" i="4"/>
  <c r="S712" i="4"/>
  <c r="R712" i="4"/>
  <c r="Q712" i="4"/>
  <c r="U711" i="4"/>
  <c r="R711" i="4"/>
  <c r="S711" i="4" s="1"/>
  <c r="Q711" i="4"/>
  <c r="U710" i="4"/>
  <c r="S710" i="4"/>
  <c r="R710" i="4"/>
  <c r="V710" i="4" s="1"/>
  <c r="Q710" i="4"/>
  <c r="U709" i="4"/>
  <c r="V709" i="4" s="1"/>
  <c r="S709" i="4"/>
  <c r="R709" i="4"/>
  <c r="Q709" i="4"/>
  <c r="V708" i="4"/>
  <c r="U708" i="4"/>
  <c r="S708" i="4"/>
  <c r="R708" i="4"/>
  <c r="Q708" i="4"/>
  <c r="U707" i="4"/>
  <c r="R707" i="4"/>
  <c r="Q707" i="4"/>
  <c r="U706" i="4"/>
  <c r="V706" i="4" s="1"/>
  <c r="S706" i="4"/>
  <c r="R706" i="4"/>
  <c r="Q706" i="4"/>
  <c r="U705" i="4"/>
  <c r="R705" i="4"/>
  <c r="Q705" i="4"/>
  <c r="V704" i="4"/>
  <c r="U704" i="4"/>
  <c r="R704" i="4"/>
  <c r="S704" i="4" s="1"/>
  <c r="Q704" i="4"/>
  <c r="U703" i="4"/>
  <c r="R703" i="4"/>
  <c r="Q703" i="4"/>
  <c r="U702" i="4"/>
  <c r="R702" i="4"/>
  <c r="V702" i="4" s="1"/>
  <c r="Q702" i="4"/>
  <c r="V701" i="4"/>
  <c r="U701" i="4"/>
  <c r="S701" i="4"/>
  <c r="R701" i="4"/>
  <c r="Q701" i="4"/>
  <c r="V700" i="4"/>
  <c r="U700" i="4"/>
  <c r="S700" i="4"/>
  <c r="R700" i="4"/>
  <c r="Q700" i="4"/>
  <c r="V699" i="4"/>
  <c r="U699" i="4"/>
  <c r="S699" i="4"/>
  <c r="R699" i="4"/>
  <c r="Q699" i="4"/>
  <c r="U698" i="4"/>
  <c r="S698" i="4"/>
  <c r="R698" i="4"/>
  <c r="V698" i="4" s="1"/>
  <c r="Q698" i="4"/>
  <c r="U697" i="4"/>
  <c r="V697" i="4" s="1"/>
  <c r="S697" i="4"/>
  <c r="R697" i="4"/>
  <c r="Q697" i="4"/>
  <c r="V696" i="4"/>
  <c r="U696" i="4"/>
  <c r="S696" i="4"/>
  <c r="R696" i="4"/>
  <c r="Q696" i="4"/>
  <c r="U695" i="4"/>
  <c r="R695" i="4"/>
  <c r="Q695" i="4"/>
  <c r="U694" i="4"/>
  <c r="V694" i="4" s="1"/>
  <c r="S694" i="4"/>
  <c r="R694" i="4"/>
  <c r="Q694" i="4"/>
  <c r="U693" i="4"/>
  <c r="R693" i="4"/>
  <c r="Q693" i="4"/>
  <c r="V692" i="4"/>
  <c r="U692" i="4"/>
  <c r="R692" i="4"/>
  <c r="S692" i="4" s="1"/>
  <c r="Q692" i="4"/>
  <c r="U691" i="4"/>
  <c r="R691" i="4"/>
  <c r="Q691" i="4"/>
  <c r="U690" i="4"/>
  <c r="R690" i="4"/>
  <c r="Q690" i="4"/>
  <c r="U689" i="4"/>
  <c r="V689" i="4" s="1"/>
  <c r="S689" i="4"/>
  <c r="R689" i="4"/>
  <c r="Q689" i="4"/>
  <c r="V688" i="4"/>
  <c r="U688" i="4"/>
  <c r="S688" i="4"/>
  <c r="R688" i="4"/>
  <c r="Q688" i="4"/>
  <c r="V687" i="4"/>
  <c r="U687" i="4"/>
  <c r="R687" i="4"/>
  <c r="S687" i="4" s="1"/>
  <c r="Q687" i="4"/>
  <c r="U686" i="4"/>
  <c r="S686" i="4"/>
  <c r="R686" i="4"/>
  <c r="V686" i="4" s="1"/>
  <c r="Q686" i="4"/>
  <c r="U685" i="4"/>
  <c r="V685" i="4" s="1"/>
  <c r="S685" i="4"/>
  <c r="R685" i="4"/>
  <c r="Q685" i="4"/>
  <c r="V684" i="4"/>
  <c r="U684" i="4"/>
  <c r="S684" i="4"/>
  <c r="R684" i="4"/>
  <c r="Q684" i="4"/>
  <c r="U683" i="4"/>
  <c r="R683" i="4"/>
  <c r="Q683" i="4"/>
  <c r="U682" i="4"/>
  <c r="V682" i="4" s="1"/>
  <c r="S682" i="4"/>
  <c r="R682" i="4"/>
  <c r="Q682" i="4"/>
  <c r="U681" i="4"/>
  <c r="R681" i="4"/>
  <c r="Q681" i="4"/>
  <c r="U680" i="4"/>
  <c r="V680" i="4" s="1"/>
  <c r="R680" i="4"/>
  <c r="S680" i="4" s="1"/>
  <c r="Q680" i="4"/>
  <c r="U679" i="4"/>
  <c r="R679" i="4"/>
  <c r="Q679" i="4"/>
  <c r="U678" i="4"/>
  <c r="R678" i="4"/>
  <c r="Q678" i="4"/>
  <c r="U677" i="4"/>
  <c r="V677" i="4" s="1"/>
  <c r="S677" i="4"/>
  <c r="R677" i="4"/>
  <c r="Q677" i="4"/>
  <c r="V676" i="4"/>
  <c r="U676" i="4"/>
  <c r="S676" i="4"/>
  <c r="R676" i="4"/>
  <c r="Q676" i="4"/>
  <c r="U675" i="4"/>
  <c r="R675" i="4"/>
  <c r="S675" i="4" s="1"/>
  <c r="Q675" i="4"/>
  <c r="U674" i="4"/>
  <c r="S674" i="4"/>
  <c r="R674" i="4"/>
  <c r="V674" i="4" s="1"/>
  <c r="Q674" i="4"/>
  <c r="U673" i="4"/>
  <c r="V673" i="4" s="1"/>
  <c r="S673" i="4"/>
  <c r="R673" i="4"/>
  <c r="Q673" i="4"/>
  <c r="V672" i="4"/>
  <c r="U672" i="4"/>
  <c r="S672" i="4"/>
  <c r="R672" i="4"/>
  <c r="Q672" i="4"/>
  <c r="U671" i="4"/>
  <c r="R671" i="4"/>
  <c r="Q671" i="4"/>
  <c r="U670" i="4"/>
  <c r="V670" i="4" s="1"/>
  <c r="S670" i="4"/>
  <c r="R670" i="4"/>
  <c r="Q670" i="4"/>
  <c r="U669" i="4"/>
  <c r="R669" i="4"/>
  <c r="Q669" i="4"/>
  <c r="V668" i="4"/>
  <c r="U668" i="4"/>
  <c r="R668" i="4"/>
  <c r="S668" i="4" s="1"/>
  <c r="Q668" i="4"/>
  <c r="U667" i="4"/>
  <c r="R667" i="4"/>
  <c r="Q667" i="4"/>
  <c r="U666" i="4"/>
  <c r="S666" i="4"/>
  <c r="R666" i="4"/>
  <c r="V666" i="4" s="1"/>
  <c r="Q666" i="4"/>
  <c r="V665" i="4"/>
  <c r="U665" i="4"/>
  <c r="S665" i="4"/>
  <c r="R665" i="4"/>
  <c r="Q665" i="4"/>
  <c r="V664" i="4"/>
  <c r="U664" i="4"/>
  <c r="S664" i="4"/>
  <c r="R664" i="4"/>
  <c r="Q664" i="4"/>
  <c r="V663" i="4"/>
  <c r="U663" i="4"/>
  <c r="S663" i="4"/>
  <c r="R663" i="4"/>
  <c r="Q663" i="4"/>
  <c r="U662" i="4"/>
  <c r="S662" i="4"/>
  <c r="R662" i="4"/>
  <c r="V662" i="4" s="1"/>
  <c r="Q662" i="4"/>
  <c r="U661" i="4"/>
  <c r="V661" i="4" s="1"/>
  <c r="S661" i="4"/>
  <c r="R661" i="4"/>
  <c r="Q661" i="4"/>
  <c r="V660" i="4"/>
  <c r="U660" i="4"/>
  <c r="S660" i="4"/>
  <c r="R660" i="4"/>
  <c r="Q660" i="4"/>
  <c r="U659" i="4"/>
  <c r="R659" i="4"/>
  <c r="Q659" i="4"/>
  <c r="U658" i="4"/>
  <c r="V658" i="4" s="1"/>
  <c r="S658" i="4"/>
  <c r="R658" i="4"/>
  <c r="Q658" i="4"/>
  <c r="U657" i="4"/>
  <c r="R657" i="4"/>
  <c r="Q657" i="4"/>
  <c r="U656" i="4"/>
  <c r="R656" i="4"/>
  <c r="S656" i="4" s="1"/>
  <c r="Q656" i="4"/>
  <c r="U655" i="4"/>
  <c r="R655" i="4"/>
  <c r="Q655" i="4"/>
  <c r="V654" i="4"/>
  <c r="U654" i="4"/>
  <c r="S654" i="4"/>
  <c r="R654" i="4"/>
  <c r="Q654" i="4"/>
  <c r="U653" i="4"/>
  <c r="V653" i="4" s="1"/>
  <c r="S653" i="4"/>
  <c r="R653" i="4"/>
  <c r="Q653" i="4"/>
  <c r="V652" i="4"/>
  <c r="U652" i="4"/>
  <c r="S652" i="4"/>
  <c r="R652" i="4"/>
  <c r="Q652" i="4"/>
  <c r="V651" i="4"/>
  <c r="U651" i="4"/>
  <c r="R651" i="4"/>
  <c r="S651" i="4" s="1"/>
  <c r="Q651" i="4"/>
  <c r="U650" i="4"/>
  <c r="S650" i="4"/>
  <c r="R650" i="4"/>
  <c r="V650" i="4" s="1"/>
  <c r="Q650" i="4"/>
  <c r="U649" i="4"/>
  <c r="V649" i="4" s="1"/>
  <c r="S649" i="4"/>
  <c r="R649" i="4"/>
  <c r="Q649" i="4"/>
  <c r="V648" i="4"/>
  <c r="U648" i="4"/>
  <c r="S648" i="4"/>
  <c r="R648" i="4"/>
  <c r="Q648" i="4"/>
  <c r="U647" i="4"/>
  <c r="R647" i="4"/>
  <c r="Q647" i="4"/>
  <c r="U646" i="4"/>
  <c r="V646" i="4" s="1"/>
  <c r="S646" i="4"/>
  <c r="R646" i="4"/>
  <c r="Q646" i="4"/>
  <c r="U645" i="4"/>
  <c r="R645" i="4"/>
  <c r="Q645" i="4"/>
  <c r="U644" i="4"/>
  <c r="R644" i="4"/>
  <c r="Q644" i="4"/>
  <c r="U643" i="4"/>
  <c r="R643" i="4"/>
  <c r="Q643" i="4"/>
  <c r="V642" i="4"/>
  <c r="U642" i="4"/>
  <c r="S642" i="4"/>
  <c r="R642" i="4"/>
  <c r="Q642" i="4"/>
  <c r="U641" i="4"/>
  <c r="V641" i="4" s="1"/>
  <c r="S641" i="4"/>
  <c r="R641" i="4"/>
  <c r="Q641" i="4"/>
  <c r="V640" i="4"/>
  <c r="U640" i="4"/>
  <c r="S640" i="4"/>
  <c r="R640" i="4"/>
  <c r="Q640" i="4"/>
  <c r="U639" i="4"/>
  <c r="R639" i="4"/>
  <c r="S639" i="4" s="1"/>
  <c r="Q639" i="4"/>
  <c r="U638" i="4"/>
  <c r="S638" i="4"/>
  <c r="R638" i="4"/>
  <c r="V638" i="4" s="1"/>
  <c r="Q638" i="4"/>
  <c r="U637" i="4"/>
  <c r="V637" i="4" s="1"/>
  <c r="S637" i="4"/>
  <c r="R637" i="4"/>
  <c r="Q637" i="4"/>
  <c r="V636" i="4"/>
  <c r="U636" i="4"/>
  <c r="S636" i="4"/>
  <c r="R636" i="4"/>
  <c r="Q636" i="4"/>
  <c r="U635" i="4"/>
  <c r="R635" i="4"/>
  <c r="Q635" i="4"/>
  <c r="U634" i="4"/>
  <c r="V634" i="4" s="1"/>
  <c r="S634" i="4"/>
  <c r="R634" i="4"/>
  <c r="Q634" i="4"/>
  <c r="U633" i="4"/>
  <c r="R633" i="4"/>
  <c r="Q633" i="4"/>
  <c r="U632" i="4"/>
  <c r="R632" i="4"/>
  <c r="S632" i="4" s="1"/>
  <c r="Q632" i="4"/>
  <c r="U631" i="4"/>
  <c r="R631" i="4"/>
  <c r="Q631" i="4"/>
  <c r="U630" i="4"/>
  <c r="R630" i="4"/>
  <c r="V630" i="4" s="1"/>
  <c r="Q630" i="4"/>
  <c r="V629" i="4"/>
  <c r="U629" i="4"/>
  <c r="S629" i="4"/>
  <c r="R629" i="4"/>
  <c r="Q629" i="4"/>
  <c r="V628" i="4"/>
  <c r="U628" i="4"/>
  <c r="S628" i="4"/>
  <c r="R628" i="4"/>
  <c r="Q628" i="4"/>
  <c r="U627" i="4"/>
  <c r="S627" i="4"/>
  <c r="R627" i="4"/>
  <c r="V627" i="4" s="1"/>
  <c r="Q627" i="4"/>
  <c r="U626" i="4"/>
  <c r="S626" i="4"/>
  <c r="R626" i="4"/>
  <c r="V626" i="4" s="1"/>
  <c r="Q626" i="4"/>
  <c r="U625" i="4"/>
  <c r="V625" i="4" s="1"/>
  <c r="S625" i="4"/>
  <c r="R625" i="4"/>
  <c r="Q625" i="4"/>
  <c r="V624" i="4"/>
  <c r="U624" i="4"/>
  <c r="S624" i="4"/>
  <c r="R624" i="4"/>
  <c r="Q624" i="4"/>
  <c r="U623" i="4"/>
  <c r="R623" i="4"/>
  <c r="Q623" i="4"/>
  <c r="U622" i="4"/>
  <c r="V622" i="4" s="1"/>
  <c r="S622" i="4"/>
  <c r="R622" i="4"/>
  <c r="Q622" i="4"/>
  <c r="U621" i="4"/>
  <c r="R621" i="4"/>
  <c r="Q621" i="4"/>
  <c r="U620" i="4"/>
  <c r="R620" i="4"/>
  <c r="S620" i="4" s="1"/>
  <c r="Q620" i="4"/>
  <c r="U619" i="4"/>
  <c r="R619" i="4"/>
  <c r="Q619" i="4"/>
  <c r="U618" i="4"/>
  <c r="R618" i="4"/>
  <c r="Q618" i="4"/>
  <c r="V617" i="4"/>
  <c r="U617" i="4"/>
  <c r="S617" i="4"/>
  <c r="R617" i="4"/>
  <c r="Q617" i="4"/>
  <c r="V616" i="4"/>
  <c r="U616" i="4"/>
  <c r="S616" i="4"/>
  <c r="R616" i="4"/>
  <c r="Q616" i="4"/>
  <c r="V615" i="4"/>
  <c r="U615" i="4"/>
  <c r="S615" i="4"/>
  <c r="R615" i="4"/>
  <c r="Q615" i="4"/>
  <c r="U614" i="4"/>
  <c r="S614" i="4"/>
  <c r="R614" i="4"/>
  <c r="V614" i="4" s="1"/>
  <c r="Q614" i="4"/>
  <c r="U613" i="4"/>
  <c r="V613" i="4" s="1"/>
  <c r="S613" i="4"/>
  <c r="R613" i="4"/>
  <c r="Q613" i="4"/>
  <c r="V612" i="4"/>
  <c r="U612" i="4"/>
  <c r="S612" i="4"/>
  <c r="R612" i="4"/>
  <c r="Q612" i="4"/>
  <c r="U611" i="4"/>
  <c r="R611" i="4"/>
  <c r="Q611" i="4"/>
  <c r="U610" i="4"/>
  <c r="V610" i="4" s="1"/>
  <c r="S610" i="4"/>
  <c r="R610" i="4"/>
  <c r="Q610" i="4"/>
  <c r="U609" i="4"/>
  <c r="R609" i="4"/>
  <c r="Q609" i="4"/>
  <c r="V608" i="4"/>
  <c r="U608" i="4"/>
  <c r="R608" i="4"/>
  <c r="S608" i="4" s="1"/>
  <c r="Q608" i="4"/>
  <c r="U607" i="4"/>
  <c r="R607" i="4"/>
  <c r="Q607" i="4"/>
  <c r="U606" i="4"/>
  <c r="R606" i="4"/>
  <c r="Q606" i="4"/>
  <c r="V605" i="4"/>
  <c r="U605" i="4"/>
  <c r="S605" i="4"/>
  <c r="R605" i="4"/>
  <c r="Q605" i="4"/>
  <c r="V604" i="4"/>
  <c r="U604" i="4"/>
  <c r="S604" i="4"/>
  <c r="R604" i="4"/>
  <c r="Q604" i="4"/>
  <c r="V603" i="4"/>
  <c r="U603" i="4"/>
  <c r="S603" i="4"/>
  <c r="R603" i="4"/>
  <c r="Q603" i="4"/>
  <c r="U602" i="4"/>
  <c r="S602" i="4"/>
  <c r="R602" i="4"/>
  <c r="V602" i="4" s="1"/>
  <c r="Q602" i="4"/>
  <c r="U601" i="4"/>
  <c r="V601" i="4" s="1"/>
  <c r="S601" i="4"/>
  <c r="R601" i="4"/>
  <c r="Q601" i="4"/>
  <c r="V600" i="4"/>
  <c r="U600" i="4"/>
  <c r="S600" i="4"/>
  <c r="R600" i="4"/>
  <c r="Q600" i="4"/>
  <c r="U599" i="4"/>
  <c r="R599" i="4"/>
  <c r="Q599" i="4"/>
  <c r="U598" i="4"/>
  <c r="V598" i="4" s="1"/>
  <c r="S598" i="4"/>
  <c r="R598" i="4"/>
  <c r="Q598" i="4"/>
  <c r="U597" i="4"/>
  <c r="R597" i="4"/>
  <c r="Q597" i="4"/>
  <c r="V596" i="4"/>
  <c r="U596" i="4"/>
  <c r="R596" i="4"/>
  <c r="S596" i="4" s="1"/>
  <c r="Q596" i="4"/>
  <c r="U595" i="4"/>
  <c r="R595" i="4"/>
  <c r="Q595" i="4"/>
  <c r="U594" i="4"/>
  <c r="S594" i="4"/>
  <c r="R594" i="4"/>
  <c r="V594" i="4" s="1"/>
  <c r="Q594" i="4"/>
  <c r="V593" i="4"/>
  <c r="U593" i="4"/>
  <c r="S593" i="4"/>
  <c r="R593" i="4"/>
  <c r="Q593" i="4"/>
  <c r="V592" i="4"/>
  <c r="U592" i="4"/>
  <c r="S592" i="4"/>
  <c r="R592" i="4"/>
  <c r="Q592" i="4"/>
  <c r="V591" i="4"/>
  <c r="U591" i="4"/>
  <c r="S591" i="4"/>
  <c r="R591" i="4"/>
  <c r="Q591" i="4"/>
  <c r="U590" i="4"/>
  <c r="S590" i="4"/>
  <c r="R590" i="4"/>
  <c r="V590" i="4" s="1"/>
  <c r="Q590" i="4"/>
  <c r="U589" i="4"/>
  <c r="V589" i="4" s="1"/>
  <c r="S589" i="4"/>
  <c r="R589" i="4"/>
  <c r="Q589" i="4"/>
  <c r="V588" i="4"/>
  <c r="U588" i="4"/>
  <c r="S588" i="4"/>
  <c r="R588" i="4"/>
  <c r="Q588" i="4"/>
  <c r="U587" i="4"/>
  <c r="R587" i="4"/>
  <c r="Q587" i="4"/>
  <c r="U586" i="4"/>
  <c r="V586" i="4" s="1"/>
  <c r="S586" i="4"/>
  <c r="R586" i="4"/>
  <c r="Q586" i="4"/>
  <c r="U585" i="4"/>
  <c r="R585" i="4"/>
  <c r="Q585" i="4"/>
  <c r="U584" i="4"/>
  <c r="R584" i="4"/>
  <c r="S584" i="4" s="1"/>
  <c r="Q584" i="4"/>
  <c r="U583" i="4"/>
  <c r="R583" i="4"/>
  <c r="Q583" i="4"/>
  <c r="V582" i="4"/>
  <c r="U582" i="4"/>
  <c r="S582" i="4"/>
  <c r="R582" i="4"/>
  <c r="Q582" i="4"/>
  <c r="U581" i="4"/>
  <c r="V581" i="4" s="1"/>
  <c r="S581" i="4"/>
  <c r="R581" i="4"/>
  <c r="Q581" i="4"/>
  <c r="V580" i="4"/>
  <c r="U580" i="4"/>
  <c r="S580" i="4"/>
  <c r="R580" i="4"/>
  <c r="Q580" i="4"/>
  <c r="V579" i="4"/>
  <c r="U579" i="4"/>
  <c r="R579" i="4"/>
  <c r="S579" i="4" s="1"/>
  <c r="Q579" i="4"/>
  <c r="U578" i="4"/>
  <c r="S578" i="4"/>
  <c r="R578" i="4"/>
  <c r="V578" i="4" s="1"/>
  <c r="Q578" i="4"/>
  <c r="U577" i="4"/>
  <c r="V577" i="4" s="1"/>
  <c r="S577" i="4"/>
  <c r="R577" i="4"/>
  <c r="Q577" i="4"/>
  <c r="V576" i="4"/>
  <c r="U576" i="4"/>
  <c r="S576" i="4"/>
  <c r="R576" i="4"/>
  <c r="Q576" i="4"/>
  <c r="U575" i="4"/>
  <c r="R575" i="4"/>
  <c r="Q575" i="4"/>
  <c r="U574" i="4"/>
  <c r="V574" i="4" s="1"/>
  <c r="S574" i="4"/>
  <c r="R574" i="4"/>
  <c r="Q574" i="4"/>
  <c r="U573" i="4"/>
  <c r="R573" i="4"/>
  <c r="Q573" i="4"/>
  <c r="U572" i="4"/>
  <c r="R572" i="4"/>
  <c r="Q572" i="4"/>
  <c r="U571" i="4"/>
  <c r="R571" i="4"/>
  <c r="Q571" i="4"/>
  <c r="V570" i="4"/>
  <c r="U570" i="4"/>
  <c r="S570" i="4"/>
  <c r="R570" i="4"/>
  <c r="Q570" i="4"/>
  <c r="U569" i="4"/>
  <c r="V569" i="4" s="1"/>
  <c r="S569" i="4"/>
  <c r="R569" i="4"/>
  <c r="Q569" i="4"/>
  <c r="V568" i="4"/>
  <c r="U568" i="4"/>
  <c r="S568" i="4"/>
  <c r="R568" i="4"/>
  <c r="Q568" i="4"/>
  <c r="U567" i="4"/>
  <c r="R567" i="4"/>
  <c r="S567" i="4" s="1"/>
  <c r="Q567" i="4"/>
  <c r="U566" i="4"/>
  <c r="S566" i="4"/>
  <c r="R566" i="4"/>
  <c r="V566" i="4" s="1"/>
  <c r="Q566" i="4"/>
  <c r="U565" i="4"/>
  <c r="V565" i="4" s="1"/>
  <c r="S565" i="4"/>
  <c r="R565" i="4"/>
  <c r="Q565" i="4"/>
  <c r="V564" i="4"/>
  <c r="U564" i="4"/>
  <c r="S564" i="4"/>
  <c r="R564" i="4"/>
  <c r="Q564" i="4"/>
  <c r="U563" i="4"/>
  <c r="R563" i="4"/>
  <c r="Q563" i="4"/>
  <c r="U562" i="4"/>
  <c r="V562" i="4" s="1"/>
  <c r="S562" i="4"/>
  <c r="R562" i="4"/>
  <c r="Q562" i="4"/>
  <c r="U561" i="4"/>
  <c r="R561" i="4"/>
  <c r="Q561" i="4"/>
  <c r="U560" i="4"/>
  <c r="R560" i="4"/>
  <c r="S560" i="4" s="1"/>
  <c r="Q560" i="4"/>
  <c r="U559" i="4"/>
  <c r="R559" i="4"/>
  <c r="Q559" i="4"/>
  <c r="V558" i="4"/>
  <c r="U558" i="4"/>
  <c r="R558" i="4"/>
  <c r="S558" i="4" s="1"/>
  <c r="Q558" i="4"/>
  <c r="V557" i="4"/>
  <c r="U557" i="4"/>
  <c r="S557" i="4"/>
  <c r="R557" i="4"/>
  <c r="Q557" i="4"/>
  <c r="V556" i="4"/>
  <c r="U556" i="4"/>
  <c r="S556" i="4"/>
  <c r="R556" i="4"/>
  <c r="Q556" i="4"/>
  <c r="U555" i="4"/>
  <c r="S555" i="4"/>
  <c r="R555" i="4"/>
  <c r="V555" i="4" s="1"/>
  <c r="Q555" i="4"/>
  <c r="U554" i="4"/>
  <c r="S554" i="4"/>
  <c r="R554" i="4"/>
  <c r="V554" i="4" s="1"/>
  <c r="Q554" i="4"/>
  <c r="U553" i="4"/>
  <c r="V553" i="4" s="1"/>
  <c r="S553" i="4"/>
  <c r="R553" i="4"/>
  <c r="Q553" i="4"/>
  <c r="V552" i="4"/>
  <c r="U552" i="4"/>
  <c r="S552" i="4"/>
  <c r="R552" i="4"/>
  <c r="Q552" i="4"/>
  <c r="U551" i="4"/>
  <c r="R551" i="4"/>
  <c r="Q551" i="4"/>
  <c r="U550" i="4"/>
  <c r="V550" i="4" s="1"/>
  <c r="S550" i="4"/>
  <c r="R550" i="4"/>
  <c r="Q550" i="4"/>
  <c r="U549" i="4"/>
  <c r="R549" i="4"/>
  <c r="Q549" i="4"/>
  <c r="U548" i="4"/>
  <c r="R548" i="4"/>
  <c r="S548" i="4" s="1"/>
  <c r="Q548" i="4"/>
  <c r="U547" i="4"/>
  <c r="R547" i="4"/>
  <c r="Q547" i="4"/>
  <c r="U546" i="4"/>
  <c r="R546" i="4"/>
  <c r="Q546" i="4"/>
  <c r="V545" i="4"/>
  <c r="U545" i="4"/>
  <c r="S545" i="4"/>
  <c r="R545" i="4"/>
  <c r="Q545" i="4"/>
  <c r="V544" i="4"/>
  <c r="U544" i="4"/>
  <c r="S544" i="4"/>
  <c r="R544" i="4"/>
  <c r="Q544" i="4"/>
  <c r="V543" i="4"/>
  <c r="U543" i="4"/>
  <c r="R543" i="4"/>
  <c r="S543" i="4" s="1"/>
  <c r="Q543" i="4"/>
  <c r="U542" i="4"/>
  <c r="S542" i="4"/>
  <c r="R542" i="4"/>
  <c r="V542" i="4" s="1"/>
  <c r="Q542" i="4"/>
  <c r="U541" i="4"/>
  <c r="V541" i="4" s="1"/>
  <c r="S541" i="4"/>
  <c r="R541" i="4"/>
  <c r="Q541" i="4"/>
  <c r="V540" i="4"/>
  <c r="U540" i="4"/>
  <c r="S540" i="4"/>
  <c r="R540" i="4"/>
  <c r="Q540" i="4"/>
  <c r="U539" i="4"/>
  <c r="S539" i="4"/>
  <c r="R539" i="4"/>
  <c r="Q539" i="4"/>
  <c r="U538" i="4"/>
  <c r="V538" i="4" s="1"/>
  <c r="S538" i="4"/>
  <c r="R538" i="4"/>
  <c r="Q538" i="4"/>
  <c r="U537" i="4"/>
  <c r="R537" i="4"/>
  <c r="Q537" i="4"/>
  <c r="V536" i="4"/>
  <c r="U536" i="4"/>
  <c r="R536" i="4"/>
  <c r="S536" i="4" s="1"/>
  <c r="Q536" i="4"/>
  <c r="U535" i="4"/>
  <c r="R535" i="4"/>
  <c r="Q535" i="4"/>
  <c r="V534" i="4"/>
  <c r="U534" i="4"/>
  <c r="R534" i="4"/>
  <c r="S534" i="4" s="1"/>
  <c r="Q534" i="4"/>
  <c r="V533" i="4"/>
  <c r="U533" i="4"/>
  <c r="S533" i="4"/>
  <c r="R533" i="4"/>
  <c r="Q533" i="4"/>
  <c r="U532" i="4"/>
  <c r="S532" i="4"/>
  <c r="R532" i="4"/>
  <c r="V532" i="4" s="1"/>
  <c r="Q532" i="4"/>
  <c r="V531" i="4"/>
  <c r="U531" i="4"/>
  <c r="S531" i="4"/>
  <c r="R531" i="4"/>
  <c r="Q531" i="4"/>
  <c r="U530" i="4"/>
  <c r="S530" i="4"/>
  <c r="R530" i="4"/>
  <c r="V530" i="4" s="1"/>
  <c r="Q530" i="4"/>
  <c r="V529" i="4"/>
  <c r="U529" i="4"/>
  <c r="S529" i="4"/>
  <c r="R529" i="4"/>
  <c r="Q529" i="4"/>
  <c r="V528" i="4"/>
  <c r="U528" i="4"/>
  <c r="S528" i="4"/>
  <c r="R528" i="4"/>
  <c r="Q528" i="4"/>
  <c r="U527" i="4"/>
  <c r="R527" i="4"/>
  <c r="Q527" i="4"/>
  <c r="U526" i="4"/>
  <c r="V526" i="4" s="1"/>
  <c r="S526" i="4"/>
  <c r="R526" i="4"/>
  <c r="Q526" i="4"/>
  <c r="U525" i="4"/>
  <c r="R525" i="4"/>
  <c r="Q525" i="4"/>
  <c r="U524" i="4"/>
  <c r="R524" i="4"/>
  <c r="S524" i="4" s="1"/>
  <c r="Q524" i="4"/>
  <c r="U523" i="4"/>
  <c r="R523" i="4"/>
  <c r="Q523" i="4"/>
  <c r="V522" i="4"/>
  <c r="U522" i="4"/>
  <c r="S522" i="4"/>
  <c r="R522" i="4"/>
  <c r="Q522" i="4"/>
  <c r="U521" i="4"/>
  <c r="V521" i="4" s="1"/>
  <c r="S521" i="4"/>
  <c r="R521" i="4"/>
  <c r="Q521" i="4"/>
  <c r="V520" i="4"/>
  <c r="U520" i="4"/>
  <c r="S520" i="4"/>
  <c r="R520" i="4"/>
  <c r="Q520" i="4"/>
  <c r="V519" i="4"/>
  <c r="U519" i="4"/>
  <c r="R519" i="4"/>
  <c r="S519" i="4" s="1"/>
  <c r="Q519" i="4"/>
  <c r="U518" i="4"/>
  <c r="S518" i="4"/>
  <c r="R518" i="4"/>
  <c r="V518" i="4" s="1"/>
  <c r="Q518" i="4"/>
  <c r="V517" i="4"/>
  <c r="U517" i="4"/>
  <c r="S517" i="4"/>
  <c r="R517" i="4"/>
  <c r="Q517" i="4"/>
  <c r="V516" i="4"/>
  <c r="U516" i="4"/>
  <c r="S516" i="4"/>
  <c r="R516" i="4"/>
  <c r="Q516" i="4"/>
  <c r="U515" i="4"/>
  <c r="R515" i="4"/>
  <c r="V515" i="4" s="1"/>
  <c r="Q515" i="4"/>
  <c r="U514" i="4"/>
  <c r="V514" i="4" s="1"/>
  <c r="S514" i="4"/>
  <c r="R514" i="4"/>
  <c r="Q514" i="4"/>
  <c r="U513" i="4"/>
  <c r="R513" i="4"/>
  <c r="Q513" i="4"/>
  <c r="U512" i="4"/>
  <c r="R512" i="4"/>
  <c r="Q512" i="4"/>
  <c r="U511" i="4"/>
  <c r="R511" i="4"/>
  <c r="Q511" i="4"/>
  <c r="U510" i="4"/>
  <c r="R510" i="4"/>
  <c r="S510" i="4" s="1"/>
  <c r="Q510" i="4"/>
  <c r="U509" i="4"/>
  <c r="V509" i="4" s="1"/>
  <c r="S509" i="4"/>
  <c r="R509" i="4"/>
  <c r="Q509" i="4"/>
  <c r="V508" i="4"/>
  <c r="U508" i="4"/>
  <c r="R508" i="4"/>
  <c r="S508" i="4" s="1"/>
  <c r="Q508" i="4"/>
  <c r="U507" i="4"/>
  <c r="R507" i="4"/>
  <c r="Q507" i="4"/>
  <c r="U506" i="4"/>
  <c r="S506" i="4"/>
  <c r="R506" i="4"/>
  <c r="V506" i="4" s="1"/>
  <c r="Q506" i="4"/>
  <c r="U505" i="4"/>
  <c r="V505" i="4" s="1"/>
  <c r="S505" i="4"/>
  <c r="R505" i="4"/>
  <c r="Q505" i="4"/>
  <c r="V504" i="4"/>
  <c r="U504" i="4"/>
  <c r="R504" i="4"/>
  <c r="S504" i="4" s="1"/>
  <c r="Q504" i="4"/>
  <c r="U503" i="4"/>
  <c r="S503" i="4"/>
  <c r="R503" i="4"/>
  <c r="Q503" i="4"/>
  <c r="U502" i="4"/>
  <c r="V502" i="4" s="1"/>
  <c r="S502" i="4"/>
  <c r="R502" i="4"/>
  <c r="Q502" i="4"/>
  <c r="U501" i="4"/>
  <c r="R501" i="4"/>
  <c r="Q501" i="4"/>
  <c r="U500" i="4"/>
  <c r="V500" i="4" s="1"/>
  <c r="R500" i="4"/>
  <c r="S500" i="4" s="1"/>
  <c r="Q500" i="4"/>
  <c r="U499" i="4"/>
  <c r="R499" i="4"/>
  <c r="Q499" i="4"/>
  <c r="U498" i="4"/>
  <c r="R498" i="4"/>
  <c r="Q498" i="4"/>
  <c r="V497" i="4"/>
  <c r="U497" i="4"/>
  <c r="S497" i="4"/>
  <c r="R497" i="4"/>
  <c r="Q497" i="4"/>
  <c r="U496" i="4"/>
  <c r="R496" i="4"/>
  <c r="Q496" i="4"/>
  <c r="U495" i="4"/>
  <c r="S495" i="4"/>
  <c r="R495" i="4"/>
  <c r="V495" i="4" s="1"/>
  <c r="Q495" i="4"/>
  <c r="U494" i="4"/>
  <c r="S494" i="4"/>
  <c r="R494" i="4"/>
  <c r="V494" i="4" s="1"/>
  <c r="Q494" i="4"/>
  <c r="U493" i="4"/>
  <c r="V493" i="4" s="1"/>
  <c r="S493" i="4"/>
  <c r="R493" i="4"/>
  <c r="Q493" i="4"/>
  <c r="V492" i="4"/>
  <c r="U492" i="4"/>
  <c r="R492" i="4"/>
  <c r="S492" i="4" s="1"/>
  <c r="Q492" i="4"/>
  <c r="U491" i="4"/>
  <c r="R491" i="4"/>
  <c r="V491" i="4" s="1"/>
  <c r="Q491" i="4"/>
  <c r="U490" i="4"/>
  <c r="V490" i="4" s="1"/>
  <c r="S490" i="4"/>
  <c r="R490" i="4"/>
  <c r="Q490" i="4"/>
  <c r="U489" i="4"/>
  <c r="R489" i="4"/>
  <c r="Q489" i="4"/>
  <c r="V488" i="4"/>
  <c r="U488" i="4"/>
  <c r="R488" i="4"/>
  <c r="S488" i="4" s="1"/>
  <c r="Q488" i="4"/>
  <c r="U487" i="4"/>
  <c r="R487" i="4"/>
  <c r="Q487" i="4"/>
  <c r="U486" i="4"/>
  <c r="R486" i="4"/>
  <c r="V486" i="4" s="1"/>
  <c r="Q486" i="4"/>
  <c r="V485" i="4"/>
  <c r="U485" i="4"/>
  <c r="R485" i="4"/>
  <c r="S485" i="4" s="1"/>
  <c r="Q485" i="4"/>
  <c r="U484" i="4"/>
  <c r="R484" i="4"/>
  <c r="Q484" i="4"/>
  <c r="V483" i="4"/>
  <c r="U483" i="4"/>
  <c r="S483" i="4"/>
  <c r="R483" i="4"/>
  <c r="Q483" i="4"/>
  <c r="U482" i="4"/>
  <c r="S482" i="4"/>
  <c r="R482" i="4"/>
  <c r="V482" i="4" s="1"/>
  <c r="Q482" i="4"/>
  <c r="U481" i="4"/>
  <c r="V481" i="4" s="1"/>
  <c r="S481" i="4"/>
  <c r="R481" i="4"/>
  <c r="Q481" i="4"/>
  <c r="V480" i="4"/>
  <c r="U480" i="4"/>
  <c r="S480" i="4"/>
  <c r="R480" i="4"/>
  <c r="Q480" i="4"/>
  <c r="U479" i="4"/>
  <c r="S479" i="4"/>
  <c r="R479" i="4"/>
  <c r="Q479" i="4"/>
  <c r="U478" i="4"/>
  <c r="V478" i="4" s="1"/>
  <c r="S478" i="4"/>
  <c r="R478" i="4"/>
  <c r="Q478" i="4"/>
  <c r="U477" i="4"/>
  <c r="R477" i="4"/>
  <c r="Q477" i="4"/>
  <c r="U476" i="4"/>
  <c r="R476" i="4"/>
  <c r="Q476" i="4"/>
  <c r="U475" i="4"/>
  <c r="R475" i="4"/>
  <c r="Q475" i="4"/>
  <c r="V474" i="4"/>
  <c r="U474" i="4"/>
  <c r="S474" i="4"/>
  <c r="R474" i="4"/>
  <c r="Q474" i="4"/>
  <c r="U473" i="4"/>
  <c r="V473" i="4" s="1"/>
  <c r="R473" i="4"/>
  <c r="S473" i="4" s="1"/>
  <c r="Q473" i="4"/>
  <c r="V472" i="4"/>
  <c r="U472" i="4"/>
  <c r="S472" i="4"/>
  <c r="R472" i="4"/>
  <c r="Q472" i="4"/>
  <c r="V471" i="4"/>
  <c r="U471" i="4"/>
  <c r="R471" i="4"/>
  <c r="S471" i="4" s="1"/>
  <c r="Q471" i="4"/>
  <c r="U470" i="4"/>
  <c r="S470" i="4"/>
  <c r="R470" i="4"/>
  <c r="V470" i="4" s="1"/>
  <c r="Q470" i="4"/>
  <c r="U469" i="4"/>
  <c r="V469" i="4" s="1"/>
  <c r="S469" i="4"/>
  <c r="R469" i="4"/>
  <c r="Q469" i="4"/>
  <c r="V468" i="4"/>
  <c r="U468" i="4"/>
  <c r="S468" i="4"/>
  <c r="R468" i="4"/>
  <c r="Q468" i="4"/>
  <c r="U467" i="4"/>
  <c r="R467" i="4"/>
  <c r="V467" i="4" s="1"/>
  <c r="Q467" i="4"/>
  <c r="U466" i="4"/>
  <c r="V466" i="4" s="1"/>
  <c r="S466" i="4"/>
  <c r="R466" i="4"/>
  <c r="Q466" i="4"/>
  <c r="U465" i="4"/>
  <c r="S465" i="4"/>
  <c r="R465" i="4"/>
  <c r="Q465" i="4"/>
  <c r="U464" i="4"/>
  <c r="R464" i="4"/>
  <c r="S464" i="4" s="1"/>
  <c r="Q464" i="4"/>
  <c r="U463" i="4"/>
  <c r="R463" i="4"/>
  <c r="Q463" i="4"/>
  <c r="U462" i="4"/>
  <c r="S462" i="4"/>
  <c r="R462" i="4"/>
  <c r="V462" i="4" s="1"/>
  <c r="Q462" i="4"/>
  <c r="V461" i="4"/>
  <c r="U461" i="4"/>
  <c r="R461" i="4"/>
  <c r="S461" i="4" s="1"/>
  <c r="Q461" i="4"/>
  <c r="V460" i="4"/>
  <c r="U460" i="4"/>
  <c r="R460" i="4"/>
  <c r="S460" i="4" s="1"/>
  <c r="Q460" i="4"/>
  <c r="U459" i="4"/>
  <c r="S459" i="4"/>
  <c r="R459" i="4"/>
  <c r="V459" i="4" s="1"/>
  <c r="Q459" i="4"/>
  <c r="U458" i="4"/>
  <c r="S458" i="4"/>
  <c r="R458" i="4"/>
  <c r="V458" i="4" s="1"/>
  <c r="Q458" i="4"/>
  <c r="U457" i="4"/>
  <c r="V457" i="4" s="1"/>
  <c r="S457" i="4"/>
  <c r="R457" i="4"/>
  <c r="Q457" i="4"/>
  <c r="V456" i="4"/>
  <c r="U456" i="4"/>
  <c r="R456" i="4"/>
  <c r="S456" i="4" s="1"/>
  <c r="Q456" i="4"/>
  <c r="V455" i="4"/>
  <c r="U455" i="4"/>
  <c r="S455" i="4"/>
  <c r="R455" i="4"/>
  <c r="Q455" i="4"/>
  <c r="U454" i="4"/>
  <c r="V454" i="4" s="1"/>
  <c r="S454" i="4"/>
  <c r="R454" i="4"/>
  <c r="Q454" i="4"/>
  <c r="U453" i="4"/>
  <c r="S453" i="4"/>
  <c r="R453" i="4"/>
  <c r="Q453" i="4"/>
  <c r="V452" i="4"/>
  <c r="U452" i="4"/>
  <c r="R452" i="4"/>
  <c r="S452" i="4" s="1"/>
  <c r="Q452" i="4"/>
  <c r="U451" i="4"/>
  <c r="R451" i="4"/>
  <c r="Q451" i="4"/>
  <c r="U450" i="4"/>
  <c r="V450" i="4" s="1"/>
  <c r="S450" i="4"/>
  <c r="R450" i="4"/>
  <c r="Q450" i="4"/>
  <c r="V449" i="4"/>
  <c r="U449" i="4"/>
  <c r="R449" i="4"/>
  <c r="S449" i="4" s="1"/>
  <c r="Q449" i="4"/>
  <c r="U448" i="4"/>
  <c r="R448" i="4"/>
  <c r="Q448" i="4"/>
  <c r="V447" i="4"/>
  <c r="U447" i="4"/>
  <c r="S447" i="4"/>
  <c r="R447" i="4"/>
  <c r="Q447" i="4"/>
  <c r="U446" i="4"/>
  <c r="R446" i="4"/>
  <c r="V446" i="4" s="1"/>
  <c r="Q446" i="4"/>
  <c r="U445" i="4"/>
  <c r="V445" i="4" s="1"/>
  <c r="S445" i="4"/>
  <c r="R445" i="4"/>
  <c r="Q445" i="4"/>
  <c r="V444" i="4"/>
  <c r="U444" i="4"/>
  <c r="R444" i="4"/>
  <c r="S444" i="4" s="1"/>
  <c r="Q444" i="4"/>
  <c r="U443" i="4"/>
  <c r="S443" i="4"/>
  <c r="R443" i="4"/>
  <c r="V443" i="4" s="1"/>
  <c r="Q443" i="4"/>
  <c r="U442" i="4"/>
  <c r="V442" i="4" s="1"/>
  <c r="S442" i="4"/>
  <c r="R442" i="4"/>
  <c r="Q442" i="4"/>
  <c r="U441" i="4"/>
  <c r="R441" i="4"/>
  <c r="Q441" i="4"/>
  <c r="U440" i="4"/>
  <c r="V440" i="4" s="1"/>
  <c r="R440" i="4"/>
  <c r="S440" i="4" s="1"/>
  <c r="Q440" i="4"/>
  <c r="U439" i="4"/>
  <c r="R439" i="4"/>
  <c r="Q439" i="4"/>
  <c r="V438" i="4"/>
  <c r="U438" i="4"/>
  <c r="R438" i="4"/>
  <c r="S438" i="4" s="1"/>
  <c r="Q438" i="4"/>
  <c r="U437" i="4"/>
  <c r="V437" i="4" s="1"/>
  <c r="R437" i="4"/>
  <c r="S437" i="4" s="1"/>
  <c r="Q437" i="4"/>
  <c r="U436" i="4"/>
  <c r="V436" i="4" s="1"/>
  <c r="S436" i="4"/>
  <c r="R436" i="4"/>
  <c r="Q436" i="4"/>
  <c r="U435" i="4"/>
  <c r="R435" i="4"/>
  <c r="S435" i="4" s="1"/>
  <c r="Q435" i="4"/>
  <c r="U434" i="4"/>
  <c r="S434" i="4"/>
  <c r="R434" i="4"/>
  <c r="V434" i="4" s="1"/>
  <c r="Q434" i="4"/>
  <c r="U433" i="4"/>
  <c r="V433" i="4" s="1"/>
  <c r="S433" i="4"/>
  <c r="R433" i="4"/>
  <c r="Q433" i="4"/>
  <c r="V432" i="4"/>
  <c r="U432" i="4"/>
  <c r="R432" i="4"/>
  <c r="S432" i="4" s="1"/>
  <c r="Q432" i="4"/>
  <c r="V431" i="4"/>
  <c r="U431" i="4"/>
  <c r="S431" i="4"/>
  <c r="R431" i="4"/>
  <c r="Q431" i="4"/>
  <c r="U430" i="4"/>
  <c r="V430" i="4" s="1"/>
  <c r="S430" i="4"/>
  <c r="R430" i="4"/>
  <c r="Q430" i="4"/>
  <c r="U429" i="4"/>
  <c r="S429" i="4"/>
  <c r="R429" i="4"/>
  <c r="Q429" i="4"/>
  <c r="V428" i="4"/>
  <c r="U428" i="4"/>
  <c r="R428" i="4"/>
  <c r="S428" i="4" s="1"/>
  <c r="Q428" i="4"/>
  <c r="U427" i="4"/>
  <c r="R427" i="4"/>
  <c r="Q427" i="4"/>
  <c r="U426" i="4"/>
  <c r="S426" i="4"/>
  <c r="R426" i="4"/>
  <c r="V426" i="4" s="1"/>
  <c r="Q426" i="4"/>
  <c r="V425" i="4"/>
  <c r="U425" i="4"/>
  <c r="R425" i="4"/>
  <c r="S425" i="4" s="1"/>
  <c r="Q425" i="4"/>
  <c r="V424" i="4"/>
  <c r="U424" i="4"/>
  <c r="R424" i="4"/>
  <c r="S424" i="4" s="1"/>
  <c r="Q424" i="4"/>
  <c r="U423" i="4"/>
  <c r="R423" i="4"/>
  <c r="V423" i="4" s="1"/>
  <c r="Q423" i="4"/>
  <c r="U422" i="4"/>
  <c r="S422" i="4"/>
  <c r="R422" i="4"/>
  <c r="V422" i="4" s="1"/>
  <c r="Q422" i="4"/>
  <c r="U421" i="4"/>
  <c r="V421" i="4" s="1"/>
  <c r="S421" i="4"/>
  <c r="R421" i="4"/>
  <c r="Q421" i="4"/>
  <c r="V420" i="4"/>
  <c r="U420" i="4"/>
  <c r="R420" i="4"/>
  <c r="S420" i="4" s="1"/>
  <c r="Q420" i="4"/>
  <c r="V419" i="4"/>
  <c r="U419" i="4"/>
  <c r="R419" i="4"/>
  <c r="S419" i="4" s="1"/>
  <c r="Q419" i="4"/>
  <c r="U418" i="4"/>
  <c r="V418" i="4" s="1"/>
  <c r="S418" i="4"/>
  <c r="R418" i="4"/>
  <c r="Q418" i="4"/>
  <c r="U417" i="4"/>
  <c r="R417" i="4"/>
  <c r="Q417" i="4"/>
  <c r="V416" i="4"/>
  <c r="U416" i="4"/>
  <c r="R416" i="4"/>
  <c r="S416" i="4" s="1"/>
  <c r="Q416" i="4"/>
  <c r="U415" i="4"/>
  <c r="R415" i="4"/>
  <c r="Q415" i="4"/>
  <c r="U414" i="4"/>
  <c r="R414" i="4"/>
  <c r="V414" i="4" s="1"/>
  <c r="Q414" i="4"/>
  <c r="V413" i="4"/>
  <c r="U413" i="4"/>
  <c r="R413" i="4"/>
  <c r="S413" i="4" s="1"/>
  <c r="Q413" i="4"/>
  <c r="U412" i="4"/>
  <c r="R412" i="4"/>
  <c r="Q412" i="4"/>
  <c r="V411" i="4"/>
  <c r="U411" i="4"/>
  <c r="S411" i="4"/>
  <c r="R411" i="4"/>
  <c r="Q411" i="4"/>
  <c r="U410" i="4"/>
  <c r="R410" i="4"/>
  <c r="V410" i="4" s="1"/>
  <c r="Q410" i="4"/>
  <c r="U409" i="4"/>
  <c r="V409" i="4" s="1"/>
  <c r="S409" i="4"/>
  <c r="R409" i="4"/>
  <c r="Q409" i="4"/>
  <c r="V408" i="4"/>
  <c r="U408" i="4"/>
  <c r="R408" i="4"/>
  <c r="S408" i="4" s="1"/>
  <c r="Q408" i="4"/>
  <c r="U407" i="4"/>
  <c r="S407" i="4"/>
  <c r="R407" i="4"/>
  <c r="V407" i="4" s="1"/>
  <c r="Q407" i="4"/>
  <c r="U406" i="4"/>
  <c r="S406" i="4"/>
  <c r="R406" i="4"/>
  <c r="Q406" i="4"/>
  <c r="U405" i="4"/>
  <c r="R405" i="4"/>
  <c r="Q405" i="4"/>
  <c r="U404" i="4"/>
  <c r="V404" i="4" s="1"/>
  <c r="R404" i="4"/>
  <c r="S404" i="4" s="1"/>
  <c r="Q404" i="4"/>
  <c r="U403" i="4"/>
  <c r="R403" i="4"/>
  <c r="Q403" i="4"/>
  <c r="V402" i="4"/>
  <c r="U402" i="4"/>
  <c r="R402" i="4"/>
  <c r="S402" i="4" s="1"/>
  <c r="Q402" i="4"/>
  <c r="U401" i="4"/>
  <c r="V401" i="4" s="1"/>
  <c r="S401" i="4"/>
  <c r="R401" i="4"/>
  <c r="Q401" i="4"/>
  <c r="V400" i="4"/>
  <c r="U400" i="4"/>
  <c r="S400" i="4"/>
  <c r="R400" i="4"/>
  <c r="Q400" i="4"/>
  <c r="U399" i="4"/>
  <c r="R399" i="4"/>
  <c r="Q399" i="4"/>
  <c r="U398" i="4"/>
  <c r="R398" i="4"/>
  <c r="V398" i="4" s="1"/>
  <c r="Q398" i="4"/>
  <c r="V397" i="4"/>
  <c r="U397" i="4"/>
  <c r="S397" i="4"/>
  <c r="R397" i="4"/>
  <c r="Q397" i="4"/>
  <c r="V396" i="4"/>
  <c r="U396" i="4"/>
  <c r="R396" i="4"/>
  <c r="S396" i="4" s="1"/>
  <c r="Q396" i="4"/>
  <c r="U395" i="4"/>
  <c r="S395" i="4"/>
  <c r="R395" i="4"/>
  <c r="V395" i="4" s="1"/>
  <c r="Q395" i="4"/>
  <c r="U394" i="4"/>
  <c r="S394" i="4"/>
  <c r="R394" i="4"/>
  <c r="V394" i="4" s="1"/>
  <c r="Q394" i="4"/>
  <c r="U393" i="4"/>
  <c r="R393" i="4"/>
  <c r="Q393" i="4"/>
  <c r="U392" i="4"/>
  <c r="R392" i="4"/>
  <c r="S392" i="4" s="1"/>
  <c r="Q392" i="4"/>
  <c r="U391" i="4"/>
  <c r="R391" i="4"/>
  <c r="Q391" i="4"/>
  <c r="U390" i="4"/>
  <c r="R390" i="4"/>
  <c r="Q390" i="4"/>
  <c r="U389" i="4"/>
  <c r="V389" i="4" s="1"/>
  <c r="S389" i="4"/>
  <c r="R389" i="4"/>
  <c r="Q389" i="4"/>
  <c r="U388" i="4"/>
  <c r="R388" i="4"/>
  <c r="Q388" i="4"/>
  <c r="U387" i="4"/>
  <c r="R387" i="4"/>
  <c r="S387" i="4" s="1"/>
  <c r="Q387" i="4"/>
  <c r="U386" i="4"/>
  <c r="R386" i="4"/>
  <c r="V386" i="4" s="1"/>
  <c r="Q386" i="4"/>
  <c r="U385" i="4"/>
  <c r="V385" i="4" s="1"/>
  <c r="S385" i="4"/>
  <c r="R385" i="4"/>
  <c r="Q385" i="4"/>
  <c r="V384" i="4"/>
  <c r="U384" i="4"/>
  <c r="R384" i="4"/>
  <c r="S384" i="4" s="1"/>
  <c r="Q384" i="4"/>
  <c r="U383" i="4"/>
  <c r="R383" i="4"/>
  <c r="S383" i="4" s="1"/>
  <c r="Q383" i="4"/>
  <c r="U382" i="4"/>
  <c r="S382" i="4"/>
  <c r="R382" i="4"/>
  <c r="V382" i="4" s="1"/>
  <c r="Q382" i="4"/>
  <c r="U381" i="4"/>
  <c r="S381" i="4"/>
  <c r="R381" i="4"/>
  <c r="Q381" i="4"/>
  <c r="U380" i="4"/>
  <c r="R380" i="4"/>
  <c r="S380" i="4" s="1"/>
  <c r="Q380" i="4"/>
  <c r="U379" i="4"/>
  <c r="R379" i="4"/>
  <c r="Q379" i="4"/>
  <c r="V378" i="4"/>
  <c r="U378" i="4"/>
  <c r="S378" i="4"/>
  <c r="R378" i="4"/>
  <c r="Q378" i="4"/>
  <c r="U377" i="4"/>
  <c r="V377" i="4" s="1"/>
  <c r="S377" i="4"/>
  <c r="R377" i="4"/>
  <c r="Q377" i="4"/>
  <c r="U376" i="4"/>
  <c r="S376" i="4"/>
  <c r="R376" i="4"/>
  <c r="V376" i="4" s="1"/>
  <c r="Q376" i="4"/>
  <c r="V375" i="4"/>
  <c r="U375" i="4"/>
  <c r="R375" i="4"/>
  <c r="S375" i="4" s="1"/>
  <c r="Q375" i="4"/>
  <c r="U374" i="4"/>
  <c r="R374" i="4"/>
  <c r="Q374" i="4"/>
  <c r="U373" i="4"/>
  <c r="V373" i="4" s="1"/>
  <c r="S373" i="4"/>
  <c r="R373" i="4"/>
  <c r="Q373" i="4"/>
  <c r="V372" i="4"/>
  <c r="U372" i="4"/>
  <c r="R372" i="4"/>
  <c r="S372" i="4" s="1"/>
  <c r="Q372" i="4"/>
  <c r="U371" i="4"/>
  <c r="R371" i="4"/>
  <c r="V371" i="4" s="1"/>
  <c r="Q371" i="4"/>
  <c r="U370" i="4"/>
  <c r="S370" i="4"/>
  <c r="R370" i="4"/>
  <c r="Q370" i="4"/>
  <c r="U369" i="4"/>
  <c r="R369" i="4"/>
  <c r="Q369" i="4"/>
  <c r="U368" i="4"/>
  <c r="R368" i="4"/>
  <c r="S368" i="4" s="1"/>
  <c r="Q368" i="4"/>
  <c r="U367" i="4"/>
  <c r="R367" i="4"/>
  <c r="Q367" i="4"/>
  <c r="U366" i="4"/>
  <c r="R366" i="4"/>
  <c r="Q366" i="4"/>
  <c r="U365" i="4"/>
  <c r="V365" i="4" s="1"/>
  <c r="S365" i="4"/>
  <c r="R365" i="4"/>
  <c r="Q365" i="4"/>
  <c r="V364" i="4"/>
  <c r="U364" i="4"/>
  <c r="R364" i="4"/>
  <c r="S364" i="4" s="1"/>
  <c r="Q364" i="4"/>
  <c r="V363" i="4"/>
  <c r="U363" i="4"/>
  <c r="R363" i="4"/>
  <c r="S363" i="4" s="1"/>
  <c r="Q363" i="4"/>
  <c r="U362" i="4"/>
  <c r="S362" i="4"/>
  <c r="R362" i="4"/>
  <c r="V362" i="4" s="1"/>
  <c r="Q362" i="4"/>
  <c r="U361" i="4"/>
  <c r="V361" i="4" s="1"/>
  <c r="S361" i="4"/>
  <c r="R361" i="4"/>
  <c r="Q361" i="4"/>
  <c r="V360" i="4"/>
  <c r="U360" i="4"/>
  <c r="S360" i="4"/>
  <c r="R360" i="4"/>
  <c r="Q360" i="4"/>
  <c r="V359" i="4"/>
  <c r="U359" i="4"/>
  <c r="R359" i="4"/>
  <c r="S359" i="4" s="1"/>
  <c r="Q359" i="4"/>
  <c r="U358" i="4"/>
  <c r="S358" i="4"/>
  <c r="R358" i="4"/>
  <c r="Q358" i="4"/>
  <c r="U357" i="4"/>
  <c r="R357" i="4"/>
  <c r="V357" i="4" s="1"/>
  <c r="Q357" i="4"/>
  <c r="U356" i="4"/>
  <c r="R356" i="4"/>
  <c r="S356" i="4" s="1"/>
  <c r="Q356" i="4"/>
  <c r="U355" i="4"/>
  <c r="R355" i="4"/>
  <c r="Q355" i="4"/>
  <c r="V354" i="4"/>
  <c r="U354" i="4"/>
  <c r="R354" i="4"/>
  <c r="S354" i="4" s="1"/>
  <c r="Q354" i="4"/>
  <c r="U353" i="4"/>
  <c r="V353" i="4" s="1"/>
  <c r="S353" i="4"/>
  <c r="R353" i="4"/>
  <c r="Q353" i="4"/>
  <c r="U352" i="4"/>
  <c r="R352" i="4"/>
  <c r="V352" i="4" s="1"/>
  <c r="Q352" i="4"/>
  <c r="V351" i="4"/>
  <c r="U351" i="4"/>
  <c r="R351" i="4"/>
  <c r="S351" i="4" s="1"/>
  <c r="Q351" i="4"/>
  <c r="U350" i="4"/>
  <c r="S350" i="4"/>
  <c r="R350" i="4"/>
  <c r="V350" i="4" s="1"/>
  <c r="Q350" i="4"/>
  <c r="U349" i="4"/>
  <c r="V349" i="4" s="1"/>
  <c r="S349" i="4"/>
  <c r="R349" i="4"/>
  <c r="Q349" i="4"/>
  <c r="V348" i="4"/>
  <c r="U348" i="4"/>
  <c r="S348" i="4"/>
  <c r="R348" i="4"/>
  <c r="Q348" i="4"/>
  <c r="U347" i="4"/>
  <c r="S347" i="4"/>
  <c r="R347" i="4"/>
  <c r="V347" i="4" s="1"/>
  <c r="Q347" i="4"/>
  <c r="U346" i="4"/>
  <c r="V346" i="4" s="1"/>
  <c r="S346" i="4"/>
  <c r="R346" i="4"/>
  <c r="Q346" i="4"/>
  <c r="U345" i="4"/>
  <c r="R345" i="4"/>
  <c r="Q345" i="4"/>
  <c r="U344" i="4"/>
  <c r="R344" i="4"/>
  <c r="S344" i="4" s="1"/>
  <c r="Q344" i="4"/>
  <c r="U343" i="4"/>
  <c r="R343" i="4"/>
  <c r="Q343" i="4"/>
  <c r="U342" i="4"/>
  <c r="R342" i="4"/>
  <c r="Q342" i="4"/>
  <c r="V341" i="4"/>
  <c r="U341" i="4"/>
  <c r="S341" i="4"/>
  <c r="R341" i="4"/>
  <c r="Q341" i="4"/>
  <c r="V340" i="4"/>
  <c r="U340" i="4"/>
  <c r="R340" i="4"/>
  <c r="S340" i="4" s="1"/>
  <c r="Q340" i="4"/>
  <c r="V339" i="4"/>
  <c r="U339" i="4"/>
  <c r="R339" i="4"/>
  <c r="S339" i="4" s="1"/>
  <c r="Q339" i="4"/>
  <c r="U338" i="4"/>
  <c r="S338" i="4"/>
  <c r="R338" i="4"/>
  <c r="V338" i="4" s="1"/>
  <c r="Q338" i="4"/>
  <c r="U337" i="4"/>
  <c r="V337" i="4" s="1"/>
  <c r="S337" i="4"/>
  <c r="R337" i="4"/>
  <c r="Q337" i="4"/>
  <c r="V336" i="4"/>
  <c r="U336" i="4"/>
  <c r="S336" i="4"/>
  <c r="R336" i="4"/>
  <c r="Q336" i="4"/>
  <c r="V335" i="4"/>
  <c r="U335" i="4"/>
  <c r="R335" i="4"/>
  <c r="S335" i="4" s="1"/>
  <c r="Q335" i="4"/>
  <c r="U334" i="4"/>
  <c r="V334" i="4" s="1"/>
  <c r="S334" i="4"/>
  <c r="R334" i="4"/>
  <c r="Q334" i="4"/>
  <c r="U333" i="4"/>
  <c r="S333" i="4"/>
  <c r="R333" i="4"/>
  <c r="Q333" i="4"/>
  <c r="U332" i="4"/>
  <c r="R332" i="4"/>
  <c r="S332" i="4" s="1"/>
  <c r="Q332" i="4"/>
  <c r="U331" i="4"/>
  <c r="R331" i="4"/>
  <c r="Q331" i="4"/>
  <c r="V330" i="4"/>
  <c r="U330" i="4"/>
  <c r="R330" i="4"/>
  <c r="S330" i="4" s="1"/>
  <c r="Q330" i="4"/>
  <c r="U329" i="4"/>
  <c r="V329" i="4" s="1"/>
  <c r="S329" i="4"/>
  <c r="R329" i="4"/>
  <c r="Q329" i="4"/>
  <c r="U328" i="4"/>
  <c r="S328" i="4"/>
  <c r="R328" i="4"/>
  <c r="Q328" i="4"/>
  <c r="V327" i="4"/>
  <c r="U327" i="4"/>
  <c r="R327" i="4"/>
  <c r="S327" i="4" s="1"/>
  <c r="Q327" i="4"/>
  <c r="U326" i="4"/>
  <c r="S326" i="4"/>
  <c r="R326" i="4"/>
  <c r="V326" i="4" s="1"/>
  <c r="Q326" i="4"/>
  <c r="U325" i="4"/>
  <c r="V325" i="4" s="1"/>
  <c r="S325" i="4"/>
  <c r="R325" i="4"/>
  <c r="Q325" i="4"/>
  <c r="V324" i="4"/>
  <c r="U324" i="4"/>
  <c r="S324" i="4"/>
  <c r="R324" i="4"/>
  <c r="Q324" i="4"/>
  <c r="U323" i="4"/>
  <c r="R323" i="4"/>
  <c r="Q323" i="4"/>
  <c r="U322" i="4"/>
  <c r="V322" i="4" s="1"/>
  <c r="S322" i="4"/>
  <c r="R322" i="4"/>
  <c r="Q322" i="4"/>
  <c r="U321" i="4"/>
  <c r="R321" i="4"/>
  <c r="Q321" i="4"/>
  <c r="U320" i="4"/>
  <c r="R320" i="4"/>
  <c r="S320" i="4" s="1"/>
  <c r="Q320" i="4"/>
  <c r="U319" i="4"/>
  <c r="R319" i="4"/>
  <c r="Q319" i="4"/>
  <c r="U318" i="4"/>
  <c r="R318" i="4"/>
  <c r="Q318" i="4"/>
  <c r="U317" i="4"/>
  <c r="V317" i="4" s="1"/>
  <c r="S317" i="4"/>
  <c r="R317" i="4"/>
  <c r="Q317" i="4"/>
  <c r="V316" i="4"/>
  <c r="U316" i="4"/>
  <c r="R316" i="4"/>
  <c r="S316" i="4" s="1"/>
  <c r="Q316" i="4"/>
  <c r="U315" i="4"/>
  <c r="S315" i="4"/>
  <c r="R315" i="4"/>
  <c r="V315" i="4" s="1"/>
  <c r="Q315" i="4"/>
  <c r="U314" i="4"/>
  <c r="S314" i="4"/>
  <c r="R314" i="4"/>
  <c r="V314" i="4" s="1"/>
  <c r="Q314" i="4"/>
  <c r="U313" i="4"/>
  <c r="V313" i="4" s="1"/>
  <c r="S313" i="4"/>
  <c r="R313" i="4"/>
  <c r="Q313" i="4"/>
  <c r="V312" i="4"/>
  <c r="U312" i="4"/>
  <c r="S312" i="4"/>
  <c r="R312" i="4"/>
  <c r="Q312" i="4"/>
  <c r="V311" i="4"/>
  <c r="U311" i="4"/>
  <c r="R311" i="4"/>
  <c r="S311" i="4" s="1"/>
  <c r="Q311" i="4"/>
  <c r="U310" i="4"/>
  <c r="V310" i="4" s="1"/>
  <c r="S310" i="4"/>
  <c r="R310" i="4"/>
  <c r="Q310" i="4"/>
  <c r="U309" i="4"/>
  <c r="R309" i="4"/>
  <c r="V309" i="4" s="1"/>
  <c r="Q309" i="4"/>
  <c r="U308" i="4"/>
  <c r="R308" i="4"/>
  <c r="S308" i="4" s="1"/>
  <c r="Q308" i="4"/>
  <c r="U307" i="4"/>
  <c r="R307" i="4"/>
  <c r="Q307" i="4"/>
  <c r="U306" i="4"/>
  <c r="S306" i="4"/>
  <c r="R306" i="4"/>
  <c r="V306" i="4" s="1"/>
  <c r="Q306" i="4"/>
  <c r="V305" i="4"/>
  <c r="U305" i="4"/>
  <c r="S305" i="4"/>
  <c r="R305" i="4"/>
  <c r="Q305" i="4"/>
  <c r="U304" i="4"/>
  <c r="S304" i="4"/>
  <c r="R304" i="4"/>
  <c r="Q304" i="4"/>
  <c r="V303" i="4"/>
  <c r="U303" i="4"/>
  <c r="R303" i="4"/>
  <c r="S303" i="4" s="1"/>
  <c r="Q303" i="4"/>
  <c r="U302" i="4"/>
  <c r="S302" i="4"/>
  <c r="R302" i="4"/>
  <c r="V302" i="4" s="1"/>
  <c r="Q302" i="4"/>
  <c r="V301" i="4"/>
  <c r="U301" i="4"/>
  <c r="S301" i="4"/>
  <c r="R301" i="4"/>
  <c r="Q301" i="4"/>
  <c r="V300" i="4"/>
  <c r="U300" i="4"/>
  <c r="S300" i="4"/>
  <c r="R300" i="4"/>
  <c r="Q300" i="4"/>
  <c r="U299" i="4"/>
  <c r="S299" i="4"/>
  <c r="R299" i="4"/>
  <c r="V299" i="4" s="1"/>
  <c r="Q299" i="4"/>
  <c r="U298" i="4"/>
  <c r="V298" i="4" s="1"/>
  <c r="S298" i="4"/>
  <c r="R298" i="4"/>
  <c r="Q298" i="4"/>
  <c r="U297" i="4"/>
  <c r="R297" i="4"/>
  <c r="Q297" i="4"/>
  <c r="U296" i="4"/>
  <c r="R296" i="4"/>
  <c r="S296" i="4" s="1"/>
  <c r="Q296" i="4"/>
  <c r="U295" i="4"/>
  <c r="R295" i="4"/>
  <c r="Q295" i="4"/>
  <c r="U294" i="4"/>
  <c r="R294" i="4"/>
  <c r="Q294" i="4"/>
  <c r="U293" i="4"/>
  <c r="V293" i="4" s="1"/>
  <c r="S293" i="4"/>
  <c r="R293" i="4"/>
  <c r="Q293" i="4"/>
  <c r="V292" i="4"/>
  <c r="U292" i="4"/>
  <c r="R292" i="4"/>
  <c r="S292" i="4" s="1"/>
  <c r="Q292" i="4"/>
  <c r="U291" i="4"/>
  <c r="S291" i="4"/>
  <c r="R291" i="4"/>
  <c r="V291" i="4" s="1"/>
  <c r="Q291" i="4"/>
  <c r="U290" i="4"/>
  <c r="S290" i="4"/>
  <c r="R290" i="4"/>
  <c r="V290" i="4" s="1"/>
  <c r="Q290" i="4"/>
  <c r="U289" i="4"/>
  <c r="V289" i="4" s="1"/>
  <c r="S289" i="4"/>
  <c r="R289" i="4"/>
  <c r="Q289" i="4"/>
  <c r="V288" i="4"/>
  <c r="U288" i="4"/>
  <c r="S288" i="4"/>
  <c r="R288" i="4"/>
  <c r="Q288" i="4"/>
  <c r="V287" i="4"/>
  <c r="U287" i="4"/>
  <c r="R287" i="4"/>
  <c r="S287" i="4" s="1"/>
  <c r="Q287" i="4"/>
  <c r="U286" i="4"/>
  <c r="V286" i="4" s="1"/>
  <c r="S286" i="4"/>
  <c r="R286" i="4"/>
  <c r="Q286" i="4"/>
  <c r="U285" i="4"/>
  <c r="R285" i="4"/>
  <c r="V285" i="4" s="1"/>
  <c r="Q285" i="4"/>
  <c r="U284" i="4"/>
  <c r="R284" i="4"/>
  <c r="S284" i="4" s="1"/>
  <c r="Q284" i="4"/>
  <c r="U283" i="4"/>
  <c r="R283" i="4"/>
  <c r="Q283" i="4"/>
  <c r="U282" i="4"/>
  <c r="S282" i="4"/>
  <c r="R282" i="4"/>
  <c r="V282" i="4" s="1"/>
  <c r="Q282" i="4"/>
  <c r="V281" i="4"/>
  <c r="U281" i="4"/>
  <c r="R281" i="4"/>
  <c r="S281" i="4" s="1"/>
  <c r="Q281" i="4"/>
  <c r="V280" i="4"/>
  <c r="U280" i="4"/>
  <c r="R280" i="4"/>
  <c r="S280" i="4" s="1"/>
  <c r="Q280" i="4"/>
  <c r="V279" i="4"/>
  <c r="U279" i="4"/>
  <c r="S279" i="4"/>
  <c r="R279" i="4"/>
  <c r="Q279" i="4"/>
  <c r="U278" i="4"/>
  <c r="S278" i="4"/>
  <c r="R278" i="4"/>
  <c r="V278" i="4" s="1"/>
  <c r="Q278" i="4"/>
  <c r="U277" i="4"/>
  <c r="V277" i="4" s="1"/>
  <c r="S277" i="4"/>
  <c r="R277" i="4"/>
  <c r="Q277" i="4"/>
  <c r="V276" i="4"/>
  <c r="U276" i="4"/>
  <c r="S276" i="4"/>
  <c r="R276" i="4"/>
  <c r="Q276" i="4"/>
  <c r="V275" i="4"/>
  <c r="U275" i="4"/>
  <c r="R275" i="4"/>
  <c r="S275" i="4" s="1"/>
  <c r="Q275" i="4"/>
  <c r="U274" i="4"/>
  <c r="V274" i="4" s="1"/>
  <c r="S274" i="4"/>
  <c r="R274" i="4"/>
  <c r="Q274" i="4"/>
  <c r="U273" i="4"/>
  <c r="R273" i="4"/>
  <c r="Q273" i="4"/>
  <c r="U272" i="4"/>
  <c r="R272" i="4"/>
  <c r="Q272" i="4"/>
  <c r="U271" i="4"/>
  <c r="R271" i="4"/>
  <c r="Q271" i="4"/>
  <c r="U270" i="4"/>
  <c r="R270" i="4"/>
  <c r="Q270" i="4"/>
  <c r="U269" i="4"/>
  <c r="V269" i="4" s="1"/>
  <c r="R269" i="4"/>
  <c r="S269" i="4" s="1"/>
  <c r="Q269" i="4"/>
  <c r="V268" i="4"/>
  <c r="U268" i="4"/>
  <c r="S268" i="4"/>
  <c r="R268" i="4"/>
  <c r="Q268" i="4"/>
  <c r="U267" i="4"/>
  <c r="S267" i="4"/>
  <c r="R267" i="4"/>
  <c r="V267" i="4" s="1"/>
  <c r="Q267" i="4"/>
  <c r="U266" i="4"/>
  <c r="S266" i="4"/>
  <c r="R266" i="4"/>
  <c r="V266" i="4" s="1"/>
  <c r="Q266" i="4"/>
  <c r="V265" i="4"/>
  <c r="U265" i="4"/>
  <c r="R265" i="4"/>
  <c r="S265" i="4" s="1"/>
  <c r="Q265" i="4"/>
  <c r="V264" i="4"/>
  <c r="U264" i="4"/>
  <c r="S264" i="4"/>
  <c r="R264" i="4"/>
  <c r="Q264" i="4"/>
  <c r="V263" i="4"/>
  <c r="U263" i="4"/>
  <c r="S263" i="4"/>
  <c r="R263" i="4"/>
  <c r="Q263" i="4"/>
  <c r="U262" i="4"/>
  <c r="V262" i="4" s="1"/>
  <c r="S262" i="4"/>
  <c r="R262" i="4"/>
  <c r="Q262" i="4"/>
  <c r="U261" i="4"/>
  <c r="R261" i="4"/>
  <c r="Q261" i="4"/>
  <c r="V260" i="4"/>
  <c r="U260" i="4"/>
  <c r="R260" i="4"/>
  <c r="S260" i="4" s="1"/>
  <c r="Q260" i="4"/>
  <c r="U259" i="4"/>
  <c r="R259" i="4"/>
  <c r="Q259" i="4"/>
  <c r="U258" i="4"/>
  <c r="R258" i="4"/>
  <c r="V258" i="4" s="1"/>
  <c r="Q258" i="4"/>
  <c r="U257" i="4"/>
  <c r="V257" i="4" s="1"/>
  <c r="R257" i="4"/>
  <c r="S257" i="4" s="1"/>
  <c r="Q257" i="4"/>
  <c r="U256" i="4"/>
  <c r="R256" i="4"/>
  <c r="S256" i="4" s="1"/>
  <c r="Q256" i="4"/>
  <c r="V255" i="4"/>
  <c r="U255" i="4"/>
  <c r="S255" i="4"/>
  <c r="R255" i="4"/>
  <c r="Q255" i="4"/>
  <c r="U254" i="4"/>
  <c r="S254" i="4"/>
  <c r="R254" i="4"/>
  <c r="V254" i="4" s="1"/>
  <c r="Q254" i="4"/>
  <c r="U253" i="4"/>
  <c r="R253" i="4"/>
  <c r="V253" i="4" s="1"/>
  <c r="Q253" i="4"/>
  <c r="V252" i="4"/>
  <c r="U252" i="4"/>
  <c r="S252" i="4"/>
  <c r="R252" i="4"/>
  <c r="Q252" i="4"/>
  <c r="U251" i="4"/>
  <c r="R251" i="4"/>
  <c r="S251" i="4" s="1"/>
  <c r="Q251" i="4"/>
  <c r="V250" i="4"/>
  <c r="U250" i="4"/>
  <c r="S250" i="4"/>
  <c r="R250" i="4"/>
  <c r="Q250" i="4"/>
  <c r="U249" i="4"/>
  <c r="S249" i="4"/>
  <c r="R249" i="4"/>
  <c r="V249" i="4" s="1"/>
  <c r="Q249" i="4"/>
  <c r="U248" i="4"/>
  <c r="R248" i="4"/>
  <c r="V248" i="4" s="1"/>
  <c r="Q248" i="4"/>
  <c r="V247" i="4"/>
  <c r="U247" i="4"/>
  <c r="R247" i="4"/>
  <c r="S247" i="4" s="1"/>
  <c r="Q247" i="4"/>
  <c r="U246" i="4"/>
  <c r="R246" i="4"/>
  <c r="S246" i="4" s="1"/>
  <c r="Q246" i="4"/>
  <c r="V245" i="4"/>
  <c r="U245" i="4"/>
  <c r="S245" i="4"/>
  <c r="R245" i="4"/>
  <c r="Q245" i="4"/>
  <c r="U244" i="4"/>
  <c r="S244" i="4"/>
  <c r="R244" i="4"/>
  <c r="V244" i="4" s="1"/>
  <c r="Q244" i="4"/>
  <c r="U243" i="4"/>
  <c r="R243" i="4"/>
  <c r="S243" i="4" s="1"/>
  <c r="Q243" i="4"/>
  <c r="V242" i="4"/>
  <c r="U242" i="4"/>
  <c r="R242" i="4"/>
  <c r="S242" i="4" s="1"/>
  <c r="Q242" i="4"/>
  <c r="V241" i="4"/>
  <c r="U241" i="4"/>
  <c r="R241" i="4"/>
  <c r="S241" i="4" s="1"/>
  <c r="Q241" i="4"/>
  <c r="U240" i="4"/>
  <c r="V240" i="4" s="1"/>
  <c r="S240" i="4"/>
  <c r="R240" i="4"/>
  <c r="Q240" i="4"/>
  <c r="U239" i="4"/>
  <c r="S239" i="4"/>
  <c r="R239" i="4"/>
  <c r="V239" i="4" s="1"/>
  <c r="Q239" i="4"/>
  <c r="U238" i="4"/>
  <c r="S238" i="4"/>
  <c r="R238" i="4"/>
  <c r="V238" i="4" s="1"/>
  <c r="Q238" i="4"/>
  <c r="U237" i="4"/>
  <c r="R237" i="4"/>
  <c r="V237" i="4" s="1"/>
  <c r="Q237" i="4"/>
  <c r="V236" i="4"/>
  <c r="U236" i="4"/>
  <c r="S236" i="4"/>
  <c r="R236" i="4"/>
  <c r="Q236" i="4"/>
  <c r="U235" i="4"/>
  <c r="V235" i="4" s="1"/>
  <c r="R235" i="4"/>
  <c r="S235" i="4" s="1"/>
  <c r="Q235" i="4"/>
  <c r="U234" i="4"/>
  <c r="S234" i="4"/>
  <c r="R234" i="4"/>
  <c r="V234" i="4" s="1"/>
  <c r="Q234" i="4"/>
  <c r="V233" i="4"/>
  <c r="U233" i="4"/>
  <c r="S233" i="4"/>
  <c r="R233" i="4"/>
  <c r="Q233" i="4"/>
  <c r="V232" i="4"/>
  <c r="U232" i="4"/>
  <c r="R232" i="4"/>
  <c r="S232" i="4" s="1"/>
  <c r="Q232" i="4"/>
  <c r="U231" i="4"/>
  <c r="R231" i="4"/>
  <c r="V231" i="4" s="1"/>
  <c r="Q231" i="4"/>
  <c r="V230" i="4"/>
  <c r="U230" i="4"/>
  <c r="S230" i="4"/>
  <c r="R230" i="4"/>
  <c r="Q230" i="4"/>
  <c r="U229" i="4"/>
  <c r="S229" i="4"/>
  <c r="R229" i="4"/>
  <c r="V229" i="4" s="1"/>
  <c r="Q229" i="4"/>
  <c r="U228" i="4"/>
  <c r="V228" i="4" s="1"/>
  <c r="S228" i="4"/>
  <c r="R228" i="4"/>
  <c r="Q228" i="4"/>
  <c r="U227" i="4"/>
  <c r="R227" i="4"/>
  <c r="Q227" i="4"/>
  <c r="U226" i="4"/>
  <c r="R226" i="4"/>
  <c r="V226" i="4" s="1"/>
  <c r="Q226" i="4"/>
  <c r="V225" i="4"/>
  <c r="U225" i="4"/>
  <c r="R225" i="4"/>
  <c r="S225" i="4" s="1"/>
  <c r="Q225" i="4"/>
  <c r="U224" i="4"/>
  <c r="R224" i="4"/>
  <c r="S224" i="4" s="1"/>
  <c r="Q224" i="4"/>
  <c r="V223" i="4"/>
  <c r="U223" i="4"/>
  <c r="S223" i="4"/>
  <c r="R223" i="4"/>
  <c r="Q223" i="4"/>
  <c r="U222" i="4"/>
  <c r="S222" i="4"/>
  <c r="R222" i="4"/>
  <c r="V222" i="4" s="1"/>
  <c r="Q222" i="4"/>
  <c r="U221" i="4"/>
  <c r="R221" i="4"/>
  <c r="S221" i="4" s="1"/>
  <c r="Q221" i="4"/>
  <c r="V220" i="4"/>
  <c r="U220" i="4"/>
  <c r="R220" i="4"/>
  <c r="S220" i="4" s="1"/>
  <c r="Q220" i="4"/>
  <c r="V219" i="4"/>
  <c r="U219" i="4"/>
  <c r="R219" i="4"/>
  <c r="S219" i="4" s="1"/>
  <c r="Q219" i="4"/>
  <c r="U218" i="4"/>
  <c r="V218" i="4" s="1"/>
  <c r="S218" i="4"/>
  <c r="R218" i="4"/>
  <c r="Q218" i="4"/>
  <c r="U217" i="4"/>
  <c r="S217" i="4"/>
  <c r="R217" i="4"/>
  <c r="V217" i="4" s="1"/>
  <c r="Q217" i="4"/>
  <c r="U216" i="4"/>
  <c r="S216" i="4"/>
  <c r="R216" i="4"/>
  <c r="V216" i="4" s="1"/>
  <c r="Q216" i="4"/>
  <c r="U215" i="4"/>
  <c r="R215" i="4"/>
  <c r="Q215" i="4"/>
  <c r="U214" i="4"/>
  <c r="S214" i="4"/>
  <c r="R214" i="4"/>
  <c r="V214" i="4" s="1"/>
  <c r="Q214" i="4"/>
  <c r="V213" i="4"/>
  <c r="U213" i="4"/>
  <c r="R213" i="4"/>
  <c r="S213" i="4" s="1"/>
  <c r="Q213" i="4"/>
  <c r="U212" i="4"/>
  <c r="R212" i="4"/>
  <c r="S212" i="4" s="1"/>
  <c r="Q212" i="4"/>
  <c r="U211" i="4"/>
  <c r="V211" i="4" s="1"/>
  <c r="S211" i="4"/>
  <c r="R211" i="4"/>
  <c r="Q211" i="4"/>
  <c r="U210" i="4"/>
  <c r="S210" i="4"/>
  <c r="R210" i="4"/>
  <c r="V210" i="4" s="1"/>
  <c r="Q210" i="4"/>
  <c r="U209" i="4"/>
  <c r="R209" i="4"/>
  <c r="V209" i="4" s="1"/>
  <c r="Q209" i="4"/>
  <c r="V208" i="4"/>
  <c r="U208" i="4"/>
  <c r="R208" i="4"/>
  <c r="S208" i="4" s="1"/>
  <c r="Q208" i="4"/>
  <c r="U207" i="4"/>
  <c r="S207" i="4"/>
  <c r="R207" i="4"/>
  <c r="V207" i="4" s="1"/>
  <c r="Q207" i="4"/>
  <c r="U206" i="4"/>
  <c r="V206" i="4" s="1"/>
  <c r="S206" i="4"/>
  <c r="R206" i="4"/>
  <c r="Q206" i="4"/>
  <c r="U205" i="4"/>
  <c r="S205" i="4"/>
  <c r="R205" i="4"/>
  <c r="V205" i="4" s="1"/>
  <c r="Q205" i="4"/>
  <c r="V204" i="4"/>
  <c r="U204" i="4"/>
  <c r="S204" i="4"/>
  <c r="R204" i="4"/>
  <c r="Q204" i="4"/>
  <c r="U203" i="4"/>
  <c r="R203" i="4"/>
  <c r="Q203" i="4"/>
  <c r="U202" i="4"/>
  <c r="R202" i="4"/>
  <c r="V202" i="4" s="1"/>
  <c r="Q202" i="4"/>
  <c r="V201" i="4"/>
  <c r="U201" i="4"/>
  <c r="R201" i="4"/>
  <c r="S201" i="4" s="1"/>
  <c r="Q201" i="4"/>
  <c r="U200" i="4"/>
  <c r="R200" i="4"/>
  <c r="S200" i="4" s="1"/>
  <c r="Q200" i="4"/>
  <c r="U199" i="4"/>
  <c r="V199" i="4" s="1"/>
  <c r="S199" i="4"/>
  <c r="R199" i="4"/>
  <c r="Q199" i="4"/>
  <c r="U198" i="4"/>
  <c r="S198" i="4"/>
  <c r="R198" i="4"/>
  <c r="V198" i="4" s="1"/>
  <c r="Q198" i="4"/>
  <c r="U197" i="4"/>
  <c r="V197" i="4" s="1"/>
  <c r="S197" i="4"/>
  <c r="R197" i="4"/>
  <c r="Q197" i="4"/>
  <c r="V196" i="4"/>
  <c r="U196" i="4"/>
  <c r="R196" i="4"/>
  <c r="S196" i="4" s="1"/>
  <c r="Q196" i="4"/>
  <c r="U195" i="4"/>
  <c r="R195" i="4"/>
  <c r="V195" i="4" s="1"/>
  <c r="Q195" i="4"/>
  <c r="V194" i="4"/>
  <c r="U194" i="4"/>
  <c r="S194" i="4"/>
  <c r="R194" i="4"/>
  <c r="Q194" i="4"/>
  <c r="U193" i="4"/>
  <c r="S193" i="4"/>
  <c r="R193" i="4"/>
  <c r="V193" i="4" s="1"/>
  <c r="Q193" i="4"/>
  <c r="U192" i="4"/>
  <c r="V192" i="4" s="1"/>
  <c r="S192" i="4"/>
  <c r="R192" i="4"/>
  <c r="Q192" i="4"/>
  <c r="U191" i="4"/>
  <c r="R191" i="4"/>
  <c r="Q191" i="4"/>
  <c r="U190" i="4"/>
  <c r="R190" i="4"/>
  <c r="V190" i="4" s="1"/>
  <c r="Q190" i="4"/>
  <c r="V189" i="4"/>
  <c r="U189" i="4"/>
  <c r="R189" i="4"/>
  <c r="S189" i="4" s="1"/>
  <c r="Q189" i="4"/>
  <c r="U188" i="4"/>
  <c r="R188" i="4"/>
  <c r="S188" i="4" s="1"/>
  <c r="Q188" i="4"/>
  <c r="V187" i="4"/>
  <c r="U187" i="4"/>
  <c r="S187" i="4"/>
  <c r="R187" i="4"/>
  <c r="Q187" i="4"/>
  <c r="U186" i="4"/>
  <c r="S186" i="4"/>
  <c r="R186" i="4"/>
  <c r="V186" i="4" s="1"/>
  <c r="Q186" i="4"/>
  <c r="U185" i="4"/>
  <c r="R185" i="4"/>
  <c r="S185" i="4" s="1"/>
  <c r="Q185" i="4"/>
  <c r="V184" i="4"/>
  <c r="U184" i="4"/>
  <c r="R184" i="4"/>
  <c r="S184" i="4" s="1"/>
  <c r="Q184" i="4"/>
  <c r="V183" i="4"/>
  <c r="U183" i="4"/>
  <c r="R183" i="4"/>
  <c r="S183" i="4" s="1"/>
  <c r="Q183" i="4"/>
  <c r="U182" i="4"/>
  <c r="V182" i="4" s="1"/>
  <c r="S182" i="4"/>
  <c r="R182" i="4"/>
  <c r="Q182" i="4"/>
  <c r="U181" i="4"/>
  <c r="S181" i="4"/>
  <c r="R181" i="4"/>
  <c r="V181" i="4" s="1"/>
  <c r="Q181" i="4"/>
  <c r="U180" i="4"/>
  <c r="S180" i="4"/>
  <c r="R180" i="4"/>
  <c r="V180" i="4" s="1"/>
  <c r="Q180" i="4"/>
  <c r="U179" i="4"/>
  <c r="R179" i="4"/>
  <c r="Q179" i="4"/>
  <c r="U178" i="4"/>
  <c r="R178" i="4"/>
  <c r="V178" i="4" s="1"/>
  <c r="Q178" i="4"/>
  <c r="V177" i="4"/>
  <c r="U177" i="4"/>
  <c r="R177" i="4"/>
  <c r="S177" i="4" s="1"/>
  <c r="Q177" i="4"/>
  <c r="U176" i="4"/>
  <c r="R176" i="4"/>
  <c r="S176" i="4" s="1"/>
  <c r="Q176" i="4"/>
  <c r="U175" i="4"/>
  <c r="V175" i="4" s="1"/>
  <c r="S175" i="4"/>
  <c r="R175" i="4"/>
  <c r="Q175" i="4"/>
  <c r="U174" i="4"/>
  <c r="S174" i="4"/>
  <c r="R174" i="4"/>
  <c r="V174" i="4" s="1"/>
  <c r="Q174" i="4"/>
  <c r="U173" i="4"/>
  <c r="R173" i="4"/>
  <c r="V173" i="4" s="1"/>
  <c r="Q173" i="4"/>
  <c r="V172" i="4"/>
  <c r="U172" i="4"/>
  <c r="R172" i="4"/>
  <c r="S172" i="4" s="1"/>
  <c r="Q172" i="4"/>
  <c r="U171" i="4"/>
  <c r="S171" i="4"/>
  <c r="R171" i="4"/>
  <c r="V171" i="4" s="1"/>
  <c r="Q171" i="4"/>
  <c r="U170" i="4"/>
  <c r="V170" i="4" s="1"/>
  <c r="S170" i="4"/>
  <c r="R170" i="4"/>
  <c r="Q170" i="4"/>
  <c r="U169" i="4"/>
  <c r="S169" i="4"/>
  <c r="R169" i="4"/>
  <c r="V169" i="4" s="1"/>
  <c r="Q169" i="4"/>
  <c r="V168" i="4"/>
  <c r="U168" i="4"/>
  <c r="S168" i="4"/>
  <c r="R168" i="4"/>
  <c r="Q168" i="4"/>
  <c r="U167" i="4"/>
  <c r="R167" i="4"/>
  <c r="Q167" i="4"/>
  <c r="U166" i="4"/>
  <c r="R166" i="4"/>
  <c r="V166" i="4" s="1"/>
  <c r="Q166" i="4"/>
  <c r="V165" i="4"/>
  <c r="U165" i="4"/>
  <c r="R165" i="4"/>
  <c r="S165" i="4" s="1"/>
  <c r="Q165" i="4"/>
  <c r="U164" i="4"/>
  <c r="R164" i="4"/>
  <c r="S164" i="4" s="1"/>
  <c r="Q164" i="4"/>
  <c r="U163" i="4"/>
  <c r="S163" i="4"/>
  <c r="R163" i="4"/>
  <c r="V163" i="4" s="1"/>
  <c r="Q163" i="4"/>
  <c r="U162" i="4"/>
  <c r="S162" i="4"/>
  <c r="R162" i="4"/>
  <c r="V162" i="4" s="1"/>
  <c r="Q162" i="4"/>
  <c r="U161" i="4"/>
  <c r="V161" i="4" s="1"/>
  <c r="S161" i="4"/>
  <c r="R161" i="4"/>
  <c r="Q161" i="4"/>
  <c r="V160" i="4"/>
  <c r="U160" i="4"/>
  <c r="R160" i="4"/>
  <c r="S160" i="4" s="1"/>
  <c r="Q160" i="4"/>
  <c r="U159" i="4"/>
  <c r="R159" i="4"/>
  <c r="V159" i="4" s="1"/>
  <c r="Q159" i="4"/>
  <c r="V158" i="4"/>
  <c r="U158" i="4"/>
  <c r="S158" i="4"/>
  <c r="R158" i="4"/>
  <c r="Q158" i="4"/>
  <c r="U157" i="4"/>
  <c r="R157" i="4"/>
  <c r="V157" i="4" s="1"/>
  <c r="Q157" i="4"/>
  <c r="U156" i="4"/>
  <c r="V156" i="4" s="1"/>
  <c r="S156" i="4"/>
  <c r="R156" i="4"/>
  <c r="Q156" i="4"/>
  <c r="U155" i="4"/>
  <c r="R155" i="4"/>
  <c r="Q155" i="4"/>
  <c r="V154" i="4"/>
  <c r="U154" i="4"/>
  <c r="S154" i="4"/>
  <c r="R154" i="4"/>
  <c r="Q154" i="4"/>
  <c r="U153" i="4"/>
  <c r="V153" i="4" s="1"/>
  <c r="R153" i="4"/>
  <c r="S153" i="4" s="1"/>
  <c r="Q153" i="4"/>
  <c r="U152" i="4"/>
  <c r="R152" i="4"/>
  <c r="S152" i="4" s="1"/>
  <c r="Q152" i="4"/>
  <c r="V151" i="4"/>
  <c r="U151" i="4"/>
  <c r="R151" i="4"/>
  <c r="S151" i="4" s="1"/>
  <c r="Q151" i="4"/>
  <c r="U150" i="4"/>
  <c r="R150" i="4"/>
  <c r="V150" i="4" s="1"/>
  <c r="Q150" i="4"/>
  <c r="U149" i="4"/>
  <c r="R149" i="4"/>
  <c r="V149" i="4" s="1"/>
  <c r="Q149" i="4"/>
  <c r="V148" i="4"/>
  <c r="U148" i="4"/>
  <c r="R148" i="4"/>
  <c r="S148" i="4" s="1"/>
  <c r="Q148" i="4"/>
  <c r="U147" i="4"/>
  <c r="S147" i="4"/>
  <c r="R147" i="4"/>
  <c r="V147" i="4" s="1"/>
  <c r="Q147" i="4"/>
  <c r="U146" i="4"/>
  <c r="V146" i="4" s="1"/>
  <c r="S146" i="4"/>
  <c r="R146" i="4"/>
  <c r="Q146" i="4"/>
  <c r="U145" i="4"/>
  <c r="S145" i="4"/>
  <c r="R145" i="4"/>
  <c r="Q145" i="4"/>
  <c r="U144" i="4"/>
  <c r="S144" i="4"/>
  <c r="R144" i="4"/>
  <c r="V144" i="4" s="1"/>
  <c r="Q144" i="4"/>
  <c r="U143" i="4"/>
  <c r="R143" i="4"/>
  <c r="Q143" i="4"/>
  <c r="V142" i="4"/>
  <c r="U142" i="4"/>
  <c r="R142" i="4"/>
  <c r="S142" i="4" s="1"/>
  <c r="Q142" i="4"/>
  <c r="U141" i="4"/>
  <c r="V141" i="4" s="1"/>
  <c r="R141" i="4"/>
  <c r="S141" i="4" s="1"/>
  <c r="Q141" i="4"/>
  <c r="U140" i="4"/>
  <c r="R140" i="4"/>
  <c r="V140" i="4" s="1"/>
  <c r="Q140" i="4"/>
  <c r="U139" i="4"/>
  <c r="S139" i="4"/>
  <c r="R139" i="4"/>
  <c r="V139" i="4" s="1"/>
  <c r="Q139" i="4"/>
  <c r="U138" i="4"/>
  <c r="S138" i="4"/>
  <c r="R138" i="4"/>
  <c r="V138" i="4" s="1"/>
  <c r="Q138" i="4"/>
  <c r="U137" i="4"/>
  <c r="V137" i="4" s="1"/>
  <c r="S137" i="4"/>
  <c r="R137" i="4"/>
  <c r="Q137" i="4"/>
  <c r="V136" i="4"/>
  <c r="U136" i="4"/>
  <c r="R136" i="4"/>
  <c r="S136" i="4" s="1"/>
  <c r="Q136" i="4"/>
  <c r="V135" i="4"/>
  <c r="U135" i="4"/>
  <c r="R135" i="4"/>
  <c r="S135" i="4" s="1"/>
  <c r="Q135" i="4"/>
  <c r="V134" i="4"/>
  <c r="U134" i="4"/>
  <c r="S134" i="4"/>
  <c r="R134" i="4"/>
  <c r="Q134" i="4"/>
  <c r="U133" i="4"/>
  <c r="R133" i="4"/>
  <c r="V133" i="4" s="1"/>
  <c r="Q133" i="4"/>
  <c r="U132" i="4"/>
  <c r="V132" i="4" s="1"/>
  <c r="S132" i="4"/>
  <c r="R132" i="4"/>
  <c r="Q132" i="4"/>
  <c r="U131" i="4"/>
  <c r="R131" i="4"/>
  <c r="Q131" i="4"/>
  <c r="V130" i="4"/>
  <c r="U130" i="4"/>
  <c r="S130" i="4"/>
  <c r="R130" i="4"/>
  <c r="Q130" i="4"/>
  <c r="U129" i="4"/>
  <c r="V129" i="4" s="1"/>
  <c r="R129" i="4"/>
  <c r="S129" i="4" s="1"/>
  <c r="Q129" i="4"/>
  <c r="U128" i="4"/>
  <c r="R128" i="4"/>
  <c r="S128" i="4" s="1"/>
  <c r="Q128" i="4"/>
  <c r="V127" i="4"/>
  <c r="U127" i="4"/>
  <c r="R127" i="4"/>
  <c r="S127" i="4" s="1"/>
  <c r="Q127" i="4"/>
  <c r="U126" i="4"/>
  <c r="R126" i="4"/>
  <c r="V126" i="4" s="1"/>
  <c r="Q126" i="4"/>
  <c r="U125" i="4"/>
  <c r="R125" i="4"/>
  <c r="V125" i="4" s="1"/>
  <c r="Q125" i="4"/>
  <c r="V124" i="4"/>
  <c r="U124" i="4"/>
  <c r="R124" i="4"/>
  <c r="S124" i="4" s="1"/>
  <c r="Q124" i="4"/>
  <c r="U123" i="4"/>
  <c r="S123" i="4"/>
  <c r="R123" i="4"/>
  <c r="V123" i="4" s="1"/>
  <c r="Q123" i="4"/>
  <c r="U122" i="4"/>
  <c r="V122" i="4" s="1"/>
  <c r="S122" i="4"/>
  <c r="R122" i="4"/>
  <c r="Q122" i="4"/>
  <c r="U121" i="4"/>
  <c r="S121" i="4"/>
  <c r="R121" i="4"/>
  <c r="Q121" i="4"/>
  <c r="U120" i="4"/>
  <c r="S120" i="4"/>
  <c r="R120" i="4"/>
  <c r="V120" i="4" s="1"/>
  <c r="Q120" i="4"/>
  <c r="U119" i="4"/>
  <c r="R119" i="4"/>
  <c r="Q119" i="4"/>
  <c r="V118" i="4"/>
  <c r="U118" i="4"/>
  <c r="R118" i="4"/>
  <c r="S118" i="4" s="1"/>
  <c r="Q118" i="4"/>
  <c r="U117" i="4"/>
  <c r="V117" i="4" s="1"/>
  <c r="R117" i="4"/>
  <c r="S117" i="4" s="1"/>
  <c r="Q117" i="4"/>
  <c r="U116" i="4"/>
  <c r="R116" i="4"/>
  <c r="V116" i="4" s="1"/>
  <c r="Q116" i="4"/>
  <c r="U115" i="4"/>
  <c r="S115" i="4"/>
  <c r="R115" i="4"/>
  <c r="V115" i="4" s="1"/>
  <c r="Q115" i="4"/>
  <c r="U114" i="4"/>
  <c r="S114" i="4"/>
  <c r="R114" i="4"/>
  <c r="V114" i="4" s="1"/>
  <c r="Q114" i="4"/>
  <c r="U113" i="4"/>
  <c r="V113" i="4" s="1"/>
  <c r="S113" i="4"/>
  <c r="R113" i="4"/>
  <c r="Q113" i="4"/>
  <c r="V112" i="4"/>
  <c r="U112" i="4"/>
  <c r="R112" i="4"/>
  <c r="S112" i="4" s="1"/>
  <c r="Q112" i="4"/>
  <c r="V111" i="4"/>
  <c r="U111" i="4"/>
  <c r="R111" i="4"/>
  <c r="S111" i="4" s="1"/>
  <c r="Q111" i="4"/>
  <c r="V110" i="4"/>
  <c r="U110" i="4"/>
  <c r="S110" i="4"/>
  <c r="R110" i="4"/>
  <c r="Q110" i="4"/>
  <c r="U109" i="4"/>
  <c r="R109" i="4"/>
  <c r="V109" i="4" s="1"/>
  <c r="Q109" i="4"/>
  <c r="U108" i="4"/>
  <c r="V108" i="4" s="1"/>
  <c r="S108" i="4"/>
  <c r="R108" i="4"/>
  <c r="Q108" i="4"/>
  <c r="U107" i="4"/>
  <c r="R107" i="4"/>
  <c r="Q107" i="4"/>
  <c r="V106" i="4"/>
  <c r="U106" i="4"/>
  <c r="S106" i="4"/>
  <c r="R106" i="4"/>
  <c r="Q106" i="4"/>
  <c r="U105" i="4"/>
  <c r="V105" i="4" s="1"/>
  <c r="R105" i="4"/>
  <c r="S105" i="4" s="1"/>
  <c r="Q105" i="4"/>
  <c r="U104" i="4"/>
  <c r="R104" i="4"/>
  <c r="S104" i="4" s="1"/>
  <c r="Q104" i="4"/>
  <c r="V103" i="4"/>
  <c r="U103" i="4"/>
  <c r="R103" i="4"/>
  <c r="S103" i="4" s="1"/>
  <c r="Q103" i="4"/>
  <c r="U102" i="4"/>
  <c r="R102" i="4"/>
  <c r="V102" i="4" s="1"/>
  <c r="Q102" i="4"/>
  <c r="U101" i="4"/>
  <c r="R101" i="4"/>
  <c r="V101" i="4" s="1"/>
  <c r="Q101" i="4"/>
  <c r="V100" i="4"/>
  <c r="U100" i="4"/>
  <c r="R100" i="4"/>
  <c r="S100" i="4" s="1"/>
  <c r="Q100" i="4"/>
  <c r="U99" i="4"/>
  <c r="S99" i="4"/>
  <c r="R99" i="4"/>
  <c r="V99" i="4" s="1"/>
  <c r="Q99" i="4"/>
  <c r="U98" i="4"/>
  <c r="V98" i="4" s="1"/>
  <c r="S98" i="4"/>
  <c r="R98" i="4"/>
  <c r="Q98" i="4"/>
  <c r="U97" i="4"/>
  <c r="S97" i="4"/>
  <c r="R97" i="4"/>
  <c r="Q97" i="4"/>
  <c r="U96" i="4"/>
  <c r="S96" i="4"/>
  <c r="R96" i="4"/>
  <c r="V96" i="4" s="1"/>
  <c r="Q96" i="4"/>
  <c r="U95" i="4"/>
  <c r="R95" i="4"/>
  <c r="Q95" i="4"/>
  <c r="V94" i="4"/>
  <c r="U94" i="4"/>
  <c r="R94" i="4"/>
  <c r="S94" i="4" s="1"/>
  <c r="Q94" i="4"/>
  <c r="U93" i="4"/>
  <c r="V93" i="4" s="1"/>
  <c r="R93" i="4"/>
  <c r="S93" i="4" s="1"/>
  <c r="Q93" i="4"/>
  <c r="U92" i="4"/>
  <c r="R92" i="4"/>
  <c r="V92" i="4" s="1"/>
  <c r="Q92" i="4"/>
  <c r="U91" i="4"/>
  <c r="S91" i="4"/>
  <c r="R91" i="4"/>
  <c r="V91" i="4" s="1"/>
  <c r="Q91" i="4"/>
  <c r="U90" i="4"/>
  <c r="S90" i="4"/>
  <c r="R90" i="4"/>
  <c r="V90" i="4" s="1"/>
  <c r="Q90" i="4"/>
  <c r="U89" i="4"/>
  <c r="V89" i="4" s="1"/>
  <c r="S89" i="4"/>
  <c r="R89" i="4"/>
  <c r="Q89" i="4"/>
  <c r="V88" i="4"/>
  <c r="U88" i="4"/>
  <c r="R88" i="4"/>
  <c r="S88" i="4" s="1"/>
  <c r="Q88" i="4"/>
  <c r="V87" i="4"/>
  <c r="U87" i="4"/>
  <c r="R87" i="4"/>
  <c r="S87" i="4" s="1"/>
  <c r="Q87" i="4"/>
  <c r="V86" i="4"/>
  <c r="U86" i="4"/>
  <c r="S86" i="4"/>
  <c r="R86" i="4"/>
  <c r="Q86" i="4"/>
  <c r="U85" i="4"/>
  <c r="S85" i="4"/>
  <c r="R85" i="4"/>
  <c r="V85" i="4" s="1"/>
  <c r="Q85" i="4"/>
  <c r="U84" i="4"/>
  <c r="V84" i="4" s="1"/>
  <c r="S84" i="4"/>
  <c r="R84" i="4"/>
  <c r="Q84" i="4"/>
  <c r="U83" i="4"/>
  <c r="R83" i="4"/>
  <c r="V83" i="4" s="1"/>
  <c r="Q83" i="4"/>
  <c r="V82" i="4"/>
  <c r="U82" i="4"/>
  <c r="R82" i="4"/>
  <c r="S82" i="4" s="1"/>
  <c r="Q82" i="4"/>
  <c r="V81" i="4"/>
  <c r="U81" i="4"/>
  <c r="R81" i="4"/>
  <c r="S81" i="4" s="1"/>
  <c r="Q81" i="4"/>
  <c r="U80" i="4"/>
  <c r="R80" i="4"/>
  <c r="V80" i="4" s="1"/>
  <c r="Q80" i="4"/>
  <c r="U79" i="4"/>
  <c r="V79" i="4" s="1"/>
  <c r="S79" i="4"/>
  <c r="R79" i="4"/>
  <c r="Q79" i="4"/>
  <c r="U78" i="4"/>
  <c r="S78" i="4"/>
  <c r="R78" i="4"/>
  <c r="V78" i="4" s="1"/>
  <c r="Q78" i="4"/>
  <c r="U77" i="4"/>
  <c r="R77" i="4"/>
  <c r="V77" i="4" s="1"/>
  <c r="Q77" i="4"/>
  <c r="V76" i="4"/>
  <c r="U76" i="4"/>
  <c r="R76" i="4"/>
  <c r="S76" i="4" s="1"/>
  <c r="Q76" i="4"/>
  <c r="U75" i="4"/>
  <c r="S75" i="4"/>
  <c r="R75" i="4"/>
  <c r="V75" i="4" s="1"/>
  <c r="Q75" i="4"/>
  <c r="U74" i="4"/>
  <c r="V74" i="4" s="1"/>
  <c r="S74" i="4"/>
  <c r="R74" i="4"/>
  <c r="Q74" i="4"/>
  <c r="U73" i="4"/>
  <c r="S73" i="4"/>
  <c r="R73" i="4"/>
  <c r="V73" i="4" s="1"/>
  <c r="Q73" i="4"/>
  <c r="U72" i="4"/>
  <c r="R72" i="4"/>
  <c r="V72" i="4" s="1"/>
  <c r="Q72" i="4"/>
  <c r="U71" i="4"/>
  <c r="S71" i="4"/>
  <c r="R71" i="4"/>
  <c r="V71" i="4" s="1"/>
  <c r="Q71" i="4"/>
  <c r="U70" i="4"/>
  <c r="S70" i="4"/>
  <c r="R70" i="4"/>
  <c r="V70" i="4" s="1"/>
  <c r="Q70" i="4"/>
  <c r="U69" i="4"/>
  <c r="V69" i="4" s="1"/>
  <c r="R69" i="4"/>
  <c r="S69" i="4" s="1"/>
  <c r="Q69" i="4"/>
  <c r="U68" i="4"/>
  <c r="R68" i="4"/>
  <c r="V68" i="4" s="1"/>
  <c r="Q68" i="4"/>
  <c r="V67" i="4"/>
  <c r="U67" i="4"/>
  <c r="S67" i="4"/>
  <c r="R67" i="4"/>
  <c r="Q67" i="4"/>
  <c r="U66" i="4"/>
  <c r="S66" i="4"/>
  <c r="R66" i="4"/>
  <c r="Q66" i="4"/>
  <c r="U65" i="4"/>
  <c r="R65" i="4"/>
  <c r="S65" i="4" s="1"/>
  <c r="Q65" i="4"/>
  <c r="V64" i="4"/>
  <c r="U64" i="4"/>
  <c r="R64" i="4"/>
  <c r="S64" i="4" s="1"/>
  <c r="Q64" i="4"/>
  <c r="V63" i="4"/>
  <c r="U63" i="4"/>
  <c r="R63" i="4"/>
  <c r="S63" i="4" s="1"/>
  <c r="Q63" i="4"/>
  <c r="U62" i="4"/>
  <c r="V62" i="4" s="1"/>
  <c r="S62" i="4"/>
  <c r="R62" i="4"/>
  <c r="Q62" i="4"/>
  <c r="U61" i="4"/>
  <c r="V61" i="4" s="1"/>
  <c r="S61" i="4"/>
  <c r="R61" i="4"/>
  <c r="Q61" i="4"/>
  <c r="U60" i="4"/>
  <c r="R60" i="4"/>
  <c r="S60" i="4" s="1"/>
  <c r="Q60" i="4"/>
  <c r="U59" i="4"/>
  <c r="R59" i="4"/>
  <c r="V59" i="4" s="1"/>
  <c r="Q59" i="4"/>
  <c r="V58" i="4"/>
  <c r="U58" i="4"/>
  <c r="R58" i="4"/>
  <c r="S58" i="4" s="1"/>
  <c r="Q58" i="4"/>
  <c r="U57" i="4"/>
  <c r="V57" i="4" s="1"/>
  <c r="S57" i="4"/>
  <c r="R57" i="4"/>
  <c r="Q57" i="4"/>
  <c r="U56" i="4"/>
  <c r="V56" i="4" s="1"/>
  <c r="S56" i="4"/>
  <c r="R56" i="4"/>
  <c r="Q56" i="4"/>
  <c r="U55" i="4"/>
  <c r="R55" i="4"/>
  <c r="S55" i="4" s="1"/>
  <c r="Q55" i="4"/>
  <c r="U54" i="4"/>
  <c r="R54" i="4"/>
  <c r="Q54" i="4"/>
  <c r="V53" i="4"/>
  <c r="U53" i="4"/>
  <c r="R53" i="4"/>
  <c r="S53" i="4" s="1"/>
  <c r="Q53" i="4"/>
  <c r="U52" i="4"/>
  <c r="R52" i="4"/>
  <c r="S52" i="4" s="1"/>
  <c r="Q52" i="4"/>
  <c r="U51" i="4"/>
  <c r="R51" i="4"/>
  <c r="V51" i="4" s="1"/>
  <c r="Q51" i="4"/>
  <c r="U50" i="4"/>
  <c r="V50" i="4" s="1"/>
  <c r="S50" i="4"/>
  <c r="R50" i="4"/>
  <c r="Q50" i="4"/>
  <c r="U49" i="4"/>
  <c r="R49" i="4"/>
  <c r="V49" i="4" s="1"/>
  <c r="Q49" i="4"/>
  <c r="V48" i="4"/>
  <c r="U48" i="4"/>
  <c r="R48" i="4"/>
  <c r="S48" i="4" s="1"/>
  <c r="Q48" i="4"/>
  <c r="U47" i="4"/>
  <c r="S47" i="4"/>
  <c r="R47" i="4"/>
  <c r="V47" i="4" s="1"/>
  <c r="Q47" i="4"/>
  <c r="U46" i="4"/>
  <c r="R46" i="4"/>
  <c r="V46" i="4" s="1"/>
  <c r="Q46" i="4"/>
  <c r="U45" i="4"/>
  <c r="V45" i="4" s="1"/>
  <c r="S45" i="4"/>
  <c r="R45" i="4"/>
  <c r="Q45" i="4"/>
  <c r="U44" i="4"/>
  <c r="R44" i="4"/>
  <c r="V44" i="4" s="1"/>
  <c r="Q44" i="4"/>
  <c r="V43" i="4"/>
  <c r="U43" i="4"/>
  <c r="R43" i="4"/>
  <c r="S43" i="4" s="1"/>
  <c r="Q43" i="4"/>
  <c r="U42" i="4"/>
  <c r="S42" i="4"/>
  <c r="R42" i="4"/>
  <c r="V42" i="4" s="1"/>
  <c r="Q42" i="4"/>
  <c r="U41" i="4"/>
  <c r="R41" i="4"/>
  <c r="V41" i="4" s="1"/>
  <c r="Q41" i="4"/>
  <c r="U40" i="4"/>
  <c r="R40" i="4"/>
  <c r="S40" i="4" s="1"/>
  <c r="Q40" i="4"/>
  <c r="V39" i="4"/>
  <c r="U39" i="4"/>
  <c r="S39" i="4"/>
  <c r="R39" i="4"/>
  <c r="Q39" i="4"/>
  <c r="U38" i="4"/>
  <c r="V38" i="4" s="1"/>
  <c r="S38" i="4"/>
  <c r="R38" i="4"/>
  <c r="Q38" i="4"/>
  <c r="U37" i="4"/>
  <c r="S37" i="4"/>
  <c r="R37" i="4"/>
  <c r="V37" i="4" s="1"/>
  <c r="Q37" i="4"/>
  <c r="U36" i="4"/>
  <c r="R36" i="4"/>
  <c r="V36" i="4" s="1"/>
  <c r="Q36" i="4"/>
  <c r="U35" i="4"/>
  <c r="R35" i="4"/>
  <c r="V35" i="4" s="1"/>
  <c r="Q35" i="4"/>
  <c r="V34" i="4"/>
  <c r="U34" i="4"/>
  <c r="S34" i="4"/>
  <c r="R34" i="4"/>
  <c r="Q34" i="4"/>
  <c r="U33" i="4"/>
  <c r="V33" i="4" s="1"/>
  <c r="S33" i="4"/>
  <c r="R33" i="4"/>
  <c r="Q33" i="4"/>
  <c r="U32" i="4"/>
  <c r="S32" i="4"/>
  <c r="R32" i="4"/>
  <c r="V32" i="4" s="1"/>
  <c r="Q32" i="4"/>
  <c r="U31" i="4"/>
  <c r="R31" i="4"/>
  <c r="V31" i="4" s="1"/>
  <c r="Q31" i="4"/>
  <c r="U30" i="4"/>
  <c r="R30" i="4"/>
  <c r="V30" i="4" s="1"/>
  <c r="Q30" i="4"/>
  <c r="V29" i="4"/>
  <c r="U29" i="4"/>
  <c r="S29" i="4"/>
  <c r="R29" i="4"/>
  <c r="Q29" i="4"/>
  <c r="V28" i="4"/>
  <c r="U28" i="4"/>
  <c r="R28" i="4"/>
  <c r="S28" i="4" s="1"/>
  <c r="Q28" i="4"/>
  <c r="U27" i="4"/>
  <c r="R27" i="4"/>
  <c r="S27" i="4" s="1"/>
  <c r="Q27" i="4"/>
  <c r="V26" i="4"/>
  <c r="U26" i="4"/>
  <c r="S26" i="4"/>
  <c r="R26" i="4"/>
  <c r="Q26" i="4"/>
  <c r="U25" i="4"/>
  <c r="R25" i="4"/>
  <c r="V25" i="4" s="1"/>
  <c r="Q25" i="4"/>
  <c r="V24" i="4"/>
  <c r="U24" i="4"/>
  <c r="S24" i="4"/>
  <c r="R24" i="4"/>
  <c r="Q24" i="4"/>
  <c r="U23" i="4"/>
  <c r="S23" i="4"/>
  <c r="R23" i="4"/>
  <c r="V23" i="4" s="1"/>
  <c r="Q23" i="4"/>
  <c r="U22" i="4"/>
  <c r="R22" i="4"/>
  <c r="S22" i="4" s="1"/>
  <c r="Q22" i="4"/>
  <c r="V21" i="4"/>
  <c r="U21" i="4"/>
  <c r="S21" i="4"/>
  <c r="R21" i="4"/>
  <c r="Q21" i="4"/>
  <c r="U20" i="4"/>
  <c r="R20" i="4"/>
  <c r="V20" i="4" s="1"/>
  <c r="Q20" i="4"/>
  <c r="V19" i="4"/>
  <c r="U19" i="4"/>
  <c r="S19" i="4"/>
  <c r="R19" i="4"/>
  <c r="Q19" i="4"/>
  <c r="U18" i="4"/>
  <c r="S18" i="4"/>
  <c r="R18" i="4"/>
  <c r="Q18" i="4"/>
  <c r="U17" i="4"/>
  <c r="R17" i="4"/>
  <c r="S17" i="4" s="1"/>
  <c r="Q17" i="4"/>
  <c r="V16" i="4"/>
  <c r="U16" i="4"/>
  <c r="R16" i="4"/>
  <c r="S16" i="4" s="1"/>
  <c r="Q16" i="4"/>
  <c r="V15" i="4"/>
  <c r="U15" i="4"/>
  <c r="R15" i="4"/>
  <c r="S15" i="4" s="1"/>
  <c r="Q15" i="4"/>
  <c r="U14" i="4"/>
  <c r="R14" i="4"/>
  <c r="V14" i="4" s="1"/>
  <c r="Q14" i="4"/>
  <c r="U13" i="4"/>
  <c r="V13" i="4" s="1"/>
  <c r="S13" i="4"/>
  <c r="R13" i="4"/>
  <c r="Q13" i="4"/>
  <c r="U12" i="4"/>
  <c r="R12" i="4"/>
  <c r="R736" i="4" s="1"/>
  <c r="Q12" i="4"/>
  <c r="AJ723" i="3"/>
  <c r="AI723" i="3"/>
  <c r="AH723" i="3"/>
  <c r="AG723" i="3"/>
  <c r="AF723" i="3"/>
  <c r="AE723" i="3"/>
  <c r="AD723" i="3"/>
  <c r="AC723" i="3"/>
  <c r="AB723" i="3"/>
  <c r="AA723" i="3"/>
  <c r="S723" i="3"/>
  <c r="R723" i="3"/>
  <c r="Q723" i="3"/>
  <c r="M723" i="3"/>
  <c r="L723" i="3"/>
  <c r="J723" i="3"/>
  <c r="H723" i="3"/>
  <c r="D723" i="3"/>
  <c r="C723" i="3"/>
  <c r="A723" i="3"/>
  <c r="AJ722" i="3"/>
  <c r="AI722" i="3"/>
  <c r="AH722" i="3"/>
  <c r="AG722" i="3"/>
  <c r="AF722" i="3"/>
  <c r="AE722" i="3"/>
  <c r="AD722" i="3"/>
  <c r="AC722" i="3"/>
  <c r="AB722" i="3"/>
  <c r="AA722" i="3"/>
  <c r="S722" i="3"/>
  <c r="R722" i="3"/>
  <c r="Q722" i="3"/>
  <c r="M722" i="3"/>
  <c r="L722" i="3"/>
  <c r="J722" i="3"/>
  <c r="H722" i="3"/>
  <c r="D722" i="3"/>
  <c r="C722" i="3"/>
  <c r="A722" i="3"/>
  <c r="AJ721" i="3"/>
  <c r="AI721" i="3"/>
  <c r="AH721" i="3"/>
  <c r="AG721" i="3"/>
  <c r="AF721" i="3"/>
  <c r="AE721" i="3"/>
  <c r="AD721" i="3"/>
  <c r="AC721" i="3"/>
  <c r="AB721" i="3"/>
  <c r="AA721" i="3"/>
  <c r="S721" i="3"/>
  <c r="R721" i="3"/>
  <c r="Q721" i="3"/>
  <c r="M721" i="3"/>
  <c r="L721" i="3"/>
  <c r="J721" i="3"/>
  <c r="H721" i="3"/>
  <c r="D721" i="3"/>
  <c r="C721" i="3"/>
  <c r="A721" i="3"/>
  <c r="AJ720" i="3"/>
  <c r="AI720" i="3"/>
  <c r="AH720" i="3"/>
  <c r="AG720" i="3"/>
  <c r="AF720" i="3"/>
  <c r="AE720" i="3"/>
  <c r="AD720" i="3"/>
  <c r="AC720" i="3"/>
  <c r="AB720" i="3"/>
  <c r="AA720" i="3"/>
  <c r="S720" i="3"/>
  <c r="R720" i="3"/>
  <c r="Q720" i="3"/>
  <c r="M720" i="3"/>
  <c r="L720" i="3"/>
  <c r="J720" i="3"/>
  <c r="H720" i="3"/>
  <c r="D720" i="3"/>
  <c r="C720" i="3"/>
  <c r="A720" i="3"/>
  <c r="AJ719" i="3"/>
  <c r="AI719" i="3"/>
  <c r="AH719" i="3"/>
  <c r="AG719" i="3"/>
  <c r="AF719" i="3"/>
  <c r="AE719" i="3"/>
  <c r="AD719" i="3"/>
  <c r="AC719" i="3"/>
  <c r="AB719" i="3"/>
  <c r="AA719" i="3"/>
  <c r="S719" i="3"/>
  <c r="R719" i="3"/>
  <c r="Q719" i="3"/>
  <c r="M719" i="3"/>
  <c r="L719" i="3"/>
  <c r="J719" i="3"/>
  <c r="H719" i="3"/>
  <c r="D719" i="3"/>
  <c r="C719" i="3"/>
  <c r="A719" i="3"/>
  <c r="AJ718" i="3"/>
  <c r="AI718" i="3"/>
  <c r="AH718" i="3"/>
  <c r="AG718" i="3"/>
  <c r="AF718" i="3"/>
  <c r="AE718" i="3"/>
  <c r="AD718" i="3"/>
  <c r="AC718" i="3"/>
  <c r="AB718" i="3"/>
  <c r="AA718" i="3"/>
  <c r="S718" i="3"/>
  <c r="R718" i="3"/>
  <c r="Q718" i="3"/>
  <c r="M718" i="3"/>
  <c r="L718" i="3"/>
  <c r="J718" i="3"/>
  <c r="H718" i="3"/>
  <c r="D718" i="3"/>
  <c r="C718" i="3"/>
  <c r="A718" i="3"/>
  <c r="AJ717" i="3"/>
  <c r="AI717" i="3"/>
  <c r="AH717" i="3"/>
  <c r="AG717" i="3"/>
  <c r="AF717" i="3"/>
  <c r="AE717" i="3"/>
  <c r="AD717" i="3"/>
  <c r="AC717" i="3"/>
  <c r="AB717" i="3"/>
  <c r="AA717" i="3"/>
  <c r="S717" i="3"/>
  <c r="R717" i="3"/>
  <c r="Q717" i="3"/>
  <c r="M717" i="3"/>
  <c r="L717" i="3"/>
  <c r="J717" i="3"/>
  <c r="H717" i="3"/>
  <c r="D717" i="3"/>
  <c r="C717" i="3"/>
  <c r="A717" i="3"/>
  <c r="AJ716" i="3"/>
  <c r="AI716" i="3"/>
  <c r="AH716" i="3"/>
  <c r="AG716" i="3"/>
  <c r="AF716" i="3"/>
  <c r="AE716" i="3"/>
  <c r="AD716" i="3"/>
  <c r="AC716" i="3"/>
  <c r="AB716" i="3"/>
  <c r="AA716" i="3"/>
  <c r="S716" i="3"/>
  <c r="R716" i="3"/>
  <c r="Q716" i="3"/>
  <c r="M716" i="3"/>
  <c r="L716" i="3"/>
  <c r="J716" i="3"/>
  <c r="H716" i="3"/>
  <c r="D716" i="3"/>
  <c r="C716" i="3"/>
  <c r="A716" i="3"/>
  <c r="AJ715" i="3"/>
  <c r="AI715" i="3"/>
  <c r="AH715" i="3"/>
  <c r="AG715" i="3"/>
  <c r="AF715" i="3"/>
  <c r="AE715" i="3"/>
  <c r="AD715" i="3"/>
  <c r="AC715" i="3"/>
  <c r="AB715" i="3"/>
  <c r="AA715" i="3"/>
  <c r="S715" i="3"/>
  <c r="R715" i="3"/>
  <c r="Q715" i="3"/>
  <c r="M715" i="3"/>
  <c r="L715" i="3"/>
  <c r="J715" i="3"/>
  <c r="H715" i="3"/>
  <c r="D715" i="3"/>
  <c r="C715" i="3"/>
  <c r="A715" i="3"/>
  <c r="AJ714" i="3"/>
  <c r="AI714" i="3"/>
  <c r="AH714" i="3"/>
  <c r="AG714" i="3"/>
  <c r="AF714" i="3"/>
  <c r="AE714" i="3"/>
  <c r="AD714" i="3"/>
  <c r="AC714" i="3"/>
  <c r="AB714" i="3"/>
  <c r="AA714" i="3"/>
  <c r="S714" i="3"/>
  <c r="R714" i="3"/>
  <c r="Q714" i="3"/>
  <c r="M714" i="3"/>
  <c r="L714" i="3"/>
  <c r="J714" i="3"/>
  <c r="H714" i="3"/>
  <c r="D714" i="3"/>
  <c r="C714" i="3"/>
  <c r="A714" i="3"/>
  <c r="AJ713" i="3"/>
  <c r="AI713" i="3"/>
  <c r="AH713" i="3"/>
  <c r="AG713" i="3"/>
  <c r="AF713" i="3"/>
  <c r="AE713" i="3"/>
  <c r="AD713" i="3"/>
  <c r="AC713" i="3"/>
  <c r="AB713" i="3"/>
  <c r="AA713" i="3"/>
  <c r="S713" i="3"/>
  <c r="R713" i="3"/>
  <c r="Q713" i="3"/>
  <c r="M713" i="3"/>
  <c r="L713" i="3"/>
  <c r="J713" i="3"/>
  <c r="H713" i="3"/>
  <c r="D713" i="3"/>
  <c r="C713" i="3"/>
  <c r="A713" i="3"/>
  <c r="AJ712" i="3"/>
  <c r="AI712" i="3"/>
  <c r="AH712" i="3"/>
  <c r="AG712" i="3"/>
  <c r="AF712" i="3"/>
  <c r="AE712" i="3"/>
  <c r="AD712" i="3"/>
  <c r="AC712" i="3"/>
  <c r="AB712" i="3"/>
  <c r="AA712" i="3"/>
  <c r="S712" i="3"/>
  <c r="R712" i="3"/>
  <c r="Q712" i="3"/>
  <c r="M712" i="3"/>
  <c r="L712" i="3"/>
  <c r="J712" i="3"/>
  <c r="H712" i="3"/>
  <c r="D712" i="3"/>
  <c r="C712" i="3"/>
  <c r="A712" i="3"/>
  <c r="AJ711" i="3"/>
  <c r="AI711" i="3"/>
  <c r="AH711" i="3"/>
  <c r="AG711" i="3"/>
  <c r="AF711" i="3"/>
  <c r="AE711" i="3"/>
  <c r="AD711" i="3"/>
  <c r="AC711" i="3"/>
  <c r="AB711" i="3"/>
  <c r="AA711" i="3"/>
  <c r="S711" i="3"/>
  <c r="R711" i="3"/>
  <c r="Q711" i="3"/>
  <c r="M711" i="3"/>
  <c r="L711" i="3"/>
  <c r="J711" i="3"/>
  <c r="H711" i="3"/>
  <c r="D711" i="3"/>
  <c r="C711" i="3"/>
  <c r="A711" i="3"/>
  <c r="AJ710" i="3"/>
  <c r="AI710" i="3"/>
  <c r="AH710" i="3"/>
  <c r="AG710" i="3"/>
  <c r="AF710" i="3"/>
  <c r="AE710" i="3"/>
  <c r="AD710" i="3"/>
  <c r="AC710" i="3"/>
  <c r="AB710" i="3"/>
  <c r="AA710" i="3"/>
  <c r="S710" i="3"/>
  <c r="R710" i="3"/>
  <c r="Q710" i="3"/>
  <c r="M710" i="3"/>
  <c r="L710" i="3"/>
  <c r="J710" i="3"/>
  <c r="H710" i="3"/>
  <c r="D710" i="3"/>
  <c r="C710" i="3"/>
  <c r="A710" i="3"/>
  <c r="AJ709" i="3"/>
  <c r="AI709" i="3"/>
  <c r="AH709" i="3"/>
  <c r="AG709" i="3"/>
  <c r="AF709" i="3"/>
  <c r="AE709" i="3"/>
  <c r="AD709" i="3"/>
  <c r="AC709" i="3"/>
  <c r="AB709" i="3"/>
  <c r="AA709" i="3"/>
  <c r="S709" i="3"/>
  <c r="R709" i="3"/>
  <c r="Q709" i="3"/>
  <c r="M709" i="3"/>
  <c r="L709" i="3"/>
  <c r="J709" i="3"/>
  <c r="H709" i="3"/>
  <c r="D709" i="3"/>
  <c r="C709" i="3"/>
  <c r="A709" i="3"/>
  <c r="AJ708" i="3"/>
  <c r="AI708" i="3"/>
  <c r="AH708" i="3"/>
  <c r="AG708" i="3"/>
  <c r="AF708" i="3"/>
  <c r="AE708" i="3"/>
  <c r="AD708" i="3"/>
  <c r="AC708" i="3"/>
  <c r="AB708" i="3"/>
  <c r="AA708" i="3"/>
  <c r="S708" i="3"/>
  <c r="R708" i="3"/>
  <c r="Q708" i="3"/>
  <c r="M708" i="3"/>
  <c r="L708" i="3"/>
  <c r="J708" i="3"/>
  <c r="H708" i="3"/>
  <c r="D708" i="3"/>
  <c r="C708" i="3"/>
  <c r="A708" i="3"/>
  <c r="AJ707" i="3"/>
  <c r="AI707" i="3"/>
  <c r="AH707" i="3"/>
  <c r="AG707" i="3"/>
  <c r="AF707" i="3"/>
  <c r="AE707" i="3"/>
  <c r="AD707" i="3"/>
  <c r="AC707" i="3"/>
  <c r="AB707" i="3"/>
  <c r="AA707" i="3"/>
  <c r="S707" i="3"/>
  <c r="R707" i="3"/>
  <c r="Q707" i="3"/>
  <c r="M707" i="3"/>
  <c r="L707" i="3"/>
  <c r="J707" i="3"/>
  <c r="H707" i="3"/>
  <c r="D707" i="3"/>
  <c r="C707" i="3"/>
  <c r="A707" i="3"/>
  <c r="AJ706" i="3"/>
  <c r="AI706" i="3"/>
  <c r="AH706" i="3"/>
  <c r="AG706" i="3"/>
  <c r="AF706" i="3"/>
  <c r="AE706" i="3"/>
  <c r="AD706" i="3"/>
  <c r="AC706" i="3"/>
  <c r="AB706" i="3"/>
  <c r="AA706" i="3"/>
  <c r="S706" i="3"/>
  <c r="R706" i="3"/>
  <c r="Q706" i="3"/>
  <c r="M706" i="3"/>
  <c r="L706" i="3"/>
  <c r="J706" i="3"/>
  <c r="H706" i="3"/>
  <c r="D706" i="3"/>
  <c r="C706" i="3"/>
  <c r="A706" i="3"/>
  <c r="AJ705" i="3"/>
  <c r="AI705" i="3"/>
  <c r="AH705" i="3"/>
  <c r="AG705" i="3"/>
  <c r="AF705" i="3"/>
  <c r="AE705" i="3"/>
  <c r="AD705" i="3"/>
  <c r="AC705" i="3"/>
  <c r="AB705" i="3"/>
  <c r="AA705" i="3"/>
  <c r="S705" i="3"/>
  <c r="R705" i="3"/>
  <c r="Q705" i="3"/>
  <c r="M705" i="3"/>
  <c r="L705" i="3"/>
  <c r="J705" i="3"/>
  <c r="H705" i="3"/>
  <c r="D705" i="3"/>
  <c r="C705" i="3"/>
  <c r="A705" i="3"/>
  <c r="AJ704" i="3"/>
  <c r="AI704" i="3"/>
  <c r="AH704" i="3"/>
  <c r="AG704" i="3"/>
  <c r="AF704" i="3"/>
  <c r="AE704" i="3"/>
  <c r="AD704" i="3"/>
  <c r="AC704" i="3"/>
  <c r="AB704" i="3"/>
  <c r="AA704" i="3"/>
  <c r="S704" i="3"/>
  <c r="R704" i="3"/>
  <c r="Q704" i="3"/>
  <c r="M704" i="3"/>
  <c r="L704" i="3"/>
  <c r="J704" i="3"/>
  <c r="H704" i="3"/>
  <c r="D704" i="3"/>
  <c r="C704" i="3"/>
  <c r="A704" i="3"/>
  <c r="AJ703" i="3"/>
  <c r="AI703" i="3"/>
  <c r="AH703" i="3"/>
  <c r="AG703" i="3"/>
  <c r="AF703" i="3"/>
  <c r="AE703" i="3"/>
  <c r="AD703" i="3"/>
  <c r="AC703" i="3"/>
  <c r="AB703" i="3"/>
  <c r="AA703" i="3"/>
  <c r="S703" i="3"/>
  <c r="R703" i="3"/>
  <c r="Q703" i="3"/>
  <c r="M703" i="3"/>
  <c r="L703" i="3"/>
  <c r="J703" i="3"/>
  <c r="H703" i="3"/>
  <c r="D703" i="3"/>
  <c r="C703" i="3"/>
  <c r="A703" i="3"/>
  <c r="AJ702" i="3"/>
  <c r="AI702" i="3"/>
  <c r="AH702" i="3"/>
  <c r="AG702" i="3"/>
  <c r="AF702" i="3"/>
  <c r="AE702" i="3"/>
  <c r="AD702" i="3"/>
  <c r="AC702" i="3"/>
  <c r="AB702" i="3"/>
  <c r="AA702" i="3"/>
  <c r="S702" i="3"/>
  <c r="R702" i="3"/>
  <c r="Q702" i="3"/>
  <c r="M702" i="3"/>
  <c r="L702" i="3"/>
  <c r="J702" i="3"/>
  <c r="H702" i="3"/>
  <c r="D702" i="3"/>
  <c r="C702" i="3"/>
  <c r="A702" i="3"/>
  <c r="AJ701" i="3"/>
  <c r="AI701" i="3"/>
  <c r="AH701" i="3"/>
  <c r="AG701" i="3"/>
  <c r="AF701" i="3"/>
  <c r="AE701" i="3"/>
  <c r="AD701" i="3"/>
  <c r="AC701" i="3"/>
  <c r="AB701" i="3"/>
  <c r="AA701" i="3"/>
  <c r="S701" i="3"/>
  <c r="R701" i="3"/>
  <c r="Q701" i="3"/>
  <c r="M701" i="3"/>
  <c r="L701" i="3"/>
  <c r="J701" i="3"/>
  <c r="H701" i="3"/>
  <c r="D701" i="3"/>
  <c r="C701" i="3"/>
  <c r="A701" i="3"/>
  <c r="AJ700" i="3"/>
  <c r="AI700" i="3"/>
  <c r="AH700" i="3"/>
  <c r="AG700" i="3"/>
  <c r="AF700" i="3"/>
  <c r="AE700" i="3"/>
  <c r="AD700" i="3"/>
  <c r="AC700" i="3"/>
  <c r="AB700" i="3"/>
  <c r="AA700" i="3"/>
  <c r="S700" i="3"/>
  <c r="R700" i="3"/>
  <c r="Q700" i="3"/>
  <c r="M700" i="3"/>
  <c r="L700" i="3"/>
  <c r="J700" i="3"/>
  <c r="H700" i="3"/>
  <c r="D700" i="3"/>
  <c r="C700" i="3"/>
  <c r="A700" i="3"/>
  <c r="AJ699" i="3"/>
  <c r="AI699" i="3"/>
  <c r="AH699" i="3"/>
  <c r="AG699" i="3"/>
  <c r="AF699" i="3"/>
  <c r="AE699" i="3"/>
  <c r="AD699" i="3"/>
  <c r="AC699" i="3"/>
  <c r="AB699" i="3"/>
  <c r="AA699" i="3"/>
  <c r="S699" i="3"/>
  <c r="R699" i="3"/>
  <c r="Q699" i="3"/>
  <c r="M699" i="3"/>
  <c r="L699" i="3"/>
  <c r="J699" i="3"/>
  <c r="H699" i="3"/>
  <c r="D699" i="3"/>
  <c r="C699" i="3"/>
  <c r="A699" i="3"/>
  <c r="AJ698" i="3"/>
  <c r="AI698" i="3"/>
  <c r="AH698" i="3"/>
  <c r="AG698" i="3"/>
  <c r="AF698" i="3"/>
  <c r="AE698" i="3"/>
  <c r="AD698" i="3"/>
  <c r="AC698" i="3"/>
  <c r="AB698" i="3"/>
  <c r="AA698" i="3"/>
  <c r="S698" i="3"/>
  <c r="R698" i="3"/>
  <c r="Q698" i="3"/>
  <c r="M698" i="3"/>
  <c r="L698" i="3"/>
  <c r="J698" i="3"/>
  <c r="H698" i="3"/>
  <c r="D698" i="3"/>
  <c r="C698" i="3"/>
  <c r="A698" i="3"/>
  <c r="AJ697" i="3"/>
  <c r="AI697" i="3"/>
  <c r="AH697" i="3"/>
  <c r="AG697" i="3"/>
  <c r="AF697" i="3"/>
  <c r="AE697" i="3"/>
  <c r="AD697" i="3"/>
  <c r="AC697" i="3"/>
  <c r="AB697" i="3"/>
  <c r="AA697" i="3"/>
  <c r="S697" i="3"/>
  <c r="R697" i="3"/>
  <c r="Q697" i="3"/>
  <c r="M697" i="3"/>
  <c r="L697" i="3"/>
  <c r="J697" i="3"/>
  <c r="H697" i="3"/>
  <c r="D697" i="3"/>
  <c r="C697" i="3"/>
  <c r="A697" i="3"/>
  <c r="AJ696" i="3"/>
  <c r="AI696" i="3"/>
  <c r="AH696" i="3"/>
  <c r="AG696" i="3"/>
  <c r="AF696" i="3"/>
  <c r="AE696" i="3"/>
  <c r="AD696" i="3"/>
  <c r="AC696" i="3"/>
  <c r="AB696" i="3"/>
  <c r="AA696" i="3"/>
  <c r="S696" i="3"/>
  <c r="R696" i="3"/>
  <c r="Q696" i="3"/>
  <c r="M696" i="3"/>
  <c r="L696" i="3"/>
  <c r="J696" i="3"/>
  <c r="H696" i="3"/>
  <c r="D696" i="3"/>
  <c r="C696" i="3"/>
  <c r="A696" i="3"/>
  <c r="AJ695" i="3"/>
  <c r="AI695" i="3"/>
  <c r="AH695" i="3"/>
  <c r="AG695" i="3"/>
  <c r="AF695" i="3"/>
  <c r="AE695" i="3"/>
  <c r="AD695" i="3"/>
  <c r="AC695" i="3"/>
  <c r="AB695" i="3"/>
  <c r="AA695" i="3"/>
  <c r="S695" i="3"/>
  <c r="R695" i="3"/>
  <c r="Q695" i="3"/>
  <c r="M695" i="3"/>
  <c r="L695" i="3"/>
  <c r="J695" i="3"/>
  <c r="H695" i="3"/>
  <c r="D695" i="3"/>
  <c r="C695" i="3"/>
  <c r="A695" i="3"/>
  <c r="AJ694" i="3"/>
  <c r="AI694" i="3"/>
  <c r="AH694" i="3"/>
  <c r="AG694" i="3"/>
  <c r="AF694" i="3"/>
  <c r="AE694" i="3"/>
  <c r="AD694" i="3"/>
  <c r="AC694" i="3"/>
  <c r="AB694" i="3"/>
  <c r="AA694" i="3"/>
  <c r="S694" i="3"/>
  <c r="R694" i="3"/>
  <c r="Q694" i="3"/>
  <c r="M694" i="3"/>
  <c r="L694" i="3"/>
  <c r="J694" i="3"/>
  <c r="H694" i="3"/>
  <c r="D694" i="3"/>
  <c r="C694" i="3"/>
  <c r="A694" i="3"/>
  <c r="AJ693" i="3"/>
  <c r="AI693" i="3"/>
  <c r="AH693" i="3"/>
  <c r="AG693" i="3"/>
  <c r="AF693" i="3"/>
  <c r="AE693" i="3"/>
  <c r="AD693" i="3"/>
  <c r="AC693" i="3"/>
  <c r="AB693" i="3"/>
  <c r="AA693" i="3"/>
  <c r="S693" i="3"/>
  <c r="R693" i="3"/>
  <c r="Q693" i="3"/>
  <c r="M693" i="3"/>
  <c r="L693" i="3"/>
  <c r="J693" i="3"/>
  <c r="H693" i="3"/>
  <c r="D693" i="3"/>
  <c r="C693" i="3"/>
  <c r="A693" i="3"/>
  <c r="AJ692" i="3"/>
  <c r="AI692" i="3"/>
  <c r="AH692" i="3"/>
  <c r="AG692" i="3"/>
  <c r="AF692" i="3"/>
  <c r="AE692" i="3"/>
  <c r="AD692" i="3"/>
  <c r="AC692" i="3"/>
  <c r="AB692" i="3"/>
  <c r="AA692" i="3"/>
  <c r="S692" i="3"/>
  <c r="R692" i="3"/>
  <c r="Q692" i="3"/>
  <c r="M692" i="3"/>
  <c r="L692" i="3"/>
  <c r="J692" i="3"/>
  <c r="H692" i="3"/>
  <c r="D692" i="3"/>
  <c r="C692" i="3"/>
  <c r="A692" i="3"/>
  <c r="AJ691" i="3"/>
  <c r="AI691" i="3"/>
  <c r="AH691" i="3"/>
  <c r="AG691" i="3"/>
  <c r="AF691" i="3"/>
  <c r="AE691" i="3"/>
  <c r="AD691" i="3"/>
  <c r="AC691" i="3"/>
  <c r="AB691" i="3"/>
  <c r="AA691" i="3"/>
  <c r="S691" i="3"/>
  <c r="R691" i="3"/>
  <c r="Q691" i="3"/>
  <c r="M691" i="3"/>
  <c r="L691" i="3"/>
  <c r="J691" i="3"/>
  <c r="H691" i="3"/>
  <c r="D691" i="3"/>
  <c r="C691" i="3"/>
  <c r="A691" i="3"/>
  <c r="AJ690" i="3"/>
  <c r="AI690" i="3"/>
  <c r="AH690" i="3"/>
  <c r="AG690" i="3"/>
  <c r="AF690" i="3"/>
  <c r="AE690" i="3"/>
  <c r="AD690" i="3"/>
  <c r="AC690" i="3"/>
  <c r="AB690" i="3"/>
  <c r="AA690" i="3"/>
  <c r="S690" i="3"/>
  <c r="R690" i="3"/>
  <c r="Q690" i="3"/>
  <c r="M690" i="3"/>
  <c r="L690" i="3"/>
  <c r="J690" i="3"/>
  <c r="H690" i="3"/>
  <c r="D690" i="3"/>
  <c r="C690" i="3"/>
  <c r="A690" i="3"/>
  <c r="AJ689" i="3"/>
  <c r="AI689" i="3"/>
  <c r="AH689" i="3"/>
  <c r="AG689" i="3"/>
  <c r="AF689" i="3"/>
  <c r="AE689" i="3"/>
  <c r="AD689" i="3"/>
  <c r="AC689" i="3"/>
  <c r="AB689" i="3"/>
  <c r="AA689" i="3"/>
  <c r="S689" i="3"/>
  <c r="R689" i="3"/>
  <c r="Q689" i="3"/>
  <c r="M689" i="3"/>
  <c r="L689" i="3"/>
  <c r="J689" i="3"/>
  <c r="H689" i="3"/>
  <c r="D689" i="3"/>
  <c r="C689" i="3"/>
  <c r="A689" i="3"/>
  <c r="AJ688" i="3"/>
  <c r="AI688" i="3"/>
  <c r="AH688" i="3"/>
  <c r="AG688" i="3"/>
  <c r="AF688" i="3"/>
  <c r="AE688" i="3"/>
  <c r="AD688" i="3"/>
  <c r="AC688" i="3"/>
  <c r="AB688" i="3"/>
  <c r="AA688" i="3"/>
  <c r="S688" i="3"/>
  <c r="R688" i="3"/>
  <c r="Q688" i="3"/>
  <c r="M688" i="3"/>
  <c r="L688" i="3"/>
  <c r="J688" i="3"/>
  <c r="H688" i="3"/>
  <c r="D688" i="3"/>
  <c r="C688" i="3"/>
  <c r="A688" i="3"/>
  <c r="AJ687" i="3"/>
  <c r="AI687" i="3"/>
  <c r="AH687" i="3"/>
  <c r="AG687" i="3"/>
  <c r="AF687" i="3"/>
  <c r="AE687" i="3"/>
  <c r="AD687" i="3"/>
  <c r="AC687" i="3"/>
  <c r="AB687" i="3"/>
  <c r="AA687" i="3"/>
  <c r="S687" i="3"/>
  <c r="R687" i="3"/>
  <c r="Q687" i="3"/>
  <c r="M687" i="3"/>
  <c r="L687" i="3"/>
  <c r="J687" i="3"/>
  <c r="H687" i="3"/>
  <c r="D687" i="3"/>
  <c r="C687" i="3"/>
  <c r="A687" i="3"/>
  <c r="AJ686" i="3"/>
  <c r="AI686" i="3"/>
  <c r="AH686" i="3"/>
  <c r="AG686" i="3"/>
  <c r="AF686" i="3"/>
  <c r="AE686" i="3"/>
  <c r="AD686" i="3"/>
  <c r="AC686" i="3"/>
  <c r="AB686" i="3"/>
  <c r="AA686" i="3"/>
  <c r="S686" i="3"/>
  <c r="R686" i="3"/>
  <c r="Q686" i="3"/>
  <c r="M686" i="3"/>
  <c r="L686" i="3"/>
  <c r="J686" i="3"/>
  <c r="H686" i="3"/>
  <c r="D686" i="3"/>
  <c r="C686" i="3"/>
  <c r="A686" i="3"/>
  <c r="AJ685" i="3"/>
  <c r="AI685" i="3"/>
  <c r="AH685" i="3"/>
  <c r="AG685" i="3"/>
  <c r="AF685" i="3"/>
  <c r="AE685" i="3"/>
  <c r="AD685" i="3"/>
  <c r="AC685" i="3"/>
  <c r="AB685" i="3"/>
  <c r="AA685" i="3"/>
  <c r="S685" i="3"/>
  <c r="R685" i="3"/>
  <c r="Q685" i="3"/>
  <c r="M685" i="3"/>
  <c r="L685" i="3"/>
  <c r="J685" i="3"/>
  <c r="H685" i="3"/>
  <c r="D685" i="3"/>
  <c r="C685" i="3"/>
  <c r="A685" i="3"/>
  <c r="AJ684" i="3"/>
  <c r="AI684" i="3"/>
  <c r="AH684" i="3"/>
  <c r="AG684" i="3"/>
  <c r="AF684" i="3"/>
  <c r="AE684" i="3"/>
  <c r="AD684" i="3"/>
  <c r="AC684" i="3"/>
  <c r="AB684" i="3"/>
  <c r="AA684" i="3"/>
  <c r="S684" i="3"/>
  <c r="R684" i="3"/>
  <c r="Q684" i="3"/>
  <c r="M684" i="3"/>
  <c r="L684" i="3"/>
  <c r="J684" i="3"/>
  <c r="H684" i="3"/>
  <c r="D684" i="3"/>
  <c r="C684" i="3"/>
  <c r="A684" i="3"/>
  <c r="AJ683" i="3"/>
  <c r="AI683" i="3"/>
  <c r="AH683" i="3"/>
  <c r="AG683" i="3"/>
  <c r="AF683" i="3"/>
  <c r="AE683" i="3"/>
  <c r="AD683" i="3"/>
  <c r="AC683" i="3"/>
  <c r="AB683" i="3"/>
  <c r="AA683" i="3"/>
  <c r="S683" i="3"/>
  <c r="R683" i="3"/>
  <c r="Q683" i="3"/>
  <c r="M683" i="3"/>
  <c r="L683" i="3"/>
  <c r="J683" i="3"/>
  <c r="H683" i="3"/>
  <c r="D683" i="3"/>
  <c r="C683" i="3"/>
  <c r="A683" i="3"/>
  <c r="AJ682" i="3"/>
  <c r="AI682" i="3"/>
  <c r="AH682" i="3"/>
  <c r="AG682" i="3"/>
  <c r="AF682" i="3"/>
  <c r="AE682" i="3"/>
  <c r="AD682" i="3"/>
  <c r="AC682" i="3"/>
  <c r="AB682" i="3"/>
  <c r="AA682" i="3"/>
  <c r="S682" i="3"/>
  <c r="R682" i="3"/>
  <c r="Q682" i="3"/>
  <c r="M682" i="3"/>
  <c r="L682" i="3"/>
  <c r="J682" i="3"/>
  <c r="H682" i="3"/>
  <c r="D682" i="3"/>
  <c r="C682" i="3"/>
  <c r="A682" i="3"/>
  <c r="AJ681" i="3"/>
  <c r="AI681" i="3"/>
  <c r="AH681" i="3"/>
  <c r="AG681" i="3"/>
  <c r="AF681" i="3"/>
  <c r="AE681" i="3"/>
  <c r="AD681" i="3"/>
  <c r="AC681" i="3"/>
  <c r="AB681" i="3"/>
  <c r="AA681" i="3"/>
  <c r="S681" i="3"/>
  <c r="R681" i="3"/>
  <c r="Q681" i="3"/>
  <c r="M681" i="3"/>
  <c r="L681" i="3"/>
  <c r="J681" i="3"/>
  <c r="H681" i="3"/>
  <c r="D681" i="3"/>
  <c r="C681" i="3"/>
  <c r="A681" i="3"/>
  <c r="AJ680" i="3"/>
  <c r="AI680" i="3"/>
  <c r="AH680" i="3"/>
  <c r="AG680" i="3"/>
  <c r="AF680" i="3"/>
  <c r="AE680" i="3"/>
  <c r="AD680" i="3"/>
  <c r="AC680" i="3"/>
  <c r="AB680" i="3"/>
  <c r="AA680" i="3"/>
  <c r="S680" i="3"/>
  <c r="R680" i="3"/>
  <c r="Q680" i="3"/>
  <c r="M680" i="3"/>
  <c r="L680" i="3"/>
  <c r="J680" i="3"/>
  <c r="H680" i="3"/>
  <c r="D680" i="3"/>
  <c r="C680" i="3"/>
  <c r="A680" i="3"/>
  <c r="AJ679" i="3"/>
  <c r="AI679" i="3"/>
  <c r="AH679" i="3"/>
  <c r="AG679" i="3"/>
  <c r="AF679" i="3"/>
  <c r="AE679" i="3"/>
  <c r="AD679" i="3"/>
  <c r="AC679" i="3"/>
  <c r="AB679" i="3"/>
  <c r="AA679" i="3"/>
  <c r="S679" i="3"/>
  <c r="R679" i="3"/>
  <c r="Q679" i="3"/>
  <c r="M679" i="3"/>
  <c r="L679" i="3"/>
  <c r="J679" i="3"/>
  <c r="H679" i="3"/>
  <c r="D679" i="3"/>
  <c r="C679" i="3"/>
  <c r="A679" i="3"/>
  <c r="AJ678" i="3"/>
  <c r="AI678" i="3"/>
  <c r="AH678" i="3"/>
  <c r="AG678" i="3"/>
  <c r="AF678" i="3"/>
  <c r="AE678" i="3"/>
  <c r="AD678" i="3"/>
  <c r="AC678" i="3"/>
  <c r="AB678" i="3"/>
  <c r="AA678" i="3"/>
  <c r="S678" i="3"/>
  <c r="R678" i="3"/>
  <c r="Q678" i="3"/>
  <c r="M678" i="3"/>
  <c r="L678" i="3"/>
  <c r="J678" i="3"/>
  <c r="H678" i="3"/>
  <c r="D678" i="3"/>
  <c r="C678" i="3"/>
  <c r="A678" i="3"/>
  <c r="AJ677" i="3"/>
  <c r="AI677" i="3"/>
  <c r="AH677" i="3"/>
  <c r="AG677" i="3"/>
  <c r="AF677" i="3"/>
  <c r="AE677" i="3"/>
  <c r="AD677" i="3"/>
  <c r="AC677" i="3"/>
  <c r="AB677" i="3"/>
  <c r="AA677" i="3"/>
  <c r="S677" i="3"/>
  <c r="R677" i="3"/>
  <c r="Q677" i="3"/>
  <c r="M677" i="3"/>
  <c r="L677" i="3"/>
  <c r="J677" i="3"/>
  <c r="H677" i="3"/>
  <c r="D677" i="3"/>
  <c r="C677" i="3"/>
  <c r="A677" i="3"/>
  <c r="AJ676" i="3"/>
  <c r="AI676" i="3"/>
  <c r="AH676" i="3"/>
  <c r="AG676" i="3"/>
  <c r="AF676" i="3"/>
  <c r="AE676" i="3"/>
  <c r="AD676" i="3"/>
  <c r="AC676" i="3"/>
  <c r="AB676" i="3"/>
  <c r="AA676" i="3"/>
  <c r="S676" i="3"/>
  <c r="R676" i="3"/>
  <c r="Q676" i="3"/>
  <c r="M676" i="3"/>
  <c r="L676" i="3"/>
  <c r="J676" i="3"/>
  <c r="H676" i="3"/>
  <c r="D676" i="3"/>
  <c r="C676" i="3"/>
  <c r="A676" i="3"/>
  <c r="AJ675" i="3"/>
  <c r="AI675" i="3"/>
  <c r="AH675" i="3"/>
  <c r="AG675" i="3"/>
  <c r="AF675" i="3"/>
  <c r="AE675" i="3"/>
  <c r="AD675" i="3"/>
  <c r="AC675" i="3"/>
  <c r="AB675" i="3"/>
  <c r="AA675" i="3"/>
  <c r="S675" i="3"/>
  <c r="R675" i="3"/>
  <c r="Q675" i="3"/>
  <c r="M675" i="3"/>
  <c r="L675" i="3"/>
  <c r="J675" i="3"/>
  <c r="H675" i="3"/>
  <c r="D675" i="3"/>
  <c r="C675" i="3"/>
  <c r="A675" i="3"/>
  <c r="AJ674" i="3"/>
  <c r="AI674" i="3"/>
  <c r="AH674" i="3"/>
  <c r="AG674" i="3"/>
  <c r="AF674" i="3"/>
  <c r="AE674" i="3"/>
  <c r="AD674" i="3"/>
  <c r="AC674" i="3"/>
  <c r="AB674" i="3"/>
  <c r="AA674" i="3"/>
  <c r="S674" i="3"/>
  <c r="R674" i="3"/>
  <c r="Q674" i="3"/>
  <c r="M674" i="3"/>
  <c r="L674" i="3"/>
  <c r="J674" i="3"/>
  <c r="H674" i="3"/>
  <c r="D674" i="3"/>
  <c r="C674" i="3"/>
  <c r="A674" i="3"/>
  <c r="AJ673" i="3"/>
  <c r="AI673" i="3"/>
  <c r="AH673" i="3"/>
  <c r="AG673" i="3"/>
  <c r="AF673" i="3"/>
  <c r="AE673" i="3"/>
  <c r="AD673" i="3"/>
  <c r="AC673" i="3"/>
  <c r="AB673" i="3"/>
  <c r="AA673" i="3"/>
  <c r="S673" i="3"/>
  <c r="R673" i="3"/>
  <c r="Q673" i="3"/>
  <c r="M673" i="3"/>
  <c r="L673" i="3"/>
  <c r="J673" i="3"/>
  <c r="H673" i="3"/>
  <c r="D673" i="3"/>
  <c r="C673" i="3"/>
  <c r="A673" i="3"/>
  <c r="AJ672" i="3"/>
  <c r="AI672" i="3"/>
  <c r="AH672" i="3"/>
  <c r="AG672" i="3"/>
  <c r="AF672" i="3"/>
  <c r="AE672" i="3"/>
  <c r="AD672" i="3"/>
  <c r="AC672" i="3"/>
  <c r="AB672" i="3"/>
  <c r="AA672" i="3"/>
  <c r="S672" i="3"/>
  <c r="R672" i="3"/>
  <c r="Q672" i="3"/>
  <c r="M672" i="3"/>
  <c r="L672" i="3"/>
  <c r="J672" i="3"/>
  <c r="H672" i="3"/>
  <c r="D672" i="3"/>
  <c r="C672" i="3"/>
  <c r="A672" i="3"/>
  <c r="AJ671" i="3"/>
  <c r="AI671" i="3"/>
  <c r="AH671" i="3"/>
  <c r="AG671" i="3"/>
  <c r="AF671" i="3"/>
  <c r="AE671" i="3"/>
  <c r="AD671" i="3"/>
  <c r="AC671" i="3"/>
  <c r="AB671" i="3"/>
  <c r="AA671" i="3"/>
  <c r="S671" i="3"/>
  <c r="R671" i="3"/>
  <c r="Q671" i="3"/>
  <c r="M671" i="3"/>
  <c r="L671" i="3"/>
  <c r="J671" i="3"/>
  <c r="H671" i="3"/>
  <c r="D671" i="3"/>
  <c r="C671" i="3"/>
  <c r="A671" i="3"/>
  <c r="AJ670" i="3"/>
  <c r="AI670" i="3"/>
  <c r="AH670" i="3"/>
  <c r="AG670" i="3"/>
  <c r="AF670" i="3"/>
  <c r="AE670" i="3"/>
  <c r="AD670" i="3"/>
  <c r="AC670" i="3"/>
  <c r="AB670" i="3"/>
  <c r="AA670" i="3"/>
  <c r="S670" i="3"/>
  <c r="R670" i="3"/>
  <c r="Q670" i="3"/>
  <c r="M670" i="3"/>
  <c r="L670" i="3"/>
  <c r="J670" i="3"/>
  <c r="H670" i="3"/>
  <c r="D670" i="3"/>
  <c r="C670" i="3"/>
  <c r="A670" i="3"/>
  <c r="AJ669" i="3"/>
  <c r="AI669" i="3"/>
  <c r="AH669" i="3"/>
  <c r="AG669" i="3"/>
  <c r="AF669" i="3"/>
  <c r="AE669" i="3"/>
  <c r="AD669" i="3"/>
  <c r="AC669" i="3"/>
  <c r="AB669" i="3"/>
  <c r="AA669" i="3"/>
  <c r="S669" i="3"/>
  <c r="R669" i="3"/>
  <c r="Q669" i="3"/>
  <c r="M669" i="3"/>
  <c r="L669" i="3"/>
  <c r="J669" i="3"/>
  <c r="H669" i="3"/>
  <c r="D669" i="3"/>
  <c r="C669" i="3"/>
  <c r="A669" i="3"/>
  <c r="AJ668" i="3"/>
  <c r="AI668" i="3"/>
  <c r="AH668" i="3"/>
  <c r="AG668" i="3"/>
  <c r="AF668" i="3"/>
  <c r="AE668" i="3"/>
  <c r="AD668" i="3"/>
  <c r="AC668" i="3"/>
  <c r="AB668" i="3"/>
  <c r="AA668" i="3"/>
  <c r="S668" i="3"/>
  <c r="R668" i="3"/>
  <c r="Q668" i="3"/>
  <c r="M668" i="3"/>
  <c r="L668" i="3"/>
  <c r="J668" i="3"/>
  <c r="H668" i="3"/>
  <c r="D668" i="3"/>
  <c r="C668" i="3"/>
  <c r="A668" i="3"/>
  <c r="AJ667" i="3"/>
  <c r="AI667" i="3"/>
  <c r="AH667" i="3"/>
  <c r="AG667" i="3"/>
  <c r="AF667" i="3"/>
  <c r="AE667" i="3"/>
  <c r="AD667" i="3"/>
  <c r="AC667" i="3"/>
  <c r="AB667" i="3"/>
  <c r="AA667" i="3"/>
  <c r="S667" i="3"/>
  <c r="R667" i="3"/>
  <c r="Q667" i="3"/>
  <c r="M667" i="3"/>
  <c r="L667" i="3"/>
  <c r="J667" i="3"/>
  <c r="H667" i="3"/>
  <c r="D667" i="3"/>
  <c r="C667" i="3"/>
  <c r="A667" i="3"/>
  <c r="AJ666" i="3"/>
  <c r="AI666" i="3"/>
  <c r="AH666" i="3"/>
  <c r="AG666" i="3"/>
  <c r="AF666" i="3"/>
  <c r="AE666" i="3"/>
  <c r="AD666" i="3"/>
  <c r="AC666" i="3"/>
  <c r="AB666" i="3"/>
  <c r="AA666" i="3"/>
  <c r="S666" i="3"/>
  <c r="R666" i="3"/>
  <c r="Q666" i="3"/>
  <c r="M666" i="3"/>
  <c r="L666" i="3"/>
  <c r="J666" i="3"/>
  <c r="H666" i="3"/>
  <c r="D666" i="3"/>
  <c r="C666" i="3"/>
  <c r="A666" i="3"/>
  <c r="AJ665" i="3"/>
  <c r="AI665" i="3"/>
  <c r="AH665" i="3"/>
  <c r="AG665" i="3"/>
  <c r="AF665" i="3"/>
  <c r="AE665" i="3"/>
  <c r="AD665" i="3"/>
  <c r="AC665" i="3"/>
  <c r="AB665" i="3"/>
  <c r="AA665" i="3"/>
  <c r="S665" i="3"/>
  <c r="R665" i="3"/>
  <c r="Q665" i="3"/>
  <c r="M665" i="3"/>
  <c r="L665" i="3"/>
  <c r="J665" i="3"/>
  <c r="H665" i="3"/>
  <c r="D665" i="3"/>
  <c r="C665" i="3"/>
  <c r="A665" i="3"/>
  <c r="AJ664" i="3"/>
  <c r="AI664" i="3"/>
  <c r="AH664" i="3"/>
  <c r="AG664" i="3"/>
  <c r="AF664" i="3"/>
  <c r="AE664" i="3"/>
  <c r="AD664" i="3"/>
  <c r="AC664" i="3"/>
  <c r="AB664" i="3"/>
  <c r="AA664" i="3"/>
  <c r="S664" i="3"/>
  <c r="R664" i="3"/>
  <c r="Q664" i="3"/>
  <c r="M664" i="3"/>
  <c r="L664" i="3"/>
  <c r="J664" i="3"/>
  <c r="H664" i="3"/>
  <c r="D664" i="3"/>
  <c r="C664" i="3"/>
  <c r="A664" i="3"/>
  <c r="AJ663" i="3"/>
  <c r="AI663" i="3"/>
  <c r="AH663" i="3"/>
  <c r="AG663" i="3"/>
  <c r="AF663" i="3"/>
  <c r="AE663" i="3"/>
  <c r="AD663" i="3"/>
  <c r="AC663" i="3"/>
  <c r="AB663" i="3"/>
  <c r="AA663" i="3"/>
  <c r="S663" i="3"/>
  <c r="R663" i="3"/>
  <c r="Q663" i="3"/>
  <c r="M663" i="3"/>
  <c r="L663" i="3"/>
  <c r="J663" i="3"/>
  <c r="H663" i="3"/>
  <c r="D663" i="3"/>
  <c r="C663" i="3"/>
  <c r="A663" i="3"/>
  <c r="AJ662" i="3"/>
  <c r="AI662" i="3"/>
  <c r="AH662" i="3"/>
  <c r="AG662" i="3"/>
  <c r="AF662" i="3"/>
  <c r="AE662" i="3"/>
  <c r="AD662" i="3"/>
  <c r="AC662" i="3"/>
  <c r="AB662" i="3"/>
  <c r="AA662" i="3"/>
  <c r="S662" i="3"/>
  <c r="R662" i="3"/>
  <c r="Q662" i="3"/>
  <c r="M662" i="3"/>
  <c r="L662" i="3"/>
  <c r="J662" i="3"/>
  <c r="H662" i="3"/>
  <c r="D662" i="3"/>
  <c r="C662" i="3"/>
  <c r="A662" i="3"/>
  <c r="AJ661" i="3"/>
  <c r="AI661" i="3"/>
  <c r="AH661" i="3"/>
  <c r="AG661" i="3"/>
  <c r="AF661" i="3"/>
  <c r="AE661" i="3"/>
  <c r="AD661" i="3"/>
  <c r="AC661" i="3"/>
  <c r="AB661" i="3"/>
  <c r="AA661" i="3"/>
  <c r="S661" i="3"/>
  <c r="R661" i="3"/>
  <c r="Q661" i="3"/>
  <c r="M661" i="3"/>
  <c r="L661" i="3"/>
  <c r="J661" i="3"/>
  <c r="H661" i="3"/>
  <c r="D661" i="3"/>
  <c r="C661" i="3"/>
  <c r="A661" i="3"/>
  <c r="AJ660" i="3"/>
  <c r="AI660" i="3"/>
  <c r="AH660" i="3"/>
  <c r="AG660" i="3"/>
  <c r="AF660" i="3"/>
  <c r="AE660" i="3"/>
  <c r="AD660" i="3"/>
  <c r="AC660" i="3"/>
  <c r="AB660" i="3"/>
  <c r="AA660" i="3"/>
  <c r="S660" i="3"/>
  <c r="R660" i="3"/>
  <c r="Q660" i="3"/>
  <c r="M660" i="3"/>
  <c r="L660" i="3"/>
  <c r="J660" i="3"/>
  <c r="H660" i="3"/>
  <c r="D660" i="3"/>
  <c r="C660" i="3"/>
  <c r="A660" i="3"/>
  <c r="AJ659" i="3"/>
  <c r="AI659" i="3"/>
  <c r="AH659" i="3"/>
  <c r="AG659" i="3"/>
  <c r="AF659" i="3"/>
  <c r="AE659" i="3"/>
  <c r="AD659" i="3"/>
  <c r="AC659" i="3"/>
  <c r="AB659" i="3"/>
  <c r="AA659" i="3"/>
  <c r="S659" i="3"/>
  <c r="R659" i="3"/>
  <c r="Q659" i="3"/>
  <c r="M659" i="3"/>
  <c r="L659" i="3"/>
  <c r="J659" i="3"/>
  <c r="H659" i="3"/>
  <c r="D659" i="3"/>
  <c r="C659" i="3"/>
  <c r="A659" i="3"/>
  <c r="AJ658" i="3"/>
  <c r="AI658" i="3"/>
  <c r="AH658" i="3"/>
  <c r="AG658" i="3"/>
  <c r="AF658" i="3"/>
  <c r="AE658" i="3"/>
  <c r="AD658" i="3"/>
  <c r="AC658" i="3"/>
  <c r="AB658" i="3"/>
  <c r="AA658" i="3"/>
  <c r="S658" i="3"/>
  <c r="R658" i="3"/>
  <c r="Q658" i="3"/>
  <c r="M658" i="3"/>
  <c r="L658" i="3"/>
  <c r="J658" i="3"/>
  <c r="H658" i="3"/>
  <c r="D658" i="3"/>
  <c r="C658" i="3"/>
  <c r="A658" i="3"/>
  <c r="AJ657" i="3"/>
  <c r="AI657" i="3"/>
  <c r="AH657" i="3"/>
  <c r="AG657" i="3"/>
  <c r="AF657" i="3"/>
  <c r="AE657" i="3"/>
  <c r="AD657" i="3"/>
  <c r="AC657" i="3"/>
  <c r="AB657" i="3"/>
  <c r="AA657" i="3"/>
  <c r="S657" i="3"/>
  <c r="R657" i="3"/>
  <c r="Q657" i="3"/>
  <c r="M657" i="3"/>
  <c r="L657" i="3"/>
  <c r="J657" i="3"/>
  <c r="H657" i="3"/>
  <c r="D657" i="3"/>
  <c r="C657" i="3"/>
  <c r="A657" i="3"/>
  <c r="AJ656" i="3"/>
  <c r="AI656" i="3"/>
  <c r="AH656" i="3"/>
  <c r="AG656" i="3"/>
  <c r="AF656" i="3"/>
  <c r="AE656" i="3"/>
  <c r="AD656" i="3"/>
  <c r="AC656" i="3"/>
  <c r="AB656" i="3"/>
  <c r="AA656" i="3"/>
  <c r="S656" i="3"/>
  <c r="R656" i="3"/>
  <c r="Q656" i="3"/>
  <c r="M656" i="3"/>
  <c r="L656" i="3"/>
  <c r="J656" i="3"/>
  <c r="H656" i="3"/>
  <c r="D656" i="3"/>
  <c r="C656" i="3"/>
  <c r="A656" i="3"/>
  <c r="AJ655" i="3"/>
  <c r="AI655" i="3"/>
  <c r="AH655" i="3"/>
  <c r="AG655" i="3"/>
  <c r="AF655" i="3"/>
  <c r="AE655" i="3"/>
  <c r="AD655" i="3"/>
  <c r="AC655" i="3"/>
  <c r="AB655" i="3"/>
  <c r="AA655" i="3"/>
  <c r="S655" i="3"/>
  <c r="R655" i="3"/>
  <c r="Q655" i="3"/>
  <c r="M655" i="3"/>
  <c r="L655" i="3"/>
  <c r="J655" i="3"/>
  <c r="H655" i="3"/>
  <c r="D655" i="3"/>
  <c r="C655" i="3"/>
  <c r="A655" i="3"/>
  <c r="AJ654" i="3"/>
  <c r="AI654" i="3"/>
  <c r="AH654" i="3"/>
  <c r="AG654" i="3"/>
  <c r="AF654" i="3"/>
  <c r="AE654" i="3"/>
  <c r="AD654" i="3"/>
  <c r="AC654" i="3"/>
  <c r="AB654" i="3"/>
  <c r="AA654" i="3"/>
  <c r="S654" i="3"/>
  <c r="R654" i="3"/>
  <c r="Q654" i="3"/>
  <c r="M654" i="3"/>
  <c r="L654" i="3"/>
  <c r="J654" i="3"/>
  <c r="H654" i="3"/>
  <c r="D654" i="3"/>
  <c r="C654" i="3"/>
  <c r="A654" i="3"/>
  <c r="AJ653" i="3"/>
  <c r="AI653" i="3"/>
  <c r="AH653" i="3"/>
  <c r="AG653" i="3"/>
  <c r="AF653" i="3"/>
  <c r="AE653" i="3"/>
  <c r="AD653" i="3"/>
  <c r="AC653" i="3"/>
  <c r="AB653" i="3"/>
  <c r="AA653" i="3"/>
  <c r="S653" i="3"/>
  <c r="R653" i="3"/>
  <c r="Q653" i="3"/>
  <c r="M653" i="3"/>
  <c r="L653" i="3"/>
  <c r="J653" i="3"/>
  <c r="H653" i="3"/>
  <c r="D653" i="3"/>
  <c r="C653" i="3"/>
  <c r="A653" i="3"/>
  <c r="AJ652" i="3"/>
  <c r="AI652" i="3"/>
  <c r="AH652" i="3"/>
  <c r="AG652" i="3"/>
  <c r="AF652" i="3"/>
  <c r="AE652" i="3"/>
  <c r="AD652" i="3"/>
  <c r="AC652" i="3"/>
  <c r="AB652" i="3"/>
  <c r="AA652" i="3"/>
  <c r="S652" i="3"/>
  <c r="R652" i="3"/>
  <c r="Q652" i="3"/>
  <c r="M652" i="3"/>
  <c r="L652" i="3"/>
  <c r="J652" i="3"/>
  <c r="H652" i="3"/>
  <c r="D652" i="3"/>
  <c r="C652" i="3"/>
  <c r="A652" i="3"/>
  <c r="AJ651" i="3"/>
  <c r="AI651" i="3"/>
  <c r="AH651" i="3"/>
  <c r="AG651" i="3"/>
  <c r="AF651" i="3"/>
  <c r="AE651" i="3"/>
  <c r="AD651" i="3"/>
  <c r="AC651" i="3"/>
  <c r="AB651" i="3"/>
  <c r="AA651" i="3"/>
  <c r="S651" i="3"/>
  <c r="R651" i="3"/>
  <c r="Q651" i="3"/>
  <c r="M651" i="3"/>
  <c r="L651" i="3"/>
  <c r="J651" i="3"/>
  <c r="H651" i="3"/>
  <c r="D651" i="3"/>
  <c r="C651" i="3"/>
  <c r="A651" i="3"/>
  <c r="AJ650" i="3"/>
  <c r="AI650" i="3"/>
  <c r="AH650" i="3"/>
  <c r="AG650" i="3"/>
  <c r="AF650" i="3"/>
  <c r="AE650" i="3"/>
  <c r="AD650" i="3"/>
  <c r="AC650" i="3"/>
  <c r="AB650" i="3"/>
  <c r="AA650" i="3"/>
  <c r="S650" i="3"/>
  <c r="R650" i="3"/>
  <c r="Q650" i="3"/>
  <c r="M650" i="3"/>
  <c r="L650" i="3"/>
  <c r="J650" i="3"/>
  <c r="H650" i="3"/>
  <c r="D650" i="3"/>
  <c r="C650" i="3"/>
  <c r="A650" i="3"/>
  <c r="AJ649" i="3"/>
  <c r="AI649" i="3"/>
  <c r="AH649" i="3"/>
  <c r="AG649" i="3"/>
  <c r="AF649" i="3"/>
  <c r="AE649" i="3"/>
  <c r="AD649" i="3"/>
  <c r="AC649" i="3"/>
  <c r="AB649" i="3"/>
  <c r="AA649" i="3"/>
  <c r="S649" i="3"/>
  <c r="R649" i="3"/>
  <c r="Q649" i="3"/>
  <c r="M649" i="3"/>
  <c r="L649" i="3"/>
  <c r="J649" i="3"/>
  <c r="H649" i="3"/>
  <c r="D649" i="3"/>
  <c r="C649" i="3"/>
  <c r="A649" i="3"/>
  <c r="AJ648" i="3"/>
  <c r="AI648" i="3"/>
  <c r="AH648" i="3"/>
  <c r="AG648" i="3"/>
  <c r="AF648" i="3"/>
  <c r="AE648" i="3"/>
  <c r="AD648" i="3"/>
  <c r="AC648" i="3"/>
  <c r="AB648" i="3"/>
  <c r="AA648" i="3"/>
  <c r="S648" i="3"/>
  <c r="R648" i="3"/>
  <c r="Q648" i="3"/>
  <c r="M648" i="3"/>
  <c r="L648" i="3"/>
  <c r="J648" i="3"/>
  <c r="H648" i="3"/>
  <c r="D648" i="3"/>
  <c r="C648" i="3"/>
  <c r="A648" i="3"/>
  <c r="AJ647" i="3"/>
  <c r="AI647" i="3"/>
  <c r="AH647" i="3"/>
  <c r="AG647" i="3"/>
  <c r="AF647" i="3"/>
  <c r="AE647" i="3"/>
  <c r="AD647" i="3"/>
  <c r="AC647" i="3"/>
  <c r="AB647" i="3"/>
  <c r="AA647" i="3"/>
  <c r="S647" i="3"/>
  <c r="R647" i="3"/>
  <c r="Q647" i="3"/>
  <c r="M647" i="3"/>
  <c r="L647" i="3"/>
  <c r="J647" i="3"/>
  <c r="H647" i="3"/>
  <c r="D647" i="3"/>
  <c r="C647" i="3"/>
  <c r="A647" i="3"/>
  <c r="AJ646" i="3"/>
  <c r="AI646" i="3"/>
  <c r="AH646" i="3"/>
  <c r="AG646" i="3"/>
  <c r="AF646" i="3"/>
  <c r="AE646" i="3"/>
  <c r="AD646" i="3"/>
  <c r="AC646" i="3"/>
  <c r="AB646" i="3"/>
  <c r="AA646" i="3"/>
  <c r="S646" i="3"/>
  <c r="R646" i="3"/>
  <c r="Q646" i="3"/>
  <c r="M646" i="3"/>
  <c r="L646" i="3"/>
  <c r="J646" i="3"/>
  <c r="H646" i="3"/>
  <c r="D646" i="3"/>
  <c r="C646" i="3"/>
  <c r="A646" i="3"/>
  <c r="AJ645" i="3"/>
  <c r="AI645" i="3"/>
  <c r="AH645" i="3"/>
  <c r="AG645" i="3"/>
  <c r="AF645" i="3"/>
  <c r="AE645" i="3"/>
  <c r="AD645" i="3"/>
  <c r="AC645" i="3"/>
  <c r="AB645" i="3"/>
  <c r="AA645" i="3"/>
  <c r="S645" i="3"/>
  <c r="R645" i="3"/>
  <c r="Q645" i="3"/>
  <c r="M645" i="3"/>
  <c r="L645" i="3"/>
  <c r="J645" i="3"/>
  <c r="H645" i="3"/>
  <c r="D645" i="3"/>
  <c r="C645" i="3"/>
  <c r="A645" i="3"/>
  <c r="AJ644" i="3"/>
  <c r="AI644" i="3"/>
  <c r="AH644" i="3"/>
  <c r="AG644" i="3"/>
  <c r="AF644" i="3"/>
  <c r="AE644" i="3"/>
  <c r="AD644" i="3"/>
  <c r="AC644" i="3"/>
  <c r="AB644" i="3"/>
  <c r="AA644" i="3"/>
  <c r="S644" i="3"/>
  <c r="R644" i="3"/>
  <c r="Q644" i="3"/>
  <c r="M644" i="3"/>
  <c r="L644" i="3"/>
  <c r="J644" i="3"/>
  <c r="H644" i="3"/>
  <c r="D644" i="3"/>
  <c r="C644" i="3"/>
  <c r="A644" i="3"/>
  <c r="AJ643" i="3"/>
  <c r="AI643" i="3"/>
  <c r="AH643" i="3"/>
  <c r="AG643" i="3"/>
  <c r="AF643" i="3"/>
  <c r="AE643" i="3"/>
  <c r="AD643" i="3"/>
  <c r="AC643" i="3"/>
  <c r="AB643" i="3"/>
  <c r="AA643" i="3"/>
  <c r="S643" i="3"/>
  <c r="R643" i="3"/>
  <c r="Q643" i="3"/>
  <c r="M643" i="3"/>
  <c r="L643" i="3"/>
  <c r="J643" i="3"/>
  <c r="H643" i="3"/>
  <c r="D643" i="3"/>
  <c r="C643" i="3"/>
  <c r="A643" i="3"/>
  <c r="AJ642" i="3"/>
  <c r="AI642" i="3"/>
  <c r="AH642" i="3"/>
  <c r="AG642" i="3"/>
  <c r="AF642" i="3"/>
  <c r="AE642" i="3"/>
  <c r="AD642" i="3"/>
  <c r="AC642" i="3"/>
  <c r="AB642" i="3"/>
  <c r="AA642" i="3"/>
  <c r="S642" i="3"/>
  <c r="R642" i="3"/>
  <c r="Q642" i="3"/>
  <c r="M642" i="3"/>
  <c r="L642" i="3"/>
  <c r="J642" i="3"/>
  <c r="H642" i="3"/>
  <c r="D642" i="3"/>
  <c r="C642" i="3"/>
  <c r="A642" i="3"/>
  <c r="AJ641" i="3"/>
  <c r="AI641" i="3"/>
  <c r="AH641" i="3"/>
  <c r="AG641" i="3"/>
  <c r="AF641" i="3"/>
  <c r="AE641" i="3"/>
  <c r="AD641" i="3"/>
  <c r="AC641" i="3"/>
  <c r="AB641" i="3"/>
  <c r="AA641" i="3"/>
  <c r="S641" i="3"/>
  <c r="R641" i="3"/>
  <c r="Q641" i="3"/>
  <c r="M641" i="3"/>
  <c r="L641" i="3"/>
  <c r="J641" i="3"/>
  <c r="H641" i="3"/>
  <c r="D641" i="3"/>
  <c r="C641" i="3"/>
  <c r="A641" i="3"/>
  <c r="AJ640" i="3"/>
  <c r="AI640" i="3"/>
  <c r="AH640" i="3"/>
  <c r="AG640" i="3"/>
  <c r="AF640" i="3"/>
  <c r="AE640" i="3"/>
  <c r="AD640" i="3"/>
  <c r="AC640" i="3"/>
  <c r="AB640" i="3"/>
  <c r="AA640" i="3"/>
  <c r="S640" i="3"/>
  <c r="R640" i="3"/>
  <c r="Q640" i="3"/>
  <c r="M640" i="3"/>
  <c r="L640" i="3"/>
  <c r="J640" i="3"/>
  <c r="H640" i="3"/>
  <c r="D640" i="3"/>
  <c r="C640" i="3"/>
  <c r="A640" i="3"/>
  <c r="AJ639" i="3"/>
  <c r="AI639" i="3"/>
  <c r="AH639" i="3"/>
  <c r="AG639" i="3"/>
  <c r="AF639" i="3"/>
  <c r="AE639" i="3"/>
  <c r="AD639" i="3"/>
  <c r="AC639" i="3"/>
  <c r="AB639" i="3"/>
  <c r="AA639" i="3"/>
  <c r="S639" i="3"/>
  <c r="R639" i="3"/>
  <c r="Q639" i="3"/>
  <c r="M639" i="3"/>
  <c r="L639" i="3"/>
  <c r="J639" i="3"/>
  <c r="H639" i="3"/>
  <c r="D639" i="3"/>
  <c r="C639" i="3"/>
  <c r="A639" i="3"/>
  <c r="AJ638" i="3"/>
  <c r="AI638" i="3"/>
  <c r="AH638" i="3"/>
  <c r="AG638" i="3"/>
  <c r="AF638" i="3"/>
  <c r="AE638" i="3"/>
  <c r="AD638" i="3"/>
  <c r="AC638" i="3"/>
  <c r="AB638" i="3"/>
  <c r="AA638" i="3"/>
  <c r="S638" i="3"/>
  <c r="R638" i="3"/>
  <c r="Q638" i="3"/>
  <c r="M638" i="3"/>
  <c r="L638" i="3"/>
  <c r="J638" i="3"/>
  <c r="H638" i="3"/>
  <c r="D638" i="3"/>
  <c r="C638" i="3"/>
  <c r="A638" i="3"/>
  <c r="AJ637" i="3"/>
  <c r="AI637" i="3"/>
  <c r="AH637" i="3"/>
  <c r="AG637" i="3"/>
  <c r="AF637" i="3"/>
  <c r="AE637" i="3"/>
  <c r="AD637" i="3"/>
  <c r="AC637" i="3"/>
  <c r="AB637" i="3"/>
  <c r="AA637" i="3"/>
  <c r="S637" i="3"/>
  <c r="R637" i="3"/>
  <c r="Q637" i="3"/>
  <c r="M637" i="3"/>
  <c r="L637" i="3"/>
  <c r="J637" i="3"/>
  <c r="H637" i="3"/>
  <c r="D637" i="3"/>
  <c r="C637" i="3"/>
  <c r="A637" i="3"/>
  <c r="AJ636" i="3"/>
  <c r="AI636" i="3"/>
  <c r="AH636" i="3"/>
  <c r="AG636" i="3"/>
  <c r="AF636" i="3"/>
  <c r="AE636" i="3"/>
  <c r="AD636" i="3"/>
  <c r="AC636" i="3"/>
  <c r="AB636" i="3"/>
  <c r="AA636" i="3"/>
  <c r="S636" i="3"/>
  <c r="R636" i="3"/>
  <c r="Q636" i="3"/>
  <c r="M636" i="3"/>
  <c r="L636" i="3"/>
  <c r="J636" i="3"/>
  <c r="H636" i="3"/>
  <c r="D636" i="3"/>
  <c r="C636" i="3"/>
  <c r="A636" i="3"/>
  <c r="AJ635" i="3"/>
  <c r="AI635" i="3"/>
  <c r="AH635" i="3"/>
  <c r="AG635" i="3"/>
  <c r="AF635" i="3"/>
  <c r="AE635" i="3"/>
  <c r="AD635" i="3"/>
  <c r="AC635" i="3"/>
  <c r="AB635" i="3"/>
  <c r="AA635" i="3"/>
  <c r="S635" i="3"/>
  <c r="R635" i="3"/>
  <c r="Q635" i="3"/>
  <c r="M635" i="3"/>
  <c r="L635" i="3"/>
  <c r="J635" i="3"/>
  <c r="H635" i="3"/>
  <c r="D635" i="3"/>
  <c r="C635" i="3"/>
  <c r="A635" i="3"/>
  <c r="AJ634" i="3"/>
  <c r="AI634" i="3"/>
  <c r="AH634" i="3"/>
  <c r="AG634" i="3"/>
  <c r="AF634" i="3"/>
  <c r="AE634" i="3"/>
  <c r="AD634" i="3"/>
  <c r="AC634" i="3"/>
  <c r="AB634" i="3"/>
  <c r="AA634" i="3"/>
  <c r="S634" i="3"/>
  <c r="R634" i="3"/>
  <c r="Q634" i="3"/>
  <c r="M634" i="3"/>
  <c r="L634" i="3"/>
  <c r="J634" i="3"/>
  <c r="H634" i="3"/>
  <c r="D634" i="3"/>
  <c r="C634" i="3"/>
  <c r="A634" i="3"/>
  <c r="AJ633" i="3"/>
  <c r="AI633" i="3"/>
  <c r="AH633" i="3"/>
  <c r="AG633" i="3"/>
  <c r="AF633" i="3"/>
  <c r="AE633" i="3"/>
  <c r="AD633" i="3"/>
  <c r="AC633" i="3"/>
  <c r="AB633" i="3"/>
  <c r="AA633" i="3"/>
  <c r="S633" i="3"/>
  <c r="R633" i="3"/>
  <c r="Q633" i="3"/>
  <c r="M633" i="3"/>
  <c r="L633" i="3"/>
  <c r="J633" i="3"/>
  <c r="H633" i="3"/>
  <c r="D633" i="3"/>
  <c r="C633" i="3"/>
  <c r="A633" i="3"/>
  <c r="AJ632" i="3"/>
  <c r="AI632" i="3"/>
  <c r="AH632" i="3"/>
  <c r="AG632" i="3"/>
  <c r="AF632" i="3"/>
  <c r="AE632" i="3"/>
  <c r="AD632" i="3"/>
  <c r="AC632" i="3"/>
  <c r="AB632" i="3"/>
  <c r="AA632" i="3"/>
  <c r="S632" i="3"/>
  <c r="R632" i="3"/>
  <c r="Q632" i="3"/>
  <c r="M632" i="3"/>
  <c r="L632" i="3"/>
  <c r="J632" i="3"/>
  <c r="H632" i="3"/>
  <c r="D632" i="3"/>
  <c r="C632" i="3"/>
  <c r="A632" i="3"/>
  <c r="AJ631" i="3"/>
  <c r="AI631" i="3"/>
  <c r="AH631" i="3"/>
  <c r="AG631" i="3"/>
  <c r="AF631" i="3"/>
  <c r="AE631" i="3"/>
  <c r="AD631" i="3"/>
  <c r="AC631" i="3"/>
  <c r="AB631" i="3"/>
  <c r="AA631" i="3"/>
  <c r="S631" i="3"/>
  <c r="R631" i="3"/>
  <c r="Q631" i="3"/>
  <c r="M631" i="3"/>
  <c r="L631" i="3"/>
  <c r="J631" i="3"/>
  <c r="H631" i="3"/>
  <c r="D631" i="3"/>
  <c r="C631" i="3"/>
  <c r="A631" i="3"/>
  <c r="AJ630" i="3"/>
  <c r="AI630" i="3"/>
  <c r="AH630" i="3"/>
  <c r="AG630" i="3"/>
  <c r="AF630" i="3"/>
  <c r="AE630" i="3"/>
  <c r="AD630" i="3"/>
  <c r="AC630" i="3"/>
  <c r="AB630" i="3"/>
  <c r="AA630" i="3"/>
  <c r="S630" i="3"/>
  <c r="R630" i="3"/>
  <c r="Q630" i="3"/>
  <c r="M630" i="3"/>
  <c r="L630" i="3"/>
  <c r="J630" i="3"/>
  <c r="H630" i="3"/>
  <c r="D630" i="3"/>
  <c r="C630" i="3"/>
  <c r="A630" i="3"/>
  <c r="AJ629" i="3"/>
  <c r="AI629" i="3"/>
  <c r="AH629" i="3"/>
  <c r="AG629" i="3"/>
  <c r="AF629" i="3"/>
  <c r="AE629" i="3"/>
  <c r="AD629" i="3"/>
  <c r="AC629" i="3"/>
  <c r="AB629" i="3"/>
  <c r="AA629" i="3"/>
  <c r="S629" i="3"/>
  <c r="R629" i="3"/>
  <c r="Q629" i="3"/>
  <c r="M629" i="3"/>
  <c r="L629" i="3"/>
  <c r="J629" i="3"/>
  <c r="H629" i="3"/>
  <c r="D629" i="3"/>
  <c r="C629" i="3"/>
  <c r="A629" i="3"/>
  <c r="AJ628" i="3"/>
  <c r="AI628" i="3"/>
  <c r="AH628" i="3"/>
  <c r="AG628" i="3"/>
  <c r="AF628" i="3"/>
  <c r="AE628" i="3"/>
  <c r="AD628" i="3"/>
  <c r="AC628" i="3"/>
  <c r="AB628" i="3"/>
  <c r="AA628" i="3"/>
  <c r="S628" i="3"/>
  <c r="R628" i="3"/>
  <c r="Q628" i="3"/>
  <c r="M628" i="3"/>
  <c r="L628" i="3"/>
  <c r="J628" i="3"/>
  <c r="H628" i="3"/>
  <c r="D628" i="3"/>
  <c r="C628" i="3"/>
  <c r="A628" i="3"/>
  <c r="AJ627" i="3"/>
  <c r="AI627" i="3"/>
  <c r="AH627" i="3"/>
  <c r="AG627" i="3"/>
  <c r="AF627" i="3"/>
  <c r="AE627" i="3"/>
  <c r="AD627" i="3"/>
  <c r="AC627" i="3"/>
  <c r="AB627" i="3"/>
  <c r="AA627" i="3"/>
  <c r="S627" i="3"/>
  <c r="R627" i="3"/>
  <c r="Q627" i="3"/>
  <c r="M627" i="3"/>
  <c r="L627" i="3"/>
  <c r="J627" i="3"/>
  <c r="H627" i="3"/>
  <c r="D627" i="3"/>
  <c r="C627" i="3"/>
  <c r="A627" i="3"/>
  <c r="AJ626" i="3"/>
  <c r="AI626" i="3"/>
  <c r="AH626" i="3"/>
  <c r="AG626" i="3"/>
  <c r="AF626" i="3"/>
  <c r="AE626" i="3"/>
  <c r="AD626" i="3"/>
  <c r="AC626" i="3"/>
  <c r="AB626" i="3"/>
  <c r="AA626" i="3"/>
  <c r="S626" i="3"/>
  <c r="R626" i="3"/>
  <c r="Q626" i="3"/>
  <c r="M626" i="3"/>
  <c r="L626" i="3"/>
  <c r="J626" i="3"/>
  <c r="H626" i="3"/>
  <c r="D626" i="3"/>
  <c r="C626" i="3"/>
  <c r="A626" i="3"/>
  <c r="AJ625" i="3"/>
  <c r="AI625" i="3"/>
  <c r="AH625" i="3"/>
  <c r="AG625" i="3"/>
  <c r="AF625" i="3"/>
  <c r="AE625" i="3"/>
  <c r="AD625" i="3"/>
  <c r="AC625" i="3"/>
  <c r="AB625" i="3"/>
  <c r="AA625" i="3"/>
  <c r="S625" i="3"/>
  <c r="R625" i="3"/>
  <c r="Q625" i="3"/>
  <c r="M625" i="3"/>
  <c r="L625" i="3"/>
  <c r="J625" i="3"/>
  <c r="H625" i="3"/>
  <c r="D625" i="3"/>
  <c r="C625" i="3"/>
  <c r="A625" i="3"/>
  <c r="AJ624" i="3"/>
  <c r="AI624" i="3"/>
  <c r="AH624" i="3"/>
  <c r="AG624" i="3"/>
  <c r="AF624" i="3"/>
  <c r="AE624" i="3"/>
  <c r="AD624" i="3"/>
  <c r="AC624" i="3"/>
  <c r="AB624" i="3"/>
  <c r="AA624" i="3"/>
  <c r="S624" i="3"/>
  <c r="R624" i="3"/>
  <c r="Q624" i="3"/>
  <c r="M624" i="3"/>
  <c r="L624" i="3"/>
  <c r="J624" i="3"/>
  <c r="H624" i="3"/>
  <c r="D624" i="3"/>
  <c r="C624" i="3"/>
  <c r="A624" i="3"/>
  <c r="AJ623" i="3"/>
  <c r="AI623" i="3"/>
  <c r="AH623" i="3"/>
  <c r="AG623" i="3"/>
  <c r="AF623" i="3"/>
  <c r="AE623" i="3"/>
  <c r="AD623" i="3"/>
  <c r="AC623" i="3"/>
  <c r="AB623" i="3"/>
  <c r="AA623" i="3"/>
  <c r="S623" i="3"/>
  <c r="R623" i="3"/>
  <c r="Q623" i="3"/>
  <c r="M623" i="3"/>
  <c r="L623" i="3"/>
  <c r="J623" i="3"/>
  <c r="H623" i="3"/>
  <c r="D623" i="3"/>
  <c r="C623" i="3"/>
  <c r="A623" i="3"/>
  <c r="AJ622" i="3"/>
  <c r="AI622" i="3"/>
  <c r="AH622" i="3"/>
  <c r="AG622" i="3"/>
  <c r="AF622" i="3"/>
  <c r="AE622" i="3"/>
  <c r="AD622" i="3"/>
  <c r="AC622" i="3"/>
  <c r="AB622" i="3"/>
  <c r="AA622" i="3"/>
  <c r="S622" i="3"/>
  <c r="R622" i="3"/>
  <c r="Q622" i="3"/>
  <c r="M622" i="3"/>
  <c r="L622" i="3"/>
  <c r="J622" i="3"/>
  <c r="H622" i="3"/>
  <c r="D622" i="3"/>
  <c r="C622" i="3"/>
  <c r="A622" i="3"/>
  <c r="AJ621" i="3"/>
  <c r="AI621" i="3"/>
  <c r="AH621" i="3"/>
  <c r="AG621" i="3"/>
  <c r="AF621" i="3"/>
  <c r="AE621" i="3"/>
  <c r="AD621" i="3"/>
  <c r="AC621" i="3"/>
  <c r="AB621" i="3"/>
  <c r="AA621" i="3"/>
  <c r="S621" i="3"/>
  <c r="R621" i="3"/>
  <c r="Q621" i="3"/>
  <c r="M621" i="3"/>
  <c r="L621" i="3"/>
  <c r="J621" i="3"/>
  <c r="H621" i="3"/>
  <c r="D621" i="3"/>
  <c r="C621" i="3"/>
  <c r="A621" i="3"/>
  <c r="AJ620" i="3"/>
  <c r="AI620" i="3"/>
  <c r="AH620" i="3"/>
  <c r="AG620" i="3"/>
  <c r="AF620" i="3"/>
  <c r="AE620" i="3"/>
  <c r="AD620" i="3"/>
  <c r="AC620" i="3"/>
  <c r="AB620" i="3"/>
  <c r="AA620" i="3"/>
  <c r="S620" i="3"/>
  <c r="R620" i="3"/>
  <c r="Q620" i="3"/>
  <c r="M620" i="3"/>
  <c r="L620" i="3"/>
  <c r="J620" i="3"/>
  <c r="H620" i="3"/>
  <c r="D620" i="3"/>
  <c r="C620" i="3"/>
  <c r="A620" i="3"/>
  <c r="AJ619" i="3"/>
  <c r="AI619" i="3"/>
  <c r="AH619" i="3"/>
  <c r="AG619" i="3"/>
  <c r="AF619" i="3"/>
  <c r="AE619" i="3"/>
  <c r="AD619" i="3"/>
  <c r="AC619" i="3"/>
  <c r="AB619" i="3"/>
  <c r="AA619" i="3"/>
  <c r="S619" i="3"/>
  <c r="R619" i="3"/>
  <c r="Q619" i="3"/>
  <c r="M619" i="3"/>
  <c r="L619" i="3"/>
  <c r="J619" i="3"/>
  <c r="H619" i="3"/>
  <c r="D619" i="3"/>
  <c r="C619" i="3"/>
  <c r="A619" i="3"/>
  <c r="AJ618" i="3"/>
  <c r="AI618" i="3"/>
  <c r="AH618" i="3"/>
  <c r="AG618" i="3"/>
  <c r="AF618" i="3"/>
  <c r="AE618" i="3"/>
  <c r="AD618" i="3"/>
  <c r="AC618" i="3"/>
  <c r="AB618" i="3"/>
  <c r="AA618" i="3"/>
  <c r="S618" i="3"/>
  <c r="R618" i="3"/>
  <c r="Q618" i="3"/>
  <c r="M618" i="3"/>
  <c r="L618" i="3"/>
  <c r="J618" i="3"/>
  <c r="H618" i="3"/>
  <c r="D618" i="3"/>
  <c r="C618" i="3"/>
  <c r="A618" i="3"/>
  <c r="AJ617" i="3"/>
  <c r="AI617" i="3"/>
  <c r="AH617" i="3"/>
  <c r="AG617" i="3"/>
  <c r="AF617" i="3"/>
  <c r="AE617" i="3"/>
  <c r="AD617" i="3"/>
  <c r="AC617" i="3"/>
  <c r="AB617" i="3"/>
  <c r="AA617" i="3"/>
  <c r="S617" i="3"/>
  <c r="R617" i="3"/>
  <c r="Q617" i="3"/>
  <c r="M617" i="3"/>
  <c r="L617" i="3"/>
  <c r="J617" i="3"/>
  <c r="H617" i="3"/>
  <c r="D617" i="3"/>
  <c r="C617" i="3"/>
  <c r="A617" i="3"/>
  <c r="AJ616" i="3"/>
  <c r="AI616" i="3"/>
  <c r="AH616" i="3"/>
  <c r="AG616" i="3"/>
  <c r="AF616" i="3"/>
  <c r="AE616" i="3"/>
  <c r="AD616" i="3"/>
  <c r="AC616" i="3"/>
  <c r="AB616" i="3"/>
  <c r="AA616" i="3"/>
  <c r="S616" i="3"/>
  <c r="R616" i="3"/>
  <c r="Q616" i="3"/>
  <c r="M616" i="3"/>
  <c r="L616" i="3"/>
  <c r="J616" i="3"/>
  <c r="H616" i="3"/>
  <c r="D616" i="3"/>
  <c r="C616" i="3"/>
  <c r="A616" i="3"/>
  <c r="AJ615" i="3"/>
  <c r="AI615" i="3"/>
  <c r="AH615" i="3"/>
  <c r="AG615" i="3"/>
  <c r="AF615" i="3"/>
  <c r="AE615" i="3"/>
  <c r="AD615" i="3"/>
  <c r="AC615" i="3"/>
  <c r="AB615" i="3"/>
  <c r="AA615" i="3"/>
  <c r="S615" i="3"/>
  <c r="R615" i="3"/>
  <c r="Q615" i="3"/>
  <c r="M615" i="3"/>
  <c r="L615" i="3"/>
  <c r="J615" i="3"/>
  <c r="H615" i="3"/>
  <c r="D615" i="3"/>
  <c r="C615" i="3"/>
  <c r="A615" i="3"/>
  <c r="AJ614" i="3"/>
  <c r="AI614" i="3"/>
  <c r="AH614" i="3"/>
  <c r="AG614" i="3"/>
  <c r="AF614" i="3"/>
  <c r="AE614" i="3"/>
  <c r="AD614" i="3"/>
  <c r="AC614" i="3"/>
  <c r="AB614" i="3"/>
  <c r="AA614" i="3"/>
  <c r="S614" i="3"/>
  <c r="R614" i="3"/>
  <c r="Q614" i="3"/>
  <c r="M614" i="3"/>
  <c r="L614" i="3"/>
  <c r="J614" i="3"/>
  <c r="H614" i="3"/>
  <c r="D614" i="3"/>
  <c r="C614" i="3"/>
  <c r="A614" i="3"/>
  <c r="AJ613" i="3"/>
  <c r="AI613" i="3"/>
  <c r="AH613" i="3"/>
  <c r="AG613" i="3"/>
  <c r="AF613" i="3"/>
  <c r="AE613" i="3"/>
  <c r="AD613" i="3"/>
  <c r="AC613" i="3"/>
  <c r="AB613" i="3"/>
  <c r="AA613" i="3"/>
  <c r="S613" i="3"/>
  <c r="R613" i="3"/>
  <c r="Q613" i="3"/>
  <c r="M613" i="3"/>
  <c r="L613" i="3"/>
  <c r="J613" i="3"/>
  <c r="H613" i="3"/>
  <c r="D613" i="3"/>
  <c r="C613" i="3"/>
  <c r="A613" i="3"/>
  <c r="AJ612" i="3"/>
  <c r="AI612" i="3"/>
  <c r="AH612" i="3"/>
  <c r="AG612" i="3"/>
  <c r="AF612" i="3"/>
  <c r="AE612" i="3"/>
  <c r="AD612" i="3"/>
  <c r="AC612" i="3"/>
  <c r="AB612" i="3"/>
  <c r="AA612" i="3"/>
  <c r="S612" i="3"/>
  <c r="R612" i="3"/>
  <c r="Q612" i="3"/>
  <c r="M612" i="3"/>
  <c r="L612" i="3"/>
  <c r="J612" i="3"/>
  <c r="H612" i="3"/>
  <c r="D612" i="3"/>
  <c r="C612" i="3"/>
  <c r="A612" i="3"/>
  <c r="AJ611" i="3"/>
  <c r="AI611" i="3"/>
  <c r="AH611" i="3"/>
  <c r="AG611" i="3"/>
  <c r="AF611" i="3"/>
  <c r="AE611" i="3"/>
  <c r="AD611" i="3"/>
  <c r="AC611" i="3"/>
  <c r="AB611" i="3"/>
  <c r="AA611" i="3"/>
  <c r="S611" i="3"/>
  <c r="R611" i="3"/>
  <c r="Q611" i="3"/>
  <c r="M611" i="3"/>
  <c r="L611" i="3"/>
  <c r="J611" i="3"/>
  <c r="H611" i="3"/>
  <c r="D611" i="3"/>
  <c r="C611" i="3"/>
  <c r="A611" i="3"/>
  <c r="AJ610" i="3"/>
  <c r="AI610" i="3"/>
  <c r="AH610" i="3"/>
  <c r="AG610" i="3"/>
  <c r="AF610" i="3"/>
  <c r="AE610" i="3"/>
  <c r="AD610" i="3"/>
  <c r="AC610" i="3"/>
  <c r="AB610" i="3"/>
  <c r="AA610" i="3"/>
  <c r="S610" i="3"/>
  <c r="R610" i="3"/>
  <c r="Q610" i="3"/>
  <c r="M610" i="3"/>
  <c r="L610" i="3"/>
  <c r="J610" i="3"/>
  <c r="H610" i="3"/>
  <c r="D610" i="3"/>
  <c r="C610" i="3"/>
  <c r="A610" i="3"/>
  <c r="AJ609" i="3"/>
  <c r="AI609" i="3"/>
  <c r="AH609" i="3"/>
  <c r="AG609" i="3"/>
  <c r="AF609" i="3"/>
  <c r="AE609" i="3"/>
  <c r="AD609" i="3"/>
  <c r="AC609" i="3"/>
  <c r="AB609" i="3"/>
  <c r="AA609" i="3"/>
  <c r="S609" i="3"/>
  <c r="R609" i="3"/>
  <c r="Q609" i="3"/>
  <c r="M609" i="3"/>
  <c r="L609" i="3"/>
  <c r="J609" i="3"/>
  <c r="H609" i="3"/>
  <c r="D609" i="3"/>
  <c r="C609" i="3"/>
  <c r="A609" i="3"/>
  <c r="AJ608" i="3"/>
  <c r="AI608" i="3"/>
  <c r="AH608" i="3"/>
  <c r="AG608" i="3"/>
  <c r="AF608" i="3"/>
  <c r="AE608" i="3"/>
  <c r="AD608" i="3"/>
  <c r="AC608" i="3"/>
  <c r="AB608" i="3"/>
  <c r="AA608" i="3"/>
  <c r="S608" i="3"/>
  <c r="R608" i="3"/>
  <c r="Q608" i="3"/>
  <c r="M608" i="3"/>
  <c r="L608" i="3"/>
  <c r="J608" i="3"/>
  <c r="H608" i="3"/>
  <c r="D608" i="3"/>
  <c r="C608" i="3"/>
  <c r="A608" i="3"/>
  <c r="AJ607" i="3"/>
  <c r="AI607" i="3"/>
  <c r="AH607" i="3"/>
  <c r="AG607" i="3"/>
  <c r="AF607" i="3"/>
  <c r="AE607" i="3"/>
  <c r="AD607" i="3"/>
  <c r="AC607" i="3"/>
  <c r="AB607" i="3"/>
  <c r="AA607" i="3"/>
  <c r="S607" i="3"/>
  <c r="R607" i="3"/>
  <c r="Q607" i="3"/>
  <c r="M607" i="3"/>
  <c r="L607" i="3"/>
  <c r="J607" i="3"/>
  <c r="H607" i="3"/>
  <c r="D607" i="3"/>
  <c r="C607" i="3"/>
  <c r="A607" i="3"/>
  <c r="AJ606" i="3"/>
  <c r="AI606" i="3"/>
  <c r="AH606" i="3"/>
  <c r="AG606" i="3"/>
  <c r="AF606" i="3"/>
  <c r="AE606" i="3"/>
  <c r="AD606" i="3"/>
  <c r="AC606" i="3"/>
  <c r="AB606" i="3"/>
  <c r="AA606" i="3"/>
  <c r="S606" i="3"/>
  <c r="R606" i="3"/>
  <c r="Q606" i="3"/>
  <c r="M606" i="3"/>
  <c r="L606" i="3"/>
  <c r="J606" i="3"/>
  <c r="H606" i="3"/>
  <c r="D606" i="3"/>
  <c r="C606" i="3"/>
  <c r="A606" i="3"/>
  <c r="AJ605" i="3"/>
  <c r="AI605" i="3"/>
  <c r="AH605" i="3"/>
  <c r="AG605" i="3"/>
  <c r="AF605" i="3"/>
  <c r="AE605" i="3"/>
  <c r="AD605" i="3"/>
  <c r="AC605" i="3"/>
  <c r="AB605" i="3"/>
  <c r="AA605" i="3"/>
  <c r="S605" i="3"/>
  <c r="R605" i="3"/>
  <c r="Q605" i="3"/>
  <c r="M605" i="3"/>
  <c r="L605" i="3"/>
  <c r="J605" i="3"/>
  <c r="H605" i="3"/>
  <c r="D605" i="3"/>
  <c r="C605" i="3"/>
  <c r="A605" i="3"/>
  <c r="AJ604" i="3"/>
  <c r="AI604" i="3"/>
  <c r="AH604" i="3"/>
  <c r="AG604" i="3"/>
  <c r="AF604" i="3"/>
  <c r="AE604" i="3"/>
  <c r="AD604" i="3"/>
  <c r="AC604" i="3"/>
  <c r="AB604" i="3"/>
  <c r="AA604" i="3"/>
  <c r="S604" i="3"/>
  <c r="R604" i="3"/>
  <c r="Q604" i="3"/>
  <c r="M604" i="3"/>
  <c r="L604" i="3"/>
  <c r="J604" i="3"/>
  <c r="H604" i="3"/>
  <c r="D604" i="3"/>
  <c r="C604" i="3"/>
  <c r="A604" i="3"/>
  <c r="AJ603" i="3"/>
  <c r="AI603" i="3"/>
  <c r="AH603" i="3"/>
  <c r="AG603" i="3"/>
  <c r="AF603" i="3"/>
  <c r="AE603" i="3"/>
  <c r="AD603" i="3"/>
  <c r="AC603" i="3"/>
  <c r="AB603" i="3"/>
  <c r="AA603" i="3"/>
  <c r="S603" i="3"/>
  <c r="R603" i="3"/>
  <c r="Q603" i="3"/>
  <c r="M603" i="3"/>
  <c r="L603" i="3"/>
  <c r="J603" i="3"/>
  <c r="H603" i="3"/>
  <c r="D603" i="3"/>
  <c r="C603" i="3"/>
  <c r="A603" i="3"/>
  <c r="AJ602" i="3"/>
  <c r="AI602" i="3"/>
  <c r="AH602" i="3"/>
  <c r="AG602" i="3"/>
  <c r="AF602" i="3"/>
  <c r="AE602" i="3"/>
  <c r="AD602" i="3"/>
  <c r="AC602" i="3"/>
  <c r="AB602" i="3"/>
  <c r="AA602" i="3"/>
  <c r="S602" i="3"/>
  <c r="R602" i="3"/>
  <c r="Q602" i="3"/>
  <c r="M602" i="3"/>
  <c r="L602" i="3"/>
  <c r="J602" i="3"/>
  <c r="H602" i="3"/>
  <c r="D602" i="3"/>
  <c r="C602" i="3"/>
  <c r="A602" i="3"/>
  <c r="AJ601" i="3"/>
  <c r="AI601" i="3"/>
  <c r="AH601" i="3"/>
  <c r="AG601" i="3"/>
  <c r="AF601" i="3"/>
  <c r="AE601" i="3"/>
  <c r="AD601" i="3"/>
  <c r="AC601" i="3"/>
  <c r="AB601" i="3"/>
  <c r="AA601" i="3"/>
  <c r="S601" i="3"/>
  <c r="R601" i="3"/>
  <c r="Q601" i="3"/>
  <c r="M601" i="3"/>
  <c r="L601" i="3"/>
  <c r="J601" i="3"/>
  <c r="H601" i="3"/>
  <c r="D601" i="3"/>
  <c r="C601" i="3"/>
  <c r="A601" i="3"/>
  <c r="AJ600" i="3"/>
  <c r="AI600" i="3"/>
  <c r="AH600" i="3"/>
  <c r="AG600" i="3"/>
  <c r="AF600" i="3"/>
  <c r="AE600" i="3"/>
  <c r="AD600" i="3"/>
  <c r="AC600" i="3"/>
  <c r="AB600" i="3"/>
  <c r="AA600" i="3"/>
  <c r="S600" i="3"/>
  <c r="R600" i="3"/>
  <c r="Q600" i="3"/>
  <c r="M600" i="3"/>
  <c r="L600" i="3"/>
  <c r="J600" i="3"/>
  <c r="H600" i="3"/>
  <c r="D600" i="3"/>
  <c r="C600" i="3"/>
  <c r="A600" i="3"/>
  <c r="AJ599" i="3"/>
  <c r="AI599" i="3"/>
  <c r="AH599" i="3"/>
  <c r="AG599" i="3"/>
  <c r="AF599" i="3"/>
  <c r="AE599" i="3"/>
  <c r="AD599" i="3"/>
  <c r="AC599" i="3"/>
  <c r="AB599" i="3"/>
  <c r="AA599" i="3"/>
  <c r="S599" i="3"/>
  <c r="R599" i="3"/>
  <c r="Q599" i="3"/>
  <c r="M599" i="3"/>
  <c r="L599" i="3"/>
  <c r="J599" i="3"/>
  <c r="H599" i="3"/>
  <c r="D599" i="3"/>
  <c r="C599" i="3"/>
  <c r="A599" i="3"/>
  <c r="AJ598" i="3"/>
  <c r="AI598" i="3"/>
  <c r="AH598" i="3"/>
  <c r="AG598" i="3"/>
  <c r="AF598" i="3"/>
  <c r="AE598" i="3"/>
  <c r="AD598" i="3"/>
  <c r="AC598" i="3"/>
  <c r="AB598" i="3"/>
  <c r="AA598" i="3"/>
  <c r="S598" i="3"/>
  <c r="R598" i="3"/>
  <c r="Q598" i="3"/>
  <c r="M598" i="3"/>
  <c r="L598" i="3"/>
  <c r="J598" i="3"/>
  <c r="H598" i="3"/>
  <c r="D598" i="3"/>
  <c r="C598" i="3"/>
  <c r="A598" i="3"/>
  <c r="AJ597" i="3"/>
  <c r="AI597" i="3"/>
  <c r="AH597" i="3"/>
  <c r="AG597" i="3"/>
  <c r="AF597" i="3"/>
  <c r="AE597" i="3"/>
  <c r="AD597" i="3"/>
  <c r="AC597" i="3"/>
  <c r="AB597" i="3"/>
  <c r="AA597" i="3"/>
  <c r="S597" i="3"/>
  <c r="R597" i="3"/>
  <c r="Q597" i="3"/>
  <c r="M597" i="3"/>
  <c r="L597" i="3"/>
  <c r="J597" i="3"/>
  <c r="H597" i="3"/>
  <c r="D597" i="3"/>
  <c r="C597" i="3"/>
  <c r="A597" i="3"/>
  <c r="AJ596" i="3"/>
  <c r="AI596" i="3"/>
  <c r="AH596" i="3"/>
  <c r="AG596" i="3"/>
  <c r="AF596" i="3"/>
  <c r="AE596" i="3"/>
  <c r="AD596" i="3"/>
  <c r="AC596" i="3"/>
  <c r="AB596" i="3"/>
  <c r="AA596" i="3"/>
  <c r="S596" i="3"/>
  <c r="R596" i="3"/>
  <c r="Q596" i="3"/>
  <c r="M596" i="3"/>
  <c r="L596" i="3"/>
  <c r="J596" i="3"/>
  <c r="H596" i="3"/>
  <c r="D596" i="3"/>
  <c r="C596" i="3"/>
  <c r="A596" i="3"/>
  <c r="AJ595" i="3"/>
  <c r="AI595" i="3"/>
  <c r="AH595" i="3"/>
  <c r="AG595" i="3"/>
  <c r="AF595" i="3"/>
  <c r="AE595" i="3"/>
  <c r="AD595" i="3"/>
  <c r="AC595" i="3"/>
  <c r="AB595" i="3"/>
  <c r="AA595" i="3"/>
  <c r="S595" i="3"/>
  <c r="R595" i="3"/>
  <c r="Q595" i="3"/>
  <c r="M595" i="3"/>
  <c r="L595" i="3"/>
  <c r="J595" i="3"/>
  <c r="H595" i="3"/>
  <c r="D595" i="3"/>
  <c r="C595" i="3"/>
  <c r="A595" i="3"/>
  <c r="AJ594" i="3"/>
  <c r="AI594" i="3"/>
  <c r="AH594" i="3"/>
  <c r="AG594" i="3"/>
  <c r="AF594" i="3"/>
  <c r="AE594" i="3"/>
  <c r="AD594" i="3"/>
  <c r="AC594" i="3"/>
  <c r="AB594" i="3"/>
  <c r="AA594" i="3"/>
  <c r="S594" i="3"/>
  <c r="R594" i="3"/>
  <c r="Q594" i="3"/>
  <c r="M594" i="3"/>
  <c r="L594" i="3"/>
  <c r="J594" i="3"/>
  <c r="H594" i="3"/>
  <c r="D594" i="3"/>
  <c r="C594" i="3"/>
  <c r="A594" i="3"/>
  <c r="AJ593" i="3"/>
  <c r="AI593" i="3"/>
  <c r="AH593" i="3"/>
  <c r="AG593" i="3"/>
  <c r="AF593" i="3"/>
  <c r="AE593" i="3"/>
  <c r="AD593" i="3"/>
  <c r="AC593" i="3"/>
  <c r="AB593" i="3"/>
  <c r="AA593" i="3"/>
  <c r="S593" i="3"/>
  <c r="R593" i="3"/>
  <c r="Q593" i="3"/>
  <c r="M593" i="3"/>
  <c r="L593" i="3"/>
  <c r="J593" i="3"/>
  <c r="H593" i="3"/>
  <c r="D593" i="3"/>
  <c r="C593" i="3"/>
  <c r="A593" i="3"/>
  <c r="AJ592" i="3"/>
  <c r="AI592" i="3"/>
  <c r="AH592" i="3"/>
  <c r="AG592" i="3"/>
  <c r="AF592" i="3"/>
  <c r="AE592" i="3"/>
  <c r="AD592" i="3"/>
  <c r="AC592" i="3"/>
  <c r="AB592" i="3"/>
  <c r="AA592" i="3"/>
  <c r="S592" i="3"/>
  <c r="R592" i="3"/>
  <c r="Q592" i="3"/>
  <c r="M592" i="3"/>
  <c r="L592" i="3"/>
  <c r="J592" i="3"/>
  <c r="H592" i="3"/>
  <c r="D592" i="3"/>
  <c r="C592" i="3"/>
  <c r="A592" i="3"/>
  <c r="AJ591" i="3"/>
  <c r="AI591" i="3"/>
  <c r="AH591" i="3"/>
  <c r="AG591" i="3"/>
  <c r="AF591" i="3"/>
  <c r="AE591" i="3"/>
  <c r="AD591" i="3"/>
  <c r="AC591" i="3"/>
  <c r="AB591" i="3"/>
  <c r="AA591" i="3"/>
  <c r="S591" i="3"/>
  <c r="R591" i="3"/>
  <c r="Q591" i="3"/>
  <c r="M591" i="3"/>
  <c r="L591" i="3"/>
  <c r="J591" i="3"/>
  <c r="H591" i="3"/>
  <c r="D591" i="3"/>
  <c r="C591" i="3"/>
  <c r="A591" i="3"/>
  <c r="AJ590" i="3"/>
  <c r="AI590" i="3"/>
  <c r="AH590" i="3"/>
  <c r="AG590" i="3"/>
  <c r="AF590" i="3"/>
  <c r="AE590" i="3"/>
  <c r="AD590" i="3"/>
  <c r="AC590" i="3"/>
  <c r="AB590" i="3"/>
  <c r="AA590" i="3"/>
  <c r="S590" i="3"/>
  <c r="R590" i="3"/>
  <c r="Q590" i="3"/>
  <c r="M590" i="3"/>
  <c r="L590" i="3"/>
  <c r="J590" i="3"/>
  <c r="H590" i="3"/>
  <c r="D590" i="3"/>
  <c r="C590" i="3"/>
  <c r="A590" i="3"/>
  <c r="AJ589" i="3"/>
  <c r="AI589" i="3"/>
  <c r="AH589" i="3"/>
  <c r="AG589" i="3"/>
  <c r="AF589" i="3"/>
  <c r="AE589" i="3"/>
  <c r="AD589" i="3"/>
  <c r="AC589" i="3"/>
  <c r="AB589" i="3"/>
  <c r="AA589" i="3"/>
  <c r="S589" i="3"/>
  <c r="R589" i="3"/>
  <c r="Q589" i="3"/>
  <c r="M589" i="3"/>
  <c r="L589" i="3"/>
  <c r="J589" i="3"/>
  <c r="H589" i="3"/>
  <c r="D589" i="3"/>
  <c r="C589" i="3"/>
  <c r="A589" i="3"/>
  <c r="AJ588" i="3"/>
  <c r="AI588" i="3"/>
  <c r="AH588" i="3"/>
  <c r="AG588" i="3"/>
  <c r="AF588" i="3"/>
  <c r="AE588" i="3"/>
  <c r="AD588" i="3"/>
  <c r="AC588" i="3"/>
  <c r="AB588" i="3"/>
  <c r="AA588" i="3"/>
  <c r="S588" i="3"/>
  <c r="R588" i="3"/>
  <c r="Q588" i="3"/>
  <c r="M588" i="3"/>
  <c r="L588" i="3"/>
  <c r="J588" i="3"/>
  <c r="H588" i="3"/>
  <c r="D588" i="3"/>
  <c r="C588" i="3"/>
  <c r="A588" i="3"/>
  <c r="AJ587" i="3"/>
  <c r="AI587" i="3"/>
  <c r="AH587" i="3"/>
  <c r="AG587" i="3"/>
  <c r="AF587" i="3"/>
  <c r="AE587" i="3"/>
  <c r="AD587" i="3"/>
  <c r="AC587" i="3"/>
  <c r="AB587" i="3"/>
  <c r="AA587" i="3"/>
  <c r="S587" i="3"/>
  <c r="R587" i="3"/>
  <c r="Q587" i="3"/>
  <c r="M587" i="3"/>
  <c r="L587" i="3"/>
  <c r="J587" i="3"/>
  <c r="H587" i="3"/>
  <c r="D587" i="3"/>
  <c r="C587" i="3"/>
  <c r="A587" i="3"/>
  <c r="AJ586" i="3"/>
  <c r="AI586" i="3"/>
  <c r="AH586" i="3"/>
  <c r="AG586" i="3"/>
  <c r="AF586" i="3"/>
  <c r="AE586" i="3"/>
  <c r="AD586" i="3"/>
  <c r="AC586" i="3"/>
  <c r="AB586" i="3"/>
  <c r="AA586" i="3"/>
  <c r="S586" i="3"/>
  <c r="R586" i="3"/>
  <c r="Q586" i="3"/>
  <c r="M586" i="3"/>
  <c r="L586" i="3"/>
  <c r="J586" i="3"/>
  <c r="H586" i="3"/>
  <c r="D586" i="3"/>
  <c r="C586" i="3"/>
  <c r="A586" i="3"/>
  <c r="AJ585" i="3"/>
  <c r="AI585" i="3"/>
  <c r="AH585" i="3"/>
  <c r="AG585" i="3"/>
  <c r="AF585" i="3"/>
  <c r="AE585" i="3"/>
  <c r="AD585" i="3"/>
  <c r="AC585" i="3"/>
  <c r="AB585" i="3"/>
  <c r="AA585" i="3"/>
  <c r="S585" i="3"/>
  <c r="R585" i="3"/>
  <c r="Q585" i="3"/>
  <c r="M585" i="3"/>
  <c r="L585" i="3"/>
  <c r="J585" i="3"/>
  <c r="H585" i="3"/>
  <c r="D585" i="3"/>
  <c r="C585" i="3"/>
  <c r="A585" i="3"/>
  <c r="AJ584" i="3"/>
  <c r="AI584" i="3"/>
  <c r="AH584" i="3"/>
  <c r="AG584" i="3"/>
  <c r="AF584" i="3"/>
  <c r="AE584" i="3"/>
  <c r="AD584" i="3"/>
  <c r="AC584" i="3"/>
  <c r="AB584" i="3"/>
  <c r="AA584" i="3"/>
  <c r="S584" i="3"/>
  <c r="R584" i="3"/>
  <c r="Q584" i="3"/>
  <c r="M584" i="3"/>
  <c r="L584" i="3"/>
  <c r="J584" i="3"/>
  <c r="H584" i="3"/>
  <c r="D584" i="3"/>
  <c r="C584" i="3"/>
  <c r="A584" i="3"/>
  <c r="AJ583" i="3"/>
  <c r="AI583" i="3"/>
  <c r="AH583" i="3"/>
  <c r="AG583" i="3"/>
  <c r="AF583" i="3"/>
  <c r="AE583" i="3"/>
  <c r="AD583" i="3"/>
  <c r="AC583" i="3"/>
  <c r="AB583" i="3"/>
  <c r="AA583" i="3"/>
  <c r="S583" i="3"/>
  <c r="R583" i="3"/>
  <c r="Q583" i="3"/>
  <c r="M583" i="3"/>
  <c r="L583" i="3"/>
  <c r="J583" i="3"/>
  <c r="H583" i="3"/>
  <c r="D583" i="3"/>
  <c r="C583" i="3"/>
  <c r="A583" i="3"/>
  <c r="AJ582" i="3"/>
  <c r="AI582" i="3"/>
  <c r="AH582" i="3"/>
  <c r="AG582" i="3"/>
  <c r="AF582" i="3"/>
  <c r="AE582" i="3"/>
  <c r="AD582" i="3"/>
  <c r="AC582" i="3"/>
  <c r="AB582" i="3"/>
  <c r="AA582" i="3"/>
  <c r="S582" i="3"/>
  <c r="R582" i="3"/>
  <c r="Q582" i="3"/>
  <c r="M582" i="3"/>
  <c r="L582" i="3"/>
  <c r="J582" i="3"/>
  <c r="H582" i="3"/>
  <c r="D582" i="3"/>
  <c r="C582" i="3"/>
  <c r="A582" i="3"/>
  <c r="AJ581" i="3"/>
  <c r="AI581" i="3"/>
  <c r="AH581" i="3"/>
  <c r="AG581" i="3"/>
  <c r="AF581" i="3"/>
  <c r="AE581" i="3"/>
  <c r="AD581" i="3"/>
  <c r="AC581" i="3"/>
  <c r="AB581" i="3"/>
  <c r="AA581" i="3"/>
  <c r="S581" i="3"/>
  <c r="R581" i="3"/>
  <c r="Q581" i="3"/>
  <c r="M581" i="3"/>
  <c r="L581" i="3"/>
  <c r="J581" i="3"/>
  <c r="H581" i="3"/>
  <c r="D581" i="3"/>
  <c r="C581" i="3"/>
  <c r="A581" i="3"/>
  <c r="AJ580" i="3"/>
  <c r="AI580" i="3"/>
  <c r="AH580" i="3"/>
  <c r="AG580" i="3"/>
  <c r="AF580" i="3"/>
  <c r="AE580" i="3"/>
  <c r="AD580" i="3"/>
  <c r="AC580" i="3"/>
  <c r="AB580" i="3"/>
  <c r="AA580" i="3"/>
  <c r="S580" i="3"/>
  <c r="R580" i="3"/>
  <c r="Q580" i="3"/>
  <c r="M580" i="3"/>
  <c r="L580" i="3"/>
  <c r="J580" i="3"/>
  <c r="H580" i="3"/>
  <c r="D580" i="3"/>
  <c r="C580" i="3"/>
  <c r="A580" i="3"/>
  <c r="AJ579" i="3"/>
  <c r="AI579" i="3"/>
  <c r="AH579" i="3"/>
  <c r="AG579" i="3"/>
  <c r="AF579" i="3"/>
  <c r="AE579" i="3"/>
  <c r="AD579" i="3"/>
  <c r="AC579" i="3"/>
  <c r="AB579" i="3"/>
  <c r="AA579" i="3"/>
  <c r="S579" i="3"/>
  <c r="R579" i="3"/>
  <c r="Q579" i="3"/>
  <c r="M579" i="3"/>
  <c r="L579" i="3"/>
  <c r="J579" i="3"/>
  <c r="H579" i="3"/>
  <c r="D579" i="3"/>
  <c r="C579" i="3"/>
  <c r="A579" i="3"/>
  <c r="AJ578" i="3"/>
  <c r="AI578" i="3"/>
  <c r="AH578" i="3"/>
  <c r="AG578" i="3"/>
  <c r="AF578" i="3"/>
  <c r="AE578" i="3"/>
  <c r="AD578" i="3"/>
  <c r="AC578" i="3"/>
  <c r="AB578" i="3"/>
  <c r="AA578" i="3"/>
  <c r="S578" i="3"/>
  <c r="R578" i="3"/>
  <c r="Q578" i="3"/>
  <c r="M578" i="3"/>
  <c r="L578" i="3"/>
  <c r="J578" i="3"/>
  <c r="H578" i="3"/>
  <c r="D578" i="3"/>
  <c r="C578" i="3"/>
  <c r="A578" i="3"/>
  <c r="AJ577" i="3"/>
  <c r="AI577" i="3"/>
  <c r="AH577" i="3"/>
  <c r="AG577" i="3"/>
  <c r="AF577" i="3"/>
  <c r="AE577" i="3"/>
  <c r="AD577" i="3"/>
  <c r="AC577" i="3"/>
  <c r="AB577" i="3"/>
  <c r="AA577" i="3"/>
  <c r="S577" i="3"/>
  <c r="R577" i="3"/>
  <c r="Q577" i="3"/>
  <c r="M577" i="3"/>
  <c r="L577" i="3"/>
  <c r="J577" i="3"/>
  <c r="H577" i="3"/>
  <c r="D577" i="3"/>
  <c r="C577" i="3"/>
  <c r="A577" i="3"/>
  <c r="AJ576" i="3"/>
  <c r="AI576" i="3"/>
  <c r="AH576" i="3"/>
  <c r="AG576" i="3"/>
  <c r="AF576" i="3"/>
  <c r="AE576" i="3"/>
  <c r="AD576" i="3"/>
  <c r="AC576" i="3"/>
  <c r="AB576" i="3"/>
  <c r="AA576" i="3"/>
  <c r="S576" i="3"/>
  <c r="R576" i="3"/>
  <c r="Q576" i="3"/>
  <c r="M576" i="3"/>
  <c r="L576" i="3"/>
  <c r="J576" i="3"/>
  <c r="H576" i="3"/>
  <c r="D576" i="3"/>
  <c r="C576" i="3"/>
  <c r="A576" i="3"/>
  <c r="AJ575" i="3"/>
  <c r="AI575" i="3"/>
  <c r="AH575" i="3"/>
  <c r="AG575" i="3"/>
  <c r="AF575" i="3"/>
  <c r="AE575" i="3"/>
  <c r="AD575" i="3"/>
  <c r="AC575" i="3"/>
  <c r="AB575" i="3"/>
  <c r="AA575" i="3"/>
  <c r="S575" i="3"/>
  <c r="R575" i="3"/>
  <c r="Q575" i="3"/>
  <c r="M575" i="3"/>
  <c r="L575" i="3"/>
  <c r="J575" i="3"/>
  <c r="H575" i="3"/>
  <c r="D575" i="3"/>
  <c r="C575" i="3"/>
  <c r="A575" i="3"/>
  <c r="AJ574" i="3"/>
  <c r="AI574" i="3"/>
  <c r="AH574" i="3"/>
  <c r="AG574" i="3"/>
  <c r="AF574" i="3"/>
  <c r="AE574" i="3"/>
  <c r="AD574" i="3"/>
  <c r="AC574" i="3"/>
  <c r="AB574" i="3"/>
  <c r="AA574" i="3"/>
  <c r="S574" i="3"/>
  <c r="R574" i="3"/>
  <c r="Q574" i="3"/>
  <c r="M574" i="3"/>
  <c r="L574" i="3"/>
  <c r="J574" i="3"/>
  <c r="H574" i="3"/>
  <c r="D574" i="3"/>
  <c r="C574" i="3"/>
  <c r="A574" i="3"/>
  <c r="AJ573" i="3"/>
  <c r="AI573" i="3"/>
  <c r="AH573" i="3"/>
  <c r="AG573" i="3"/>
  <c r="AF573" i="3"/>
  <c r="AE573" i="3"/>
  <c r="AD573" i="3"/>
  <c r="AC573" i="3"/>
  <c r="AB573" i="3"/>
  <c r="AA573" i="3"/>
  <c r="S573" i="3"/>
  <c r="R573" i="3"/>
  <c r="Q573" i="3"/>
  <c r="M573" i="3"/>
  <c r="L573" i="3"/>
  <c r="J573" i="3"/>
  <c r="H573" i="3"/>
  <c r="D573" i="3"/>
  <c r="C573" i="3"/>
  <c r="A573" i="3"/>
  <c r="AJ572" i="3"/>
  <c r="AI572" i="3"/>
  <c r="AH572" i="3"/>
  <c r="AG572" i="3"/>
  <c r="AF572" i="3"/>
  <c r="AE572" i="3"/>
  <c r="AD572" i="3"/>
  <c r="AC572" i="3"/>
  <c r="AB572" i="3"/>
  <c r="AA572" i="3"/>
  <c r="S572" i="3"/>
  <c r="R572" i="3"/>
  <c r="Q572" i="3"/>
  <c r="M572" i="3"/>
  <c r="L572" i="3"/>
  <c r="J572" i="3"/>
  <c r="H572" i="3"/>
  <c r="D572" i="3"/>
  <c r="C572" i="3"/>
  <c r="A572" i="3"/>
  <c r="AJ571" i="3"/>
  <c r="AI571" i="3"/>
  <c r="AH571" i="3"/>
  <c r="AG571" i="3"/>
  <c r="AF571" i="3"/>
  <c r="AE571" i="3"/>
  <c r="AD571" i="3"/>
  <c r="AC571" i="3"/>
  <c r="AB571" i="3"/>
  <c r="AA571" i="3"/>
  <c r="S571" i="3"/>
  <c r="R571" i="3"/>
  <c r="Q571" i="3"/>
  <c r="M571" i="3"/>
  <c r="L571" i="3"/>
  <c r="J571" i="3"/>
  <c r="H571" i="3"/>
  <c r="D571" i="3"/>
  <c r="C571" i="3"/>
  <c r="A571" i="3"/>
  <c r="AJ570" i="3"/>
  <c r="AI570" i="3"/>
  <c r="AH570" i="3"/>
  <c r="AG570" i="3"/>
  <c r="AF570" i="3"/>
  <c r="AE570" i="3"/>
  <c r="AD570" i="3"/>
  <c r="AC570" i="3"/>
  <c r="AB570" i="3"/>
  <c r="AA570" i="3"/>
  <c r="S570" i="3"/>
  <c r="R570" i="3"/>
  <c r="Q570" i="3"/>
  <c r="M570" i="3"/>
  <c r="L570" i="3"/>
  <c r="J570" i="3"/>
  <c r="H570" i="3"/>
  <c r="D570" i="3"/>
  <c r="C570" i="3"/>
  <c r="A570" i="3"/>
  <c r="AJ569" i="3"/>
  <c r="AI569" i="3"/>
  <c r="AH569" i="3"/>
  <c r="AG569" i="3"/>
  <c r="AF569" i="3"/>
  <c r="AE569" i="3"/>
  <c r="AD569" i="3"/>
  <c r="AC569" i="3"/>
  <c r="AB569" i="3"/>
  <c r="AA569" i="3"/>
  <c r="S569" i="3"/>
  <c r="R569" i="3"/>
  <c r="Q569" i="3"/>
  <c r="M569" i="3"/>
  <c r="L569" i="3"/>
  <c r="J569" i="3"/>
  <c r="H569" i="3"/>
  <c r="D569" i="3"/>
  <c r="C569" i="3"/>
  <c r="A569" i="3"/>
  <c r="AJ568" i="3"/>
  <c r="AI568" i="3"/>
  <c r="AH568" i="3"/>
  <c r="AG568" i="3"/>
  <c r="AF568" i="3"/>
  <c r="AE568" i="3"/>
  <c r="AD568" i="3"/>
  <c r="AC568" i="3"/>
  <c r="AB568" i="3"/>
  <c r="AA568" i="3"/>
  <c r="S568" i="3"/>
  <c r="R568" i="3"/>
  <c r="Q568" i="3"/>
  <c r="M568" i="3"/>
  <c r="L568" i="3"/>
  <c r="J568" i="3"/>
  <c r="H568" i="3"/>
  <c r="D568" i="3"/>
  <c r="C568" i="3"/>
  <c r="A568" i="3"/>
  <c r="AJ567" i="3"/>
  <c r="AI567" i="3"/>
  <c r="AH567" i="3"/>
  <c r="AG567" i="3"/>
  <c r="AF567" i="3"/>
  <c r="AE567" i="3"/>
  <c r="AD567" i="3"/>
  <c r="AC567" i="3"/>
  <c r="AB567" i="3"/>
  <c r="AA567" i="3"/>
  <c r="S567" i="3"/>
  <c r="R567" i="3"/>
  <c r="Q567" i="3"/>
  <c r="M567" i="3"/>
  <c r="L567" i="3"/>
  <c r="J567" i="3"/>
  <c r="H567" i="3"/>
  <c r="D567" i="3"/>
  <c r="C567" i="3"/>
  <c r="A567" i="3"/>
  <c r="AJ566" i="3"/>
  <c r="AI566" i="3"/>
  <c r="AH566" i="3"/>
  <c r="AG566" i="3"/>
  <c r="AF566" i="3"/>
  <c r="AE566" i="3"/>
  <c r="AD566" i="3"/>
  <c r="AC566" i="3"/>
  <c r="AB566" i="3"/>
  <c r="AA566" i="3"/>
  <c r="S566" i="3"/>
  <c r="R566" i="3"/>
  <c r="Q566" i="3"/>
  <c r="M566" i="3"/>
  <c r="L566" i="3"/>
  <c r="J566" i="3"/>
  <c r="H566" i="3"/>
  <c r="D566" i="3"/>
  <c r="C566" i="3"/>
  <c r="A566" i="3"/>
  <c r="AJ565" i="3"/>
  <c r="AI565" i="3"/>
  <c r="AH565" i="3"/>
  <c r="AG565" i="3"/>
  <c r="AF565" i="3"/>
  <c r="AE565" i="3"/>
  <c r="AD565" i="3"/>
  <c r="AC565" i="3"/>
  <c r="AB565" i="3"/>
  <c r="AA565" i="3"/>
  <c r="S565" i="3"/>
  <c r="R565" i="3"/>
  <c r="Q565" i="3"/>
  <c r="M565" i="3"/>
  <c r="L565" i="3"/>
  <c r="J565" i="3"/>
  <c r="H565" i="3"/>
  <c r="D565" i="3"/>
  <c r="C565" i="3"/>
  <c r="A565" i="3"/>
  <c r="AJ564" i="3"/>
  <c r="AI564" i="3"/>
  <c r="AH564" i="3"/>
  <c r="AG564" i="3"/>
  <c r="AF564" i="3"/>
  <c r="AE564" i="3"/>
  <c r="AD564" i="3"/>
  <c r="AC564" i="3"/>
  <c r="AB564" i="3"/>
  <c r="AA564" i="3"/>
  <c r="S564" i="3"/>
  <c r="R564" i="3"/>
  <c r="Q564" i="3"/>
  <c r="M564" i="3"/>
  <c r="L564" i="3"/>
  <c r="J564" i="3"/>
  <c r="H564" i="3"/>
  <c r="D564" i="3"/>
  <c r="C564" i="3"/>
  <c r="A564" i="3"/>
  <c r="AJ563" i="3"/>
  <c r="AI563" i="3"/>
  <c r="AH563" i="3"/>
  <c r="AG563" i="3"/>
  <c r="AF563" i="3"/>
  <c r="AE563" i="3"/>
  <c r="AD563" i="3"/>
  <c r="AC563" i="3"/>
  <c r="AB563" i="3"/>
  <c r="AA563" i="3"/>
  <c r="S563" i="3"/>
  <c r="R563" i="3"/>
  <c r="Q563" i="3"/>
  <c r="M563" i="3"/>
  <c r="L563" i="3"/>
  <c r="J563" i="3"/>
  <c r="H563" i="3"/>
  <c r="D563" i="3"/>
  <c r="C563" i="3"/>
  <c r="A563" i="3"/>
  <c r="AJ562" i="3"/>
  <c r="AI562" i="3"/>
  <c r="AH562" i="3"/>
  <c r="AG562" i="3"/>
  <c r="AF562" i="3"/>
  <c r="AE562" i="3"/>
  <c r="AD562" i="3"/>
  <c r="AC562" i="3"/>
  <c r="AB562" i="3"/>
  <c r="AA562" i="3"/>
  <c r="S562" i="3"/>
  <c r="R562" i="3"/>
  <c r="Q562" i="3"/>
  <c r="M562" i="3"/>
  <c r="L562" i="3"/>
  <c r="J562" i="3"/>
  <c r="H562" i="3"/>
  <c r="D562" i="3"/>
  <c r="C562" i="3"/>
  <c r="A562" i="3"/>
  <c r="AJ561" i="3"/>
  <c r="AI561" i="3"/>
  <c r="AH561" i="3"/>
  <c r="AG561" i="3"/>
  <c r="AF561" i="3"/>
  <c r="AE561" i="3"/>
  <c r="AD561" i="3"/>
  <c r="AC561" i="3"/>
  <c r="AB561" i="3"/>
  <c r="AA561" i="3"/>
  <c r="S561" i="3"/>
  <c r="R561" i="3"/>
  <c r="Q561" i="3"/>
  <c r="M561" i="3"/>
  <c r="L561" i="3"/>
  <c r="J561" i="3"/>
  <c r="H561" i="3"/>
  <c r="D561" i="3"/>
  <c r="C561" i="3"/>
  <c r="A561" i="3"/>
  <c r="AJ560" i="3"/>
  <c r="AI560" i="3"/>
  <c r="AH560" i="3"/>
  <c r="AG560" i="3"/>
  <c r="AF560" i="3"/>
  <c r="AE560" i="3"/>
  <c r="AD560" i="3"/>
  <c r="AC560" i="3"/>
  <c r="AB560" i="3"/>
  <c r="AA560" i="3"/>
  <c r="S560" i="3"/>
  <c r="R560" i="3"/>
  <c r="Q560" i="3"/>
  <c r="M560" i="3"/>
  <c r="L560" i="3"/>
  <c r="J560" i="3"/>
  <c r="H560" i="3"/>
  <c r="D560" i="3"/>
  <c r="C560" i="3"/>
  <c r="A560" i="3"/>
  <c r="AJ559" i="3"/>
  <c r="AI559" i="3"/>
  <c r="AH559" i="3"/>
  <c r="AG559" i="3"/>
  <c r="AF559" i="3"/>
  <c r="AE559" i="3"/>
  <c r="AD559" i="3"/>
  <c r="AC559" i="3"/>
  <c r="AB559" i="3"/>
  <c r="AA559" i="3"/>
  <c r="S559" i="3"/>
  <c r="R559" i="3"/>
  <c r="Q559" i="3"/>
  <c r="M559" i="3"/>
  <c r="L559" i="3"/>
  <c r="J559" i="3"/>
  <c r="H559" i="3"/>
  <c r="D559" i="3"/>
  <c r="C559" i="3"/>
  <c r="A559" i="3"/>
  <c r="AJ558" i="3"/>
  <c r="AI558" i="3"/>
  <c r="AH558" i="3"/>
  <c r="AG558" i="3"/>
  <c r="AF558" i="3"/>
  <c r="AE558" i="3"/>
  <c r="AD558" i="3"/>
  <c r="AC558" i="3"/>
  <c r="AB558" i="3"/>
  <c r="AA558" i="3"/>
  <c r="S558" i="3"/>
  <c r="R558" i="3"/>
  <c r="Q558" i="3"/>
  <c r="M558" i="3"/>
  <c r="L558" i="3"/>
  <c r="J558" i="3"/>
  <c r="H558" i="3"/>
  <c r="D558" i="3"/>
  <c r="C558" i="3"/>
  <c r="A558" i="3"/>
  <c r="AJ557" i="3"/>
  <c r="AI557" i="3"/>
  <c r="AH557" i="3"/>
  <c r="AG557" i="3"/>
  <c r="AF557" i="3"/>
  <c r="AE557" i="3"/>
  <c r="AD557" i="3"/>
  <c r="AC557" i="3"/>
  <c r="AB557" i="3"/>
  <c r="AA557" i="3"/>
  <c r="S557" i="3"/>
  <c r="R557" i="3"/>
  <c r="Q557" i="3"/>
  <c r="M557" i="3"/>
  <c r="L557" i="3"/>
  <c r="J557" i="3"/>
  <c r="H557" i="3"/>
  <c r="D557" i="3"/>
  <c r="C557" i="3"/>
  <c r="A557" i="3"/>
  <c r="AJ556" i="3"/>
  <c r="AI556" i="3"/>
  <c r="AH556" i="3"/>
  <c r="AG556" i="3"/>
  <c r="AF556" i="3"/>
  <c r="AE556" i="3"/>
  <c r="AD556" i="3"/>
  <c r="AC556" i="3"/>
  <c r="AB556" i="3"/>
  <c r="AA556" i="3"/>
  <c r="S556" i="3"/>
  <c r="R556" i="3"/>
  <c r="Q556" i="3"/>
  <c r="M556" i="3"/>
  <c r="L556" i="3"/>
  <c r="J556" i="3"/>
  <c r="H556" i="3"/>
  <c r="D556" i="3"/>
  <c r="C556" i="3"/>
  <c r="A556" i="3"/>
  <c r="AJ555" i="3"/>
  <c r="AI555" i="3"/>
  <c r="AH555" i="3"/>
  <c r="AG555" i="3"/>
  <c r="AF555" i="3"/>
  <c r="AE555" i="3"/>
  <c r="AD555" i="3"/>
  <c r="AC555" i="3"/>
  <c r="AB555" i="3"/>
  <c r="AA555" i="3"/>
  <c r="S555" i="3"/>
  <c r="R555" i="3"/>
  <c r="Q555" i="3"/>
  <c r="M555" i="3"/>
  <c r="L555" i="3"/>
  <c r="J555" i="3"/>
  <c r="H555" i="3"/>
  <c r="D555" i="3"/>
  <c r="C555" i="3"/>
  <c r="A555" i="3"/>
  <c r="AJ554" i="3"/>
  <c r="AI554" i="3"/>
  <c r="AH554" i="3"/>
  <c r="AG554" i="3"/>
  <c r="AF554" i="3"/>
  <c r="AE554" i="3"/>
  <c r="AD554" i="3"/>
  <c r="AC554" i="3"/>
  <c r="AB554" i="3"/>
  <c r="AA554" i="3"/>
  <c r="S554" i="3"/>
  <c r="R554" i="3"/>
  <c r="Q554" i="3"/>
  <c r="M554" i="3"/>
  <c r="L554" i="3"/>
  <c r="J554" i="3"/>
  <c r="H554" i="3"/>
  <c r="D554" i="3"/>
  <c r="C554" i="3"/>
  <c r="A554" i="3"/>
  <c r="AJ553" i="3"/>
  <c r="AI553" i="3"/>
  <c r="AH553" i="3"/>
  <c r="AG553" i="3"/>
  <c r="AF553" i="3"/>
  <c r="AE553" i="3"/>
  <c r="AD553" i="3"/>
  <c r="AC553" i="3"/>
  <c r="AB553" i="3"/>
  <c r="AA553" i="3"/>
  <c r="S553" i="3"/>
  <c r="R553" i="3"/>
  <c r="Q553" i="3"/>
  <c r="M553" i="3"/>
  <c r="L553" i="3"/>
  <c r="J553" i="3"/>
  <c r="H553" i="3"/>
  <c r="D553" i="3"/>
  <c r="C553" i="3"/>
  <c r="A553" i="3"/>
  <c r="AJ552" i="3"/>
  <c r="AI552" i="3"/>
  <c r="AH552" i="3"/>
  <c r="AG552" i="3"/>
  <c r="AF552" i="3"/>
  <c r="AE552" i="3"/>
  <c r="AD552" i="3"/>
  <c r="AC552" i="3"/>
  <c r="AB552" i="3"/>
  <c r="AA552" i="3"/>
  <c r="S552" i="3"/>
  <c r="R552" i="3"/>
  <c r="Q552" i="3"/>
  <c r="M552" i="3"/>
  <c r="L552" i="3"/>
  <c r="J552" i="3"/>
  <c r="H552" i="3"/>
  <c r="D552" i="3"/>
  <c r="C552" i="3"/>
  <c r="A552" i="3"/>
  <c r="AJ551" i="3"/>
  <c r="AI551" i="3"/>
  <c r="AH551" i="3"/>
  <c r="AG551" i="3"/>
  <c r="AF551" i="3"/>
  <c r="AE551" i="3"/>
  <c r="AD551" i="3"/>
  <c r="AC551" i="3"/>
  <c r="AB551" i="3"/>
  <c r="AA551" i="3"/>
  <c r="S551" i="3"/>
  <c r="R551" i="3"/>
  <c r="Q551" i="3"/>
  <c r="M551" i="3"/>
  <c r="L551" i="3"/>
  <c r="J551" i="3"/>
  <c r="H551" i="3"/>
  <c r="D551" i="3"/>
  <c r="C551" i="3"/>
  <c r="A551" i="3"/>
  <c r="AJ550" i="3"/>
  <c r="AI550" i="3"/>
  <c r="AH550" i="3"/>
  <c r="AG550" i="3"/>
  <c r="AF550" i="3"/>
  <c r="AE550" i="3"/>
  <c r="AD550" i="3"/>
  <c r="AC550" i="3"/>
  <c r="AB550" i="3"/>
  <c r="AA550" i="3"/>
  <c r="S550" i="3"/>
  <c r="R550" i="3"/>
  <c r="Q550" i="3"/>
  <c r="M550" i="3"/>
  <c r="L550" i="3"/>
  <c r="J550" i="3"/>
  <c r="H550" i="3"/>
  <c r="D550" i="3"/>
  <c r="C550" i="3"/>
  <c r="A550" i="3"/>
  <c r="AJ549" i="3"/>
  <c r="AI549" i="3"/>
  <c r="AH549" i="3"/>
  <c r="AG549" i="3"/>
  <c r="AF549" i="3"/>
  <c r="AE549" i="3"/>
  <c r="AD549" i="3"/>
  <c r="AC549" i="3"/>
  <c r="AB549" i="3"/>
  <c r="AA549" i="3"/>
  <c r="S549" i="3"/>
  <c r="R549" i="3"/>
  <c r="Q549" i="3"/>
  <c r="M549" i="3"/>
  <c r="L549" i="3"/>
  <c r="J549" i="3"/>
  <c r="H549" i="3"/>
  <c r="D549" i="3"/>
  <c r="C549" i="3"/>
  <c r="A549" i="3"/>
  <c r="AJ548" i="3"/>
  <c r="AI548" i="3"/>
  <c r="AH548" i="3"/>
  <c r="AG548" i="3"/>
  <c r="AF548" i="3"/>
  <c r="AE548" i="3"/>
  <c r="AD548" i="3"/>
  <c r="AC548" i="3"/>
  <c r="AB548" i="3"/>
  <c r="AA548" i="3"/>
  <c r="S548" i="3"/>
  <c r="R548" i="3"/>
  <c r="Q548" i="3"/>
  <c r="M548" i="3"/>
  <c r="L548" i="3"/>
  <c r="J548" i="3"/>
  <c r="H548" i="3"/>
  <c r="D548" i="3"/>
  <c r="C548" i="3"/>
  <c r="A548" i="3"/>
  <c r="AJ547" i="3"/>
  <c r="AI547" i="3"/>
  <c r="AH547" i="3"/>
  <c r="AG547" i="3"/>
  <c r="AF547" i="3"/>
  <c r="AE547" i="3"/>
  <c r="AD547" i="3"/>
  <c r="AC547" i="3"/>
  <c r="AB547" i="3"/>
  <c r="AA547" i="3"/>
  <c r="S547" i="3"/>
  <c r="R547" i="3"/>
  <c r="Q547" i="3"/>
  <c r="M547" i="3"/>
  <c r="L547" i="3"/>
  <c r="J547" i="3"/>
  <c r="H547" i="3"/>
  <c r="D547" i="3"/>
  <c r="C547" i="3"/>
  <c r="A547" i="3"/>
  <c r="AJ546" i="3"/>
  <c r="AI546" i="3"/>
  <c r="AH546" i="3"/>
  <c r="AG546" i="3"/>
  <c r="AF546" i="3"/>
  <c r="AE546" i="3"/>
  <c r="AD546" i="3"/>
  <c r="AC546" i="3"/>
  <c r="AB546" i="3"/>
  <c r="AA546" i="3"/>
  <c r="S546" i="3"/>
  <c r="R546" i="3"/>
  <c r="Q546" i="3"/>
  <c r="M546" i="3"/>
  <c r="L546" i="3"/>
  <c r="J546" i="3"/>
  <c r="H546" i="3"/>
  <c r="D546" i="3"/>
  <c r="C546" i="3"/>
  <c r="A546" i="3"/>
  <c r="AJ545" i="3"/>
  <c r="AI545" i="3"/>
  <c r="AH545" i="3"/>
  <c r="AG545" i="3"/>
  <c r="AF545" i="3"/>
  <c r="AE545" i="3"/>
  <c r="AD545" i="3"/>
  <c r="AC545" i="3"/>
  <c r="AB545" i="3"/>
  <c r="AA545" i="3"/>
  <c r="S545" i="3"/>
  <c r="R545" i="3"/>
  <c r="Q545" i="3"/>
  <c r="M545" i="3"/>
  <c r="L545" i="3"/>
  <c r="J545" i="3"/>
  <c r="H545" i="3"/>
  <c r="D545" i="3"/>
  <c r="C545" i="3"/>
  <c r="A545" i="3"/>
  <c r="AJ544" i="3"/>
  <c r="AI544" i="3"/>
  <c r="AH544" i="3"/>
  <c r="AG544" i="3"/>
  <c r="AF544" i="3"/>
  <c r="AE544" i="3"/>
  <c r="AD544" i="3"/>
  <c r="AC544" i="3"/>
  <c r="AB544" i="3"/>
  <c r="AA544" i="3"/>
  <c r="S544" i="3"/>
  <c r="R544" i="3"/>
  <c r="Q544" i="3"/>
  <c r="M544" i="3"/>
  <c r="L544" i="3"/>
  <c r="J544" i="3"/>
  <c r="H544" i="3"/>
  <c r="D544" i="3"/>
  <c r="C544" i="3"/>
  <c r="A544" i="3"/>
  <c r="AJ543" i="3"/>
  <c r="AI543" i="3"/>
  <c r="AH543" i="3"/>
  <c r="AG543" i="3"/>
  <c r="AF543" i="3"/>
  <c r="AE543" i="3"/>
  <c r="AD543" i="3"/>
  <c r="AC543" i="3"/>
  <c r="AB543" i="3"/>
  <c r="AA543" i="3"/>
  <c r="S543" i="3"/>
  <c r="R543" i="3"/>
  <c r="Q543" i="3"/>
  <c r="M543" i="3"/>
  <c r="L543" i="3"/>
  <c r="J543" i="3"/>
  <c r="H543" i="3"/>
  <c r="D543" i="3"/>
  <c r="C543" i="3"/>
  <c r="A543" i="3"/>
  <c r="AJ542" i="3"/>
  <c r="AI542" i="3"/>
  <c r="AH542" i="3"/>
  <c r="AG542" i="3"/>
  <c r="AF542" i="3"/>
  <c r="AE542" i="3"/>
  <c r="AD542" i="3"/>
  <c r="AC542" i="3"/>
  <c r="AB542" i="3"/>
  <c r="AA542" i="3"/>
  <c r="S542" i="3"/>
  <c r="R542" i="3"/>
  <c r="Q542" i="3"/>
  <c r="M542" i="3"/>
  <c r="L542" i="3"/>
  <c r="J542" i="3"/>
  <c r="H542" i="3"/>
  <c r="D542" i="3"/>
  <c r="C542" i="3"/>
  <c r="A542" i="3"/>
  <c r="AJ541" i="3"/>
  <c r="AI541" i="3"/>
  <c r="AH541" i="3"/>
  <c r="AG541" i="3"/>
  <c r="AF541" i="3"/>
  <c r="AE541" i="3"/>
  <c r="AD541" i="3"/>
  <c r="AC541" i="3"/>
  <c r="AB541" i="3"/>
  <c r="AA541" i="3"/>
  <c r="S541" i="3"/>
  <c r="R541" i="3"/>
  <c r="Q541" i="3"/>
  <c r="M541" i="3"/>
  <c r="L541" i="3"/>
  <c r="J541" i="3"/>
  <c r="H541" i="3"/>
  <c r="D541" i="3"/>
  <c r="C541" i="3"/>
  <c r="A541" i="3"/>
  <c r="AJ540" i="3"/>
  <c r="AI540" i="3"/>
  <c r="AH540" i="3"/>
  <c r="AG540" i="3"/>
  <c r="AF540" i="3"/>
  <c r="AE540" i="3"/>
  <c r="AD540" i="3"/>
  <c r="AC540" i="3"/>
  <c r="AB540" i="3"/>
  <c r="AA540" i="3"/>
  <c r="S540" i="3"/>
  <c r="R540" i="3"/>
  <c r="Q540" i="3"/>
  <c r="M540" i="3"/>
  <c r="L540" i="3"/>
  <c r="J540" i="3"/>
  <c r="H540" i="3"/>
  <c r="D540" i="3"/>
  <c r="C540" i="3"/>
  <c r="A540" i="3"/>
  <c r="AJ539" i="3"/>
  <c r="AI539" i="3"/>
  <c r="AH539" i="3"/>
  <c r="AG539" i="3"/>
  <c r="AF539" i="3"/>
  <c r="AE539" i="3"/>
  <c r="AD539" i="3"/>
  <c r="AC539" i="3"/>
  <c r="AB539" i="3"/>
  <c r="AA539" i="3"/>
  <c r="S539" i="3"/>
  <c r="R539" i="3"/>
  <c r="Q539" i="3"/>
  <c r="M539" i="3"/>
  <c r="L539" i="3"/>
  <c r="J539" i="3"/>
  <c r="H539" i="3"/>
  <c r="D539" i="3"/>
  <c r="C539" i="3"/>
  <c r="A539" i="3"/>
  <c r="AJ538" i="3"/>
  <c r="AI538" i="3"/>
  <c r="AH538" i="3"/>
  <c r="AG538" i="3"/>
  <c r="AF538" i="3"/>
  <c r="AE538" i="3"/>
  <c r="AD538" i="3"/>
  <c r="AC538" i="3"/>
  <c r="AB538" i="3"/>
  <c r="AA538" i="3"/>
  <c r="S538" i="3"/>
  <c r="R538" i="3"/>
  <c r="Q538" i="3"/>
  <c r="M538" i="3"/>
  <c r="L538" i="3"/>
  <c r="J538" i="3"/>
  <c r="H538" i="3"/>
  <c r="D538" i="3"/>
  <c r="C538" i="3"/>
  <c r="A538" i="3"/>
  <c r="AJ537" i="3"/>
  <c r="AI537" i="3"/>
  <c r="AH537" i="3"/>
  <c r="AG537" i="3"/>
  <c r="AF537" i="3"/>
  <c r="AE537" i="3"/>
  <c r="AD537" i="3"/>
  <c r="AC537" i="3"/>
  <c r="AB537" i="3"/>
  <c r="AA537" i="3"/>
  <c r="S537" i="3"/>
  <c r="R537" i="3"/>
  <c r="Q537" i="3"/>
  <c r="M537" i="3"/>
  <c r="L537" i="3"/>
  <c r="J537" i="3"/>
  <c r="H537" i="3"/>
  <c r="D537" i="3"/>
  <c r="C537" i="3"/>
  <c r="A537" i="3"/>
  <c r="AJ536" i="3"/>
  <c r="AI536" i="3"/>
  <c r="AH536" i="3"/>
  <c r="AG536" i="3"/>
  <c r="AF536" i="3"/>
  <c r="AE536" i="3"/>
  <c r="AD536" i="3"/>
  <c r="AC536" i="3"/>
  <c r="AB536" i="3"/>
  <c r="AA536" i="3"/>
  <c r="S536" i="3"/>
  <c r="R536" i="3"/>
  <c r="Q536" i="3"/>
  <c r="M536" i="3"/>
  <c r="L536" i="3"/>
  <c r="J536" i="3"/>
  <c r="H536" i="3"/>
  <c r="D536" i="3"/>
  <c r="C536" i="3"/>
  <c r="A536" i="3"/>
  <c r="AJ535" i="3"/>
  <c r="AI535" i="3"/>
  <c r="AH535" i="3"/>
  <c r="AG535" i="3"/>
  <c r="AF535" i="3"/>
  <c r="AE535" i="3"/>
  <c r="AD535" i="3"/>
  <c r="AC535" i="3"/>
  <c r="AB535" i="3"/>
  <c r="AA535" i="3"/>
  <c r="S535" i="3"/>
  <c r="R535" i="3"/>
  <c r="Q535" i="3"/>
  <c r="M535" i="3"/>
  <c r="L535" i="3"/>
  <c r="J535" i="3"/>
  <c r="H535" i="3"/>
  <c r="D535" i="3"/>
  <c r="C535" i="3"/>
  <c r="A535" i="3"/>
  <c r="AJ534" i="3"/>
  <c r="AI534" i="3"/>
  <c r="AH534" i="3"/>
  <c r="AG534" i="3"/>
  <c r="AF534" i="3"/>
  <c r="AE534" i="3"/>
  <c r="AD534" i="3"/>
  <c r="AC534" i="3"/>
  <c r="AB534" i="3"/>
  <c r="AA534" i="3"/>
  <c r="S534" i="3"/>
  <c r="R534" i="3"/>
  <c r="Q534" i="3"/>
  <c r="M534" i="3"/>
  <c r="L534" i="3"/>
  <c r="J534" i="3"/>
  <c r="H534" i="3"/>
  <c r="D534" i="3"/>
  <c r="C534" i="3"/>
  <c r="A534" i="3"/>
  <c r="AJ533" i="3"/>
  <c r="AI533" i="3"/>
  <c r="AH533" i="3"/>
  <c r="AG533" i="3"/>
  <c r="AF533" i="3"/>
  <c r="AE533" i="3"/>
  <c r="AD533" i="3"/>
  <c r="AC533" i="3"/>
  <c r="AB533" i="3"/>
  <c r="AA533" i="3"/>
  <c r="S533" i="3"/>
  <c r="R533" i="3"/>
  <c r="Q533" i="3"/>
  <c r="M533" i="3"/>
  <c r="L533" i="3"/>
  <c r="J533" i="3"/>
  <c r="H533" i="3"/>
  <c r="D533" i="3"/>
  <c r="C533" i="3"/>
  <c r="A533" i="3"/>
  <c r="AJ532" i="3"/>
  <c r="AI532" i="3"/>
  <c r="AH532" i="3"/>
  <c r="AG532" i="3"/>
  <c r="AF532" i="3"/>
  <c r="AE532" i="3"/>
  <c r="AD532" i="3"/>
  <c r="AC532" i="3"/>
  <c r="AB532" i="3"/>
  <c r="AA532" i="3"/>
  <c r="S532" i="3"/>
  <c r="R532" i="3"/>
  <c r="Q532" i="3"/>
  <c r="M532" i="3"/>
  <c r="L532" i="3"/>
  <c r="J532" i="3"/>
  <c r="H532" i="3"/>
  <c r="D532" i="3"/>
  <c r="C532" i="3"/>
  <c r="A532" i="3"/>
  <c r="AJ531" i="3"/>
  <c r="AI531" i="3"/>
  <c r="AH531" i="3"/>
  <c r="AG531" i="3"/>
  <c r="AF531" i="3"/>
  <c r="AE531" i="3"/>
  <c r="AD531" i="3"/>
  <c r="AC531" i="3"/>
  <c r="AB531" i="3"/>
  <c r="AA531" i="3"/>
  <c r="S531" i="3"/>
  <c r="R531" i="3"/>
  <c r="Q531" i="3"/>
  <c r="M531" i="3"/>
  <c r="L531" i="3"/>
  <c r="J531" i="3"/>
  <c r="H531" i="3"/>
  <c r="D531" i="3"/>
  <c r="C531" i="3"/>
  <c r="A531" i="3"/>
  <c r="AJ530" i="3"/>
  <c r="AI530" i="3"/>
  <c r="AH530" i="3"/>
  <c r="AG530" i="3"/>
  <c r="AF530" i="3"/>
  <c r="AE530" i="3"/>
  <c r="AD530" i="3"/>
  <c r="AC530" i="3"/>
  <c r="AB530" i="3"/>
  <c r="AA530" i="3"/>
  <c r="S530" i="3"/>
  <c r="R530" i="3"/>
  <c r="Q530" i="3"/>
  <c r="M530" i="3"/>
  <c r="L530" i="3"/>
  <c r="J530" i="3"/>
  <c r="H530" i="3"/>
  <c r="D530" i="3"/>
  <c r="C530" i="3"/>
  <c r="A530" i="3"/>
  <c r="AJ529" i="3"/>
  <c r="AI529" i="3"/>
  <c r="AH529" i="3"/>
  <c r="AG529" i="3"/>
  <c r="AF529" i="3"/>
  <c r="AE529" i="3"/>
  <c r="AD529" i="3"/>
  <c r="AC529" i="3"/>
  <c r="AB529" i="3"/>
  <c r="AA529" i="3"/>
  <c r="S529" i="3"/>
  <c r="R529" i="3"/>
  <c r="Q529" i="3"/>
  <c r="M529" i="3"/>
  <c r="L529" i="3"/>
  <c r="J529" i="3"/>
  <c r="H529" i="3"/>
  <c r="D529" i="3"/>
  <c r="C529" i="3"/>
  <c r="A529" i="3"/>
  <c r="AJ528" i="3"/>
  <c r="AI528" i="3"/>
  <c r="AH528" i="3"/>
  <c r="AG528" i="3"/>
  <c r="AF528" i="3"/>
  <c r="AE528" i="3"/>
  <c r="AD528" i="3"/>
  <c r="AC528" i="3"/>
  <c r="AB528" i="3"/>
  <c r="AA528" i="3"/>
  <c r="S528" i="3"/>
  <c r="R528" i="3"/>
  <c r="Q528" i="3"/>
  <c r="M528" i="3"/>
  <c r="L528" i="3"/>
  <c r="J528" i="3"/>
  <c r="H528" i="3"/>
  <c r="D528" i="3"/>
  <c r="C528" i="3"/>
  <c r="A528" i="3"/>
  <c r="AJ527" i="3"/>
  <c r="AI527" i="3"/>
  <c r="AH527" i="3"/>
  <c r="AG527" i="3"/>
  <c r="AF527" i="3"/>
  <c r="AE527" i="3"/>
  <c r="AD527" i="3"/>
  <c r="AC527" i="3"/>
  <c r="AB527" i="3"/>
  <c r="AA527" i="3"/>
  <c r="S527" i="3"/>
  <c r="R527" i="3"/>
  <c r="Q527" i="3"/>
  <c r="M527" i="3"/>
  <c r="L527" i="3"/>
  <c r="J527" i="3"/>
  <c r="H527" i="3"/>
  <c r="D527" i="3"/>
  <c r="C527" i="3"/>
  <c r="A527" i="3"/>
  <c r="AJ526" i="3"/>
  <c r="AI526" i="3"/>
  <c r="AH526" i="3"/>
  <c r="AG526" i="3"/>
  <c r="AF526" i="3"/>
  <c r="AE526" i="3"/>
  <c r="AD526" i="3"/>
  <c r="AC526" i="3"/>
  <c r="AB526" i="3"/>
  <c r="AA526" i="3"/>
  <c r="S526" i="3"/>
  <c r="R526" i="3"/>
  <c r="Q526" i="3"/>
  <c r="M526" i="3"/>
  <c r="L526" i="3"/>
  <c r="J526" i="3"/>
  <c r="H526" i="3"/>
  <c r="D526" i="3"/>
  <c r="C526" i="3"/>
  <c r="A526" i="3"/>
  <c r="AJ525" i="3"/>
  <c r="AI525" i="3"/>
  <c r="AH525" i="3"/>
  <c r="AG525" i="3"/>
  <c r="AF525" i="3"/>
  <c r="AE525" i="3"/>
  <c r="AD525" i="3"/>
  <c r="AC525" i="3"/>
  <c r="AB525" i="3"/>
  <c r="AA525" i="3"/>
  <c r="S525" i="3"/>
  <c r="R525" i="3"/>
  <c r="Q525" i="3"/>
  <c r="M525" i="3"/>
  <c r="L525" i="3"/>
  <c r="J525" i="3"/>
  <c r="H525" i="3"/>
  <c r="D525" i="3"/>
  <c r="C525" i="3"/>
  <c r="A525" i="3"/>
  <c r="AJ524" i="3"/>
  <c r="AI524" i="3"/>
  <c r="AH524" i="3"/>
  <c r="AG524" i="3"/>
  <c r="AF524" i="3"/>
  <c r="AE524" i="3"/>
  <c r="AD524" i="3"/>
  <c r="AC524" i="3"/>
  <c r="AB524" i="3"/>
  <c r="AA524" i="3"/>
  <c r="S524" i="3"/>
  <c r="R524" i="3"/>
  <c r="Q524" i="3"/>
  <c r="M524" i="3"/>
  <c r="L524" i="3"/>
  <c r="J524" i="3"/>
  <c r="H524" i="3"/>
  <c r="D524" i="3"/>
  <c r="C524" i="3"/>
  <c r="A524" i="3"/>
  <c r="AJ523" i="3"/>
  <c r="AI523" i="3"/>
  <c r="AH523" i="3"/>
  <c r="AG523" i="3"/>
  <c r="AF523" i="3"/>
  <c r="AE523" i="3"/>
  <c r="AD523" i="3"/>
  <c r="AC523" i="3"/>
  <c r="AB523" i="3"/>
  <c r="AA523" i="3"/>
  <c r="S523" i="3"/>
  <c r="R523" i="3"/>
  <c r="Q523" i="3"/>
  <c r="M523" i="3"/>
  <c r="L523" i="3"/>
  <c r="J523" i="3"/>
  <c r="H523" i="3"/>
  <c r="D523" i="3"/>
  <c r="C523" i="3"/>
  <c r="A523" i="3"/>
  <c r="AJ522" i="3"/>
  <c r="AI522" i="3"/>
  <c r="AH522" i="3"/>
  <c r="AG522" i="3"/>
  <c r="AF522" i="3"/>
  <c r="AE522" i="3"/>
  <c r="AD522" i="3"/>
  <c r="AC522" i="3"/>
  <c r="AB522" i="3"/>
  <c r="AA522" i="3"/>
  <c r="S522" i="3"/>
  <c r="R522" i="3"/>
  <c r="Q522" i="3"/>
  <c r="M522" i="3"/>
  <c r="L522" i="3"/>
  <c r="J522" i="3"/>
  <c r="H522" i="3"/>
  <c r="D522" i="3"/>
  <c r="C522" i="3"/>
  <c r="A522" i="3"/>
  <c r="AJ521" i="3"/>
  <c r="AI521" i="3"/>
  <c r="AH521" i="3"/>
  <c r="AG521" i="3"/>
  <c r="AF521" i="3"/>
  <c r="AE521" i="3"/>
  <c r="AD521" i="3"/>
  <c r="AC521" i="3"/>
  <c r="AB521" i="3"/>
  <c r="AA521" i="3"/>
  <c r="S521" i="3"/>
  <c r="R521" i="3"/>
  <c r="Q521" i="3"/>
  <c r="M521" i="3"/>
  <c r="L521" i="3"/>
  <c r="J521" i="3"/>
  <c r="H521" i="3"/>
  <c r="D521" i="3"/>
  <c r="C521" i="3"/>
  <c r="A521" i="3"/>
  <c r="AJ520" i="3"/>
  <c r="AI520" i="3"/>
  <c r="AH520" i="3"/>
  <c r="AG520" i="3"/>
  <c r="AF520" i="3"/>
  <c r="AE520" i="3"/>
  <c r="AD520" i="3"/>
  <c r="AC520" i="3"/>
  <c r="AB520" i="3"/>
  <c r="AA520" i="3"/>
  <c r="S520" i="3"/>
  <c r="R520" i="3"/>
  <c r="Q520" i="3"/>
  <c r="M520" i="3"/>
  <c r="L520" i="3"/>
  <c r="J520" i="3"/>
  <c r="H520" i="3"/>
  <c r="D520" i="3"/>
  <c r="C520" i="3"/>
  <c r="A520" i="3"/>
  <c r="AJ519" i="3"/>
  <c r="AI519" i="3"/>
  <c r="AH519" i="3"/>
  <c r="AG519" i="3"/>
  <c r="AF519" i="3"/>
  <c r="AE519" i="3"/>
  <c r="AD519" i="3"/>
  <c r="AC519" i="3"/>
  <c r="AB519" i="3"/>
  <c r="AA519" i="3"/>
  <c r="S519" i="3"/>
  <c r="R519" i="3"/>
  <c r="Q519" i="3"/>
  <c r="M519" i="3"/>
  <c r="L519" i="3"/>
  <c r="J519" i="3"/>
  <c r="H519" i="3"/>
  <c r="D519" i="3"/>
  <c r="C519" i="3"/>
  <c r="A519" i="3"/>
  <c r="AJ518" i="3"/>
  <c r="AI518" i="3"/>
  <c r="AH518" i="3"/>
  <c r="AG518" i="3"/>
  <c r="AF518" i="3"/>
  <c r="AE518" i="3"/>
  <c r="AD518" i="3"/>
  <c r="AC518" i="3"/>
  <c r="AB518" i="3"/>
  <c r="AA518" i="3"/>
  <c r="S518" i="3"/>
  <c r="R518" i="3"/>
  <c r="Q518" i="3"/>
  <c r="M518" i="3"/>
  <c r="L518" i="3"/>
  <c r="J518" i="3"/>
  <c r="H518" i="3"/>
  <c r="D518" i="3"/>
  <c r="C518" i="3"/>
  <c r="A518" i="3"/>
  <c r="AJ517" i="3"/>
  <c r="AI517" i="3"/>
  <c r="AH517" i="3"/>
  <c r="AG517" i="3"/>
  <c r="AF517" i="3"/>
  <c r="AE517" i="3"/>
  <c r="AD517" i="3"/>
  <c r="AC517" i="3"/>
  <c r="AB517" i="3"/>
  <c r="AA517" i="3"/>
  <c r="S517" i="3"/>
  <c r="R517" i="3"/>
  <c r="Q517" i="3"/>
  <c r="M517" i="3"/>
  <c r="L517" i="3"/>
  <c r="J517" i="3"/>
  <c r="H517" i="3"/>
  <c r="D517" i="3"/>
  <c r="C517" i="3"/>
  <c r="A517" i="3"/>
  <c r="AJ516" i="3"/>
  <c r="AI516" i="3"/>
  <c r="AH516" i="3"/>
  <c r="AG516" i="3"/>
  <c r="AF516" i="3"/>
  <c r="AE516" i="3"/>
  <c r="AD516" i="3"/>
  <c r="AC516" i="3"/>
  <c r="AB516" i="3"/>
  <c r="AA516" i="3"/>
  <c r="S516" i="3"/>
  <c r="R516" i="3"/>
  <c r="Q516" i="3"/>
  <c r="M516" i="3"/>
  <c r="L516" i="3"/>
  <c r="J516" i="3"/>
  <c r="H516" i="3"/>
  <c r="D516" i="3"/>
  <c r="C516" i="3"/>
  <c r="A516" i="3"/>
  <c r="AJ515" i="3"/>
  <c r="AI515" i="3"/>
  <c r="AH515" i="3"/>
  <c r="AG515" i="3"/>
  <c r="AF515" i="3"/>
  <c r="AE515" i="3"/>
  <c r="AD515" i="3"/>
  <c r="AC515" i="3"/>
  <c r="AB515" i="3"/>
  <c r="AA515" i="3"/>
  <c r="S515" i="3"/>
  <c r="R515" i="3"/>
  <c r="Q515" i="3"/>
  <c r="M515" i="3"/>
  <c r="L515" i="3"/>
  <c r="J515" i="3"/>
  <c r="H515" i="3"/>
  <c r="D515" i="3"/>
  <c r="C515" i="3"/>
  <c r="A515" i="3"/>
  <c r="AJ514" i="3"/>
  <c r="AI514" i="3"/>
  <c r="AH514" i="3"/>
  <c r="AG514" i="3"/>
  <c r="AF514" i="3"/>
  <c r="AE514" i="3"/>
  <c r="AD514" i="3"/>
  <c r="AC514" i="3"/>
  <c r="AB514" i="3"/>
  <c r="AA514" i="3"/>
  <c r="S514" i="3"/>
  <c r="R514" i="3"/>
  <c r="Q514" i="3"/>
  <c r="M514" i="3"/>
  <c r="L514" i="3"/>
  <c r="J514" i="3"/>
  <c r="H514" i="3"/>
  <c r="D514" i="3"/>
  <c r="C514" i="3"/>
  <c r="A514" i="3"/>
  <c r="AJ513" i="3"/>
  <c r="AI513" i="3"/>
  <c r="AH513" i="3"/>
  <c r="AG513" i="3"/>
  <c r="AF513" i="3"/>
  <c r="AE513" i="3"/>
  <c r="AD513" i="3"/>
  <c r="AC513" i="3"/>
  <c r="AB513" i="3"/>
  <c r="AA513" i="3"/>
  <c r="S513" i="3"/>
  <c r="R513" i="3"/>
  <c r="Q513" i="3"/>
  <c r="M513" i="3"/>
  <c r="L513" i="3"/>
  <c r="J513" i="3"/>
  <c r="H513" i="3"/>
  <c r="D513" i="3"/>
  <c r="C513" i="3"/>
  <c r="A513" i="3"/>
  <c r="AJ512" i="3"/>
  <c r="AI512" i="3"/>
  <c r="AH512" i="3"/>
  <c r="AG512" i="3"/>
  <c r="AF512" i="3"/>
  <c r="AE512" i="3"/>
  <c r="AD512" i="3"/>
  <c r="AC512" i="3"/>
  <c r="AB512" i="3"/>
  <c r="AA512" i="3"/>
  <c r="S512" i="3"/>
  <c r="R512" i="3"/>
  <c r="Q512" i="3"/>
  <c r="M512" i="3"/>
  <c r="L512" i="3"/>
  <c r="J512" i="3"/>
  <c r="H512" i="3"/>
  <c r="D512" i="3"/>
  <c r="C512" i="3"/>
  <c r="A512" i="3"/>
  <c r="AJ511" i="3"/>
  <c r="AI511" i="3"/>
  <c r="AH511" i="3"/>
  <c r="AG511" i="3"/>
  <c r="AF511" i="3"/>
  <c r="AE511" i="3"/>
  <c r="AD511" i="3"/>
  <c r="AC511" i="3"/>
  <c r="AB511" i="3"/>
  <c r="AA511" i="3"/>
  <c r="S511" i="3"/>
  <c r="R511" i="3"/>
  <c r="Q511" i="3"/>
  <c r="M511" i="3"/>
  <c r="L511" i="3"/>
  <c r="J511" i="3"/>
  <c r="H511" i="3"/>
  <c r="D511" i="3"/>
  <c r="C511" i="3"/>
  <c r="A511" i="3"/>
  <c r="AJ510" i="3"/>
  <c r="AI510" i="3"/>
  <c r="AH510" i="3"/>
  <c r="AG510" i="3"/>
  <c r="AF510" i="3"/>
  <c r="AE510" i="3"/>
  <c r="AD510" i="3"/>
  <c r="AC510" i="3"/>
  <c r="AB510" i="3"/>
  <c r="AA510" i="3"/>
  <c r="S510" i="3"/>
  <c r="R510" i="3"/>
  <c r="Q510" i="3"/>
  <c r="M510" i="3"/>
  <c r="L510" i="3"/>
  <c r="J510" i="3"/>
  <c r="H510" i="3"/>
  <c r="D510" i="3"/>
  <c r="C510" i="3"/>
  <c r="A510" i="3"/>
  <c r="AJ509" i="3"/>
  <c r="AI509" i="3"/>
  <c r="AH509" i="3"/>
  <c r="AG509" i="3"/>
  <c r="AF509" i="3"/>
  <c r="AE509" i="3"/>
  <c r="AD509" i="3"/>
  <c r="AC509" i="3"/>
  <c r="AB509" i="3"/>
  <c r="AA509" i="3"/>
  <c r="S509" i="3"/>
  <c r="R509" i="3"/>
  <c r="Q509" i="3"/>
  <c r="M509" i="3"/>
  <c r="L509" i="3"/>
  <c r="J509" i="3"/>
  <c r="H509" i="3"/>
  <c r="D509" i="3"/>
  <c r="C509" i="3"/>
  <c r="A509" i="3"/>
  <c r="AJ508" i="3"/>
  <c r="AI508" i="3"/>
  <c r="AH508" i="3"/>
  <c r="AG508" i="3"/>
  <c r="AF508" i="3"/>
  <c r="AE508" i="3"/>
  <c r="AD508" i="3"/>
  <c r="AC508" i="3"/>
  <c r="AB508" i="3"/>
  <c r="AA508" i="3"/>
  <c r="S508" i="3"/>
  <c r="R508" i="3"/>
  <c r="Q508" i="3"/>
  <c r="M508" i="3"/>
  <c r="L508" i="3"/>
  <c r="J508" i="3"/>
  <c r="H508" i="3"/>
  <c r="D508" i="3"/>
  <c r="C508" i="3"/>
  <c r="A508" i="3"/>
  <c r="AJ507" i="3"/>
  <c r="AI507" i="3"/>
  <c r="AH507" i="3"/>
  <c r="AG507" i="3"/>
  <c r="AF507" i="3"/>
  <c r="AE507" i="3"/>
  <c r="AD507" i="3"/>
  <c r="AC507" i="3"/>
  <c r="AB507" i="3"/>
  <c r="AA507" i="3"/>
  <c r="S507" i="3"/>
  <c r="R507" i="3"/>
  <c r="Q507" i="3"/>
  <c r="M507" i="3"/>
  <c r="L507" i="3"/>
  <c r="J507" i="3"/>
  <c r="H507" i="3"/>
  <c r="D507" i="3"/>
  <c r="C507" i="3"/>
  <c r="A507" i="3"/>
  <c r="AJ506" i="3"/>
  <c r="AI506" i="3"/>
  <c r="AH506" i="3"/>
  <c r="AG506" i="3"/>
  <c r="AF506" i="3"/>
  <c r="AE506" i="3"/>
  <c r="AD506" i="3"/>
  <c r="AC506" i="3"/>
  <c r="AB506" i="3"/>
  <c r="AA506" i="3"/>
  <c r="S506" i="3"/>
  <c r="R506" i="3"/>
  <c r="Q506" i="3"/>
  <c r="M506" i="3"/>
  <c r="L506" i="3"/>
  <c r="J506" i="3"/>
  <c r="H506" i="3"/>
  <c r="D506" i="3"/>
  <c r="C506" i="3"/>
  <c r="A506" i="3"/>
  <c r="AJ505" i="3"/>
  <c r="AI505" i="3"/>
  <c r="AH505" i="3"/>
  <c r="AG505" i="3"/>
  <c r="AF505" i="3"/>
  <c r="AE505" i="3"/>
  <c r="AD505" i="3"/>
  <c r="AC505" i="3"/>
  <c r="AB505" i="3"/>
  <c r="AA505" i="3"/>
  <c r="S505" i="3"/>
  <c r="R505" i="3"/>
  <c r="Q505" i="3"/>
  <c r="M505" i="3"/>
  <c r="L505" i="3"/>
  <c r="J505" i="3"/>
  <c r="H505" i="3"/>
  <c r="D505" i="3"/>
  <c r="C505" i="3"/>
  <c r="A505" i="3"/>
  <c r="AJ504" i="3"/>
  <c r="AI504" i="3"/>
  <c r="AH504" i="3"/>
  <c r="AG504" i="3"/>
  <c r="AF504" i="3"/>
  <c r="AE504" i="3"/>
  <c r="AD504" i="3"/>
  <c r="AC504" i="3"/>
  <c r="AB504" i="3"/>
  <c r="AA504" i="3"/>
  <c r="S504" i="3"/>
  <c r="R504" i="3"/>
  <c r="Q504" i="3"/>
  <c r="M504" i="3"/>
  <c r="L504" i="3"/>
  <c r="J504" i="3"/>
  <c r="H504" i="3"/>
  <c r="D504" i="3"/>
  <c r="C504" i="3"/>
  <c r="A504" i="3"/>
  <c r="AJ503" i="3"/>
  <c r="AI503" i="3"/>
  <c r="AH503" i="3"/>
  <c r="AG503" i="3"/>
  <c r="AF503" i="3"/>
  <c r="AE503" i="3"/>
  <c r="AD503" i="3"/>
  <c r="AC503" i="3"/>
  <c r="AB503" i="3"/>
  <c r="AA503" i="3"/>
  <c r="S503" i="3"/>
  <c r="R503" i="3"/>
  <c r="Q503" i="3"/>
  <c r="M503" i="3"/>
  <c r="L503" i="3"/>
  <c r="J503" i="3"/>
  <c r="H503" i="3"/>
  <c r="D503" i="3"/>
  <c r="C503" i="3"/>
  <c r="A503" i="3"/>
  <c r="AJ502" i="3"/>
  <c r="AI502" i="3"/>
  <c r="AH502" i="3"/>
  <c r="AG502" i="3"/>
  <c r="AF502" i="3"/>
  <c r="AE502" i="3"/>
  <c r="AD502" i="3"/>
  <c r="AC502" i="3"/>
  <c r="AB502" i="3"/>
  <c r="AA502" i="3"/>
  <c r="S502" i="3"/>
  <c r="R502" i="3"/>
  <c r="Q502" i="3"/>
  <c r="M502" i="3"/>
  <c r="L502" i="3"/>
  <c r="J502" i="3"/>
  <c r="H502" i="3"/>
  <c r="D502" i="3"/>
  <c r="C502" i="3"/>
  <c r="A502" i="3"/>
  <c r="AJ501" i="3"/>
  <c r="AI501" i="3"/>
  <c r="AH501" i="3"/>
  <c r="AG501" i="3"/>
  <c r="AF501" i="3"/>
  <c r="AE501" i="3"/>
  <c r="AD501" i="3"/>
  <c r="AC501" i="3"/>
  <c r="AB501" i="3"/>
  <c r="AA501" i="3"/>
  <c r="S501" i="3"/>
  <c r="R501" i="3"/>
  <c r="Q501" i="3"/>
  <c r="M501" i="3"/>
  <c r="L501" i="3"/>
  <c r="J501" i="3"/>
  <c r="H501" i="3"/>
  <c r="D501" i="3"/>
  <c r="C501" i="3"/>
  <c r="A501" i="3"/>
  <c r="AJ500" i="3"/>
  <c r="AI500" i="3"/>
  <c r="AH500" i="3"/>
  <c r="AG500" i="3"/>
  <c r="AF500" i="3"/>
  <c r="AE500" i="3"/>
  <c r="AD500" i="3"/>
  <c r="AC500" i="3"/>
  <c r="AB500" i="3"/>
  <c r="AA500" i="3"/>
  <c r="S500" i="3"/>
  <c r="R500" i="3"/>
  <c r="Q500" i="3"/>
  <c r="M500" i="3"/>
  <c r="L500" i="3"/>
  <c r="J500" i="3"/>
  <c r="H500" i="3"/>
  <c r="D500" i="3"/>
  <c r="C500" i="3"/>
  <c r="A500" i="3"/>
  <c r="AJ499" i="3"/>
  <c r="AI499" i="3"/>
  <c r="AH499" i="3"/>
  <c r="AG499" i="3"/>
  <c r="AF499" i="3"/>
  <c r="AE499" i="3"/>
  <c r="AD499" i="3"/>
  <c r="AC499" i="3"/>
  <c r="AB499" i="3"/>
  <c r="AA499" i="3"/>
  <c r="S499" i="3"/>
  <c r="R499" i="3"/>
  <c r="Q499" i="3"/>
  <c r="M499" i="3"/>
  <c r="L499" i="3"/>
  <c r="J499" i="3"/>
  <c r="H499" i="3"/>
  <c r="D499" i="3"/>
  <c r="C499" i="3"/>
  <c r="A499" i="3"/>
  <c r="AJ498" i="3"/>
  <c r="AI498" i="3"/>
  <c r="AH498" i="3"/>
  <c r="AG498" i="3"/>
  <c r="AF498" i="3"/>
  <c r="AE498" i="3"/>
  <c r="AD498" i="3"/>
  <c r="AC498" i="3"/>
  <c r="AB498" i="3"/>
  <c r="AA498" i="3"/>
  <c r="S498" i="3"/>
  <c r="R498" i="3"/>
  <c r="Q498" i="3"/>
  <c r="M498" i="3"/>
  <c r="L498" i="3"/>
  <c r="J498" i="3"/>
  <c r="H498" i="3"/>
  <c r="D498" i="3"/>
  <c r="C498" i="3"/>
  <c r="A498" i="3"/>
  <c r="AJ497" i="3"/>
  <c r="AI497" i="3"/>
  <c r="AH497" i="3"/>
  <c r="AG497" i="3"/>
  <c r="AF497" i="3"/>
  <c r="AE497" i="3"/>
  <c r="AD497" i="3"/>
  <c r="AC497" i="3"/>
  <c r="AB497" i="3"/>
  <c r="AA497" i="3"/>
  <c r="S497" i="3"/>
  <c r="R497" i="3"/>
  <c r="Q497" i="3"/>
  <c r="M497" i="3"/>
  <c r="L497" i="3"/>
  <c r="J497" i="3"/>
  <c r="H497" i="3"/>
  <c r="D497" i="3"/>
  <c r="C497" i="3"/>
  <c r="A497" i="3"/>
  <c r="AJ496" i="3"/>
  <c r="AI496" i="3"/>
  <c r="AH496" i="3"/>
  <c r="AG496" i="3"/>
  <c r="AF496" i="3"/>
  <c r="AE496" i="3"/>
  <c r="AD496" i="3"/>
  <c r="AC496" i="3"/>
  <c r="AB496" i="3"/>
  <c r="AA496" i="3"/>
  <c r="S496" i="3"/>
  <c r="R496" i="3"/>
  <c r="Q496" i="3"/>
  <c r="M496" i="3"/>
  <c r="L496" i="3"/>
  <c r="J496" i="3"/>
  <c r="H496" i="3"/>
  <c r="D496" i="3"/>
  <c r="C496" i="3"/>
  <c r="A496" i="3"/>
  <c r="AJ495" i="3"/>
  <c r="AI495" i="3"/>
  <c r="AH495" i="3"/>
  <c r="AG495" i="3"/>
  <c r="AF495" i="3"/>
  <c r="AE495" i="3"/>
  <c r="AD495" i="3"/>
  <c r="AC495" i="3"/>
  <c r="AB495" i="3"/>
  <c r="AA495" i="3"/>
  <c r="S495" i="3"/>
  <c r="R495" i="3"/>
  <c r="Q495" i="3"/>
  <c r="M495" i="3"/>
  <c r="L495" i="3"/>
  <c r="J495" i="3"/>
  <c r="H495" i="3"/>
  <c r="D495" i="3"/>
  <c r="C495" i="3"/>
  <c r="A495" i="3"/>
  <c r="AJ494" i="3"/>
  <c r="AI494" i="3"/>
  <c r="AH494" i="3"/>
  <c r="AG494" i="3"/>
  <c r="AF494" i="3"/>
  <c r="AE494" i="3"/>
  <c r="AD494" i="3"/>
  <c r="AC494" i="3"/>
  <c r="AB494" i="3"/>
  <c r="AA494" i="3"/>
  <c r="S494" i="3"/>
  <c r="R494" i="3"/>
  <c r="Q494" i="3"/>
  <c r="M494" i="3"/>
  <c r="L494" i="3"/>
  <c r="J494" i="3"/>
  <c r="H494" i="3"/>
  <c r="D494" i="3"/>
  <c r="C494" i="3"/>
  <c r="A494" i="3"/>
  <c r="AJ493" i="3"/>
  <c r="AI493" i="3"/>
  <c r="AH493" i="3"/>
  <c r="AG493" i="3"/>
  <c r="AF493" i="3"/>
  <c r="AE493" i="3"/>
  <c r="AD493" i="3"/>
  <c r="AC493" i="3"/>
  <c r="AB493" i="3"/>
  <c r="AA493" i="3"/>
  <c r="S493" i="3"/>
  <c r="R493" i="3"/>
  <c r="Q493" i="3"/>
  <c r="M493" i="3"/>
  <c r="L493" i="3"/>
  <c r="J493" i="3"/>
  <c r="H493" i="3"/>
  <c r="D493" i="3"/>
  <c r="C493" i="3"/>
  <c r="A493" i="3"/>
  <c r="AJ492" i="3"/>
  <c r="AI492" i="3"/>
  <c r="AH492" i="3"/>
  <c r="AG492" i="3"/>
  <c r="AF492" i="3"/>
  <c r="AE492" i="3"/>
  <c r="AD492" i="3"/>
  <c r="AC492" i="3"/>
  <c r="AB492" i="3"/>
  <c r="AA492" i="3"/>
  <c r="S492" i="3"/>
  <c r="R492" i="3"/>
  <c r="Q492" i="3"/>
  <c r="M492" i="3"/>
  <c r="L492" i="3"/>
  <c r="J492" i="3"/>
  <c r="H492" i="3"/>
  <c r="D492" i="3"/>
  <c r="C492" i="3"/>
  <c r="A492" i="3"/>
  <c r="AJ491" i="3"/>
  <c r="AI491" i="3"/>
  <c r="AH491" i="3"/>
  <c r="AG491" i="3"/>
  <c r="AF491" i="3"/>
  <c r="AE491" i="3"/>
  <c r="AD491" i="3"/>
  <c r="AC491" i="3"/>
  <c r="AB491" i="3"/>
  <c r="AA491" i="3"/>
  <c r="S491" i="3"/>
  <c r="R491" i="3"/>
  <c r="Q491" i="3"/>
  <c r="M491" i="3"/>
  <c r="L491" i="3"/>
  <c r="J491" i="3"/>
  <c r="H491" i="3"/>
  <c r="D491" i="3"/>
  <c r="C491" i="3"/>
  <c r="A491" i="3"/>
  <c r="AJ490" i="3"/>
  <c r="AI490" i="3"/>
  <c r="AH490" i="3"/>
  <c r="AG490" i="3"/>
  <c r="AF490" i="3"/>
  <c r="AE490" i="3"/>
  <c r="AD490" i="3"/>
  <c r="AC490" i="3"/>
  <c r="AB490" i="3"/>
  <c r="AA490" i="3"/>
  <c r="S490" i="3"/>
  <c r="R490" i="3"/>
  <c r="Q490" i="3"/>
  <c r="M490" i="3"/>
  <c r="L490" i="3"/>
  <c r="J490" i="3"/>
  <c r="H490" i="3"/>
  <c r="D490" i="3"/>
  <c r="C490" i="3"/>
  <c r="A490" i="3"/>
  <c r="AJ489" i="3"/>
  <c r="AI489" i="3"/>
  <c r="AH489" i="3"/>
  <c r="AG489" i="3"/>
  <c r="AF489" i="3"/>
  <c r="AE489" i="3"/>
  <c r="AD489" i="3"/>
  <c r="AC489" i="3"/>
  <c r="AB489" i="3"/>
  <c r="AA489" i="3"/>
  <c r="S489" i="3"/>
  <c r="R489" i="3"/>
  <c r="Q489" i="3"/>
  <c r="M489" i="3"/>
  <c r="L489" i="3"/>
  <c r="J489" i="3"/>
  <c r="H489" i="3"/>
  <c r="D489" i="3"/>
  <c r="C489" i="3"/>
  <c r="A489" i="3"/>
  <c r="AJ488" i="3"/>
  <c r="AI488" i="3"/>
  <c r="AH488" i="3"/>
  <c r="AG488" i="3"/>
  <c r="AF488" i="3"/>
  <c r="AE488" i="3"/>
  <c r="AD488" i="3"/>
  <c r="AC488" i="3"/>
  <c r="AB488" i="3"/>
  <c r="AA488" i="3"/>
  <c r="S488" i="3"/>
  <c r="R488" i="3"/>
  <c r="Q488" i="3"/>
  <c r="M488" i="3"/>
  <c r="L488" i="3"/>
  <c r="J488" i="3"/>
  <c r="H488" i="3"/>
  <c r="D488" i="3"/>
  <c r="C488" i="3"/>
  <c r="A488" i="3"/>
  <c r="AJ487" i="3"/>
  <c r="AI487" i="3"/>
  <c r="AH487" i="3"/>
  <c r="AG487" i="3"/>
  <c r="AF487" i="3"/>
  <c r="AE487" i="3"/>
  <c r="AD487" i="3"/>
  <c r="AC487" i="3"/>
  <c r="AB487" i="3"/>
  <c r="AA487" i="3"/>
  <c r="S487" i="3"/>
  <c r="R487" i="3"/>
  <c r="Q487" i="3"/>
  <c r="M487" i="3"/>
  <c r="L487" i="3"/>
  <c r="J487" i="3"/>
  <c r="H487" i="3"/>
  <c r="D487" i="3"/>
  <c r="C487" i="3"/>
  <c r="A487" i="3"/>
  <c r="AJ486" i="3"/>
  <c r="AI486" i="3"/>
  <c r="AH486" i="3"/>
  <c r="AG486" i="3"/>
  <c r="AF486" i="3"/>
  <c r="AE486" i="3"/>
  <c r="AD486" i="3"/>
  <c r="AC486" i="3"/>
  <c r="AB486" i="3"/>
  <c r="AA486" i="3"/>
  <c r="S486" i="3"/>
  <c r="R486" i="3"/>
  <c r="Q486" i="3"/>
  <c r="M486" i="3"/>
  <c r="L486" i="3"/>
  <c r="J486" i="3"/>
  <c r="H486" i="3"/>
  <c r="D486" i="3"/>
  <c r="C486" i="3"/>
  <c r="A486" i="3"/>
  <c r="AJ485" i="3"/>
  <c r="AI485" i="3"/>
  <c r="AH485" i="3"/>
  <c r="AG485" i="3"/>
  <c r="AF485" i="3"/>
  <c r="AE485" i="3"/>
  <c r="AD485" i="3"/>
  <c r="AC485" i="3"/>
  <c r="AB485" i="3"/>
  <c r="AA485" i="3"/>
  <c r="S485" i="3"/>
  <c r="R485" i="3"/>
  <c r="Q485" i="3"/>
  <c r="M485" i="3"/>
  <c r="L485" i="3"/>
  <c r="J485" i="3"/>
  <c r="H485" i="3"/>
  <c r="D485" i="3"/>
  <c r="C485" i="3"/>
  <c r="A485" i="3"/>
  <c r="AJ484" i="3"/>
  <c r="AI484" i="3"/>
  <c r="AH484" i="3"/>
  <c r="AG484" i="3"/>
  <c r="AF484" i="3"/>
  <c r="AE484" i="3"/>
  <c r="AD484" i="3"/>
  <c r="AC484" i="3"/>
  <c r="AB484" i="3"/>
  <c r="AA484" i="3"/>
  <c r="S484" i="3"/>
  <c r="R484" i="3"/>
  <c r="Q484" i="3"/>
  <c r="M484" i="3"/>
  <c r="L484" i="3"/>
  <c r="J484" i="3"/>
  <c r="H484" i="3"/>
  <c r="D484" i="3"/>
  <c r="C484" i="3"/>
  <c r="A484" i="3"/>
  <c r="AJ483" i="3"/>
  <c r="AI483" i="3"/>
  <c r="AH483" i="3"/>
  <c r="AG483" i="3"/>
  <c r="AF483" i="3"/>
  <c r="AE483" i="3"/>
  <c r="AD483" i="3"/>
  <c r="AC483" i="3"/>
  <c r="AB483" i="3"/>
  <c r="AA483" i="3"/>
  <c r="S483" i="3"/>
  <c r="R483" i="3"/>
  <c r="Q483" i="3"/>
  <c r="M483" i="3"/>
  <c r="L483" i="3"/>
  <c r="J483" i="3"/>
  <c r="H483" i="3"/>
  <c r="D483" i="3"/>
  <c r="C483" i="3"/>
  <c r="A483" i="3"/>
  <c r="AJ482" i="3"/>
  <c r="AI482" i="3"/>
  <c r="AH482" i="3"/>
  <c r="AG482" i="3"/>
  <c r="AF482" i="3"/>
  <c r="AE482" i="3"/>
  <c r="AD482" i="3"/>
  <c r="AC482" i="3"/>
  <c r="AB482" i="3"/>
  <c r="AA482" i="3"/>
  <c r="S482" i="3"/>
  <c r="R482" i="3"/>
  <c r="Q482" i="3"/>
  <c r="M482" i="3"/>
  <c r="L482" i="3"/>
  <c r="J482" i="3"/>
  <c r="H482" i="3"/>
  <c r="D482" i="3"/>
  <c r="C482" i="3"/>
  <c r="A482" i="3"/>
  <c r="AJ481" i="3"/>
  <c r="AI481" i="3"/>
  <c r="AH481" i="3"/>
  <c r="AG481" i="3"/>
  <c r="AF481" i="3"/>
  <c r="AE481" i="3"/>
  <c r="AD481" i="3"/>
  <c r="AC481" i="3"/>
  <c r="AB481" i="3"/>
  <c r="AA481" i="3"/>
  <c r="S481" i="3"/>
  <c r="R481" i="3"/>
  <c r="Q481" i="3"/>
  <c r="M481" i="3"/>
  <c r="L481" i="3"/>
  <c r="J481" i="3"/>
  <c r="H481" i="3"/>
  <c r="D481" i="3"/>
  <c r="C481" i="3"/>
  <c r="A481" i="3"/>
  <c r="AJ480" i="3"/>
  <c r="AI480" i="3"/>
  <c r="AH480" i="3"/>
  <c r="AG480" i="3"/>
  <c r="AF480" i="3"/>
  <c r="AE480" i="3"/>
  <c r="AD480" i="3"/>
  <c r="AC480" i="3"/>
  <c r="AB480" i="3"/>
  <c r="AA480" i="3"/>
  <c r="S480" i="3"/>
  <c r="R480" i="3"/>
  <c r="Q480" i="3"/>
  <c r="M480" i="3"/>
  <c r="L480" i="3"/>
  <c r="J480" i="3"/>
  <c r="H480" i="3"/>
  <c r="D480" i="3"/>
  <c r="C480" i="3"/>
  <c r="A480" i="3"/>
  <c r="AJ479" i="3"/>
  <c r="AI479" i="3"/>
  <c r="AH479" i="3"/>
  <c r="AG479" i="3"/>
  <c r="AF479" i="3"/>
  <c r="AE479" i="3"/>
  <c r="AD479" i="3"/>
  <c r="AC479" i="3"/>
  <c r="AB479" i="3"/>
  <c r="AA479" i="3"/>
  <c r="S479" i="3"/>
  <c r="R479" i="3"/>
  <c r="Q479" i="3"/>
  <c r="M479" i="3"/>
  <c r="L479" i="3"/>
  <c r="J479" i="3"/>
  <c r="H479" i="3"/>
  <c r="D479" i="3"/>
  <c r="C479" i="3"/>
  <c r="A479" i="3"/>
  <c r="AJ478" i="3"/>
  <c r="AI478" i="3"/>
  <c r="AH478" i="3"/>
  <c r="AG478" i="3"/>
  <c r="AF478" i="3"/>
  <c r="AE478" i="3"/>
  <c r="AD478" i="3"/>
  <c r="AC478" i="3"/>
  <c r="AB478" i="3"/>
  <c r="AA478" i="3"/>
  <c r="S478" i="3"/>
  <c r="R478" i="3"/>
  <c r="Q478" i="3"/>
  <c r="M478" i="3"/>
  <c r="L478" i="3"/>
  <c r="J478" i="3"/>
  <c r="H478" i="3"/>
  <c r="D478" i="3"/>
  <c r="C478" i="3"/>
  <c r="A478" i="3"/>
  <c r="AJ477" i="3"/>
  <c r="AI477" i="3"/>
  <c r="AH477" i="3"/>
  <c r="AG477" i="3"/>
  <c r="AF477" i="3"/>
  <c r="AE477" i="3"/>
  <c r="AD477" i="3"/>
  <c r="AC477" i="3"/>
  <c r="AB477" i="3"/>
  <c r="AA477" i="3"/>
  <c r="S477" i="3"/>
  <c r="R477" i="3"/>
  <c r="Q477" i="3"/>
  <c r="M477" i="3"/>
  <c r="L477" i="3"/>
  <c r="J477" i="3"/>
  <c r="H477" i="3"/>
  <c r="D477" i="3"/>
  <c r="C477" i="3"/>
  <c r="A477" i="3"/>
  <c r="AJ476" i="3"/>
  <c r="AI476" i="3"/>
  <c r="AH476" i="3"/>
  <c r="AG476" i="3"/>
  <c r="AF476" i="3"/>
  <c r="AE476" i="3"/>
  <c r="AD476" i="3"/>
  <c r="AC476" i="3"/>
  <c r="AB476" i="3"/>
  <c r="AA476" i="3"/>
  <c r="S476" i="3"/>
  <c r="R476" i="3"/>
  <c r="Q476" i="3"/>
  <c r="M476" i="3"/>
  <c r="L476" i="3"/>
  <c r="J476" i="3"/>
  <c r="H476" i="3"/>
  <c r="D476" i="3"/>
  <c r="C476" i="3"/>
  <c r="A476" i="3"/>
  <c r="AJ475" i="3"/>
  <c r="AI475" i="3"/>
  <c r="AH475" i="3"/>
  <c r="AG475" i="3"/>
  <c r="AF475" i="3"/>
  <c r="AE475" i="3"/>
  <c r="AD475" i="3"/>
  <c r="AC475" i="3"/>
  <c r="AB475" i="3"/>
  <c r="AA475" i="3"/>
  <c r="S475" i="3"/>
  <c r="R475" i="3"/>
  <c r="Q475" i="3"/>
  <c r="M475" i="3"/>
  <c r="L475" i="3"/>
  <c r="J475" i="3"/>
  <c r="H475" i="3"/>
  <c r="D475" i="3"/>
  <c r="C475" i="3"/>
  <c r="A475" i="3"/>
  <c r="AJ474" i="3"/>
  <c r="AI474" i="3"/>
  <c r="AH474" i="3"/>
  <c r="AG474" i="3"/>
  <c r="AF474" i="3"/>
  <c r="AE474" i="3"/>
  <c r="AD474" i="3"/>
  <c r="AC474" i="3"/>
  <c r="AB474" i="3"/>
  <c r="AA474" i="3"/>
  <c r="S474" i="3"/>
  <c r="R474" i="3"/>
  <c r="Q474" i="3"/>
  <c r="M474" i="3"/>
  <c r="L474" i="3"/>
  <c r="J474" i="3"/>
  <c r="H474" i="3"/>
  <c r="D474" i="3"/>
  <c r="C474" i="3"/>
  <c r="A474" i="3"/>
  <c r="AJ473" i="3"/>
  <c r="AI473" i="3"/>
  <c r="AH473" i="3"/>
  <c r="AG473" i="3"/>
  <c r="AF473" i="3"/>
  <c r="AE473" i="3"/>
  <c r="AD473" i="3"/>
  <c r="AC473" i="3"/>
  <c r="AB473" i="3"/>
  <c r="AA473" i="3"/>
  <c r="S473" i="3"/>
  <c r="R473" i="3"/>
  <c r="Q473" i="3"/>
  <c r="M473" i="3"/>
  <c r="L473" i="3"/>
  <c r="J473" i="3"/>
  <c r="H473" i="3"/>
  <c r="D473" i="3"/>
  <c r="C473" i="3"/>
  <c r="A473" i="3"/>
  <c r="AJ472" i="3"/>
  <c r="AI472" i="3"/>
  <c r="AH472" i="3"/>
  <c r="AG472" i="3"/>
  <c r="AF472" i="3"/>
  <c r="AE472" i="3"/>
  <c r="AD472" i="3"/>
  <c r="AC472" i="3"/>
  <c r="AB472" i="3"/>
  <c r="AA472" i="3"/>
  <c r="S472" i="3"/>
  <c r="R472" i="3"/>
  <c r="Q472" i="3"/>
  <c r="M472" i="3"/>
  <c r="L472" i="3"/>
  <c r="J472" i="3"/>
  <c r="H472" i="3"/>
  <c r="D472" i="3"/>
  <c r="C472" i="3"/>
  <c r="A472" i="3"/>
  <c r="AJ471" i="3"/>
  <c r="AI471" i="3"/>
  <c r="AH471" i="3"/>
  <c r="AG471" i="3"/>
  <c r="AF471" i="3"/>
  <c r="AE471" i="3"/>
  <c r="AD471" i="3"/>
  <c r="AC471" i="3"/>
  <c r="AB471" i="3"/>
  <c r="AA471" i="3"/>
  <c r="S471" i="3"/>
  <c r="R471" i="3"/>
  <c r="Q471" i="3"/>
  <c r="M471" i="3"/>
  <c r="L471" i="3"/>
  <c r="J471" i="3"/>
  <c r="H471" i="3"/>
  <c r="D471" i="3"/>
  <c r="C471" i="3"/>
  <c r="A471" i="3"/>
  <c r="AJ470" i="3"/>
  <c r="AI470" i="3"/>
  <c r="AH470" i="3"/>
  <c r="AG470" i="3"/>
  <c r="AF470" i="3"/>
  <c r="AE470" i="3"/>
  <c r="AD470" i="3"/>
  <c r="AC470" i="3"/>
  <c r="AB470" i="3"/>
  <c r="AA470" i="3"/>
  <c r="S470" i="3"/>
  <c r="R470" i="3"/>
  <c r="Q470" i="3"/>
  <c r="M470" i="3"/>
  <c r="L470" i="3"/>
  <c r="J470" i="3"/>
  <c r="H470" i="3"/>
  <c r="D470" i="3"/>
  <c r="C470" i="3"/>
  <c r="A470" i="3"/>
  <c r="AJ469" i="3"/>
  <c r="AI469" i="3"/>
  <c r="AH469" i="3"/>
  <c r="AG469" i="3"/>
  <c r="AF469" i="3"/>
  <c r="AE469" i="3"/>
  <c r="AD469" i="3"/>
  <c r="AC469" i="3"/>
  <c r="AB469" i="3"/>
  <c r="AA469" i="3"/>
  <c r="S469" i="3"/>
  <c r="R469" i="3"/>
  <c r="Q469" i="3"/>
  <c r="M469" i="3"/>
  <c r="L469" i="3"/>
  <c r="J469" i="3"/>
  <c r="H469" i="3"/>
  <c r="D469" i="3"/>
  <c r="C469" i="3"/>
  <c r="A469" i="3"/>
  <c r="AJ468" i="3"/>
  <c r="AI468" i="3"/>
  <c r="AH468" i="3"/>
  <c r="AG468" i="3"/>
  <c r="AF468" i="3"/>
  <c r="AE468" i="3"/>
  <c r="AD468" i="3"/>
  <c r="AC468" i="3"/>
  <c r="AB468" i="3"/>
  <c r="AA468" i="3"/>
  <c r="S468" i="3"/>
  <c r="R468" i="3"/>
  <c r="Q468" i="3"/>
  <c r="M468" i="3"/>
  <c r="L468" i="3"/>
  <c r="J468" i="3"/>
  <c r="H468" i="3"/>
  <c r="D468" i="3"/>
  <c r="C468" i="3"/>
  <c r="A468" i="3"/>
  <c r="AJ467" i="3"/>
  <c r="AI467" i="3"/>
  <c r="AH467" i="3"/>
  <c r="AG467" i="3"/>
  <c r="AF467" i="3"/>
  <c r="AE467" i="3"/>
  <c r="AD467" i="3"/>
  <c r="AC467" i="3"/>
  <c r="AB467" i="3"/>
  <c r="AA467" i="3"/>
  <c r="S467" i="3"/>
  <c r="R467" i="3"/>
  <c r="Q467" i="3"/>
  <c r="M467" i="3"/>
  <c r="L467" i="3"/>
  <c r="J467" i="3"/>
  <c r="H467" i="3"/>
  <c r="D467" i="3"/>
  <c r="C467" i="3"/>
  <c r="A467" i="3"/>
  <c r="AJ466" i="3"/>
  <c r="AI466" i="3"/>
  <c r="AH466" i="3"/>
  <c r="AG466" i="3"/>
  <c r="AF466" i="3"/>
  <c r="AE466" i="3"/>
  <c r="AD466" i="3"/>
  <c r="AC466" i="3"/>
  <c r="AB466" i="3"/>
  <c r="AA466" i="3"/>
  <c r="S466" i="3"/>
  <c r="R466" i="3"/>
  <c r="Q466" i="3"/>
  <c r="M466" i="3"/>
  <c r="L466" i="3"/>
  <c r="J466" i="3"/>
  <c r="H466" i="3"/>
  <c r="D466" i="3"/>
  <c r="C466" i="3"/>
  <c r="A466" i="3"/>
  <c r="AJ465" i="3"/>
  <c r="AI465" i="3"/>
  <c r="AH465" i="3"/>
  <c r="AG465" i="3"/>
  <c r="AF465" i="3"/>
  <c r="AE465" i="3"/>
  <c r="AD465" i="3"/>
  <c r="AC465" i="3"/>
  <c r="AB465" i="3"/>
  <c r="AA465" i="3"/>
  <c r="S465" i="3"/>
  <c r="R465" i="3"/>
  <c r="Q465" i="3"/>
  <c r="M465" i="3"/>
  <c r="L465" i="3"/>
  <c r="J465" i="3"/>
  <c r="H465" i="3"/>
  <c r="D465" i="3"/>
  <c r="C465" i="3"/>
  <c r="A465" i="3"/>
  <c r="AJ464" i="3"/>
  <c r="AI464" i="3"/>
  <c r="AH464" i="3"/>
  <c r="AG464" i="3"/>
  <c r="AF464" i="3"/>
  <c r="AE464" i="3"/>
  <c r="AD464" i="3"/>
  <c r="AC464" i="3"/>
  <c r="AB464" i="3"/>
  <c r="AA464" i="3"/>
  <c r="S464" i="3"/>
  <c r="R464" i="3"/>
  <c r="Q464" i="3"/>
  <c r="M464" i="3"/>
  <c r="L464" i="3"/>
  <c r="J464" i="3"/>
  <c r="H464" i="3"/>
  <c r="D464" i="3"/>
  <c r="C464" i="3"/>
  <c r="A464" i="3"/>
  <c r="AJ463" i="3"/>
  <c r="AI463" i="3"/>
  <c r="AH463" i="3"/>
  <c r="AG463" i="3"/>
  <c r="AF463" i="3"/>
  <c r="AE463" i="3"/>
  <c r="AD463" i="3"/>
  <c r="AC463" i="3"/>
  <c r="AB463" i="3"/>
  <c r="AA463" i="3"/>
  <c r="S463" i="3"/>
  <c r="R463" i="3"/>
  <c r="Q463" i="3"/>
  <c r="M463" i="3"/>
  <c r="L463" i="3"/>
  <c r="J463" i="3"/>
  <c r="H463" i="3"/>
  <c r="D463" i="3"/>
  <c r="C463" i="3"/>
  <c r="A463" i="3"/>
  <c r="AJ462" i="3"/>
  <c r="AI462" i="3"/>
  <c r="AH462" i="3"/>
  <c r="AG462" i="3"/>
  <c r="AF462" i="3"/>
  <c r="AE462" i="3"/>
  <c r="AD462" i="3"/>
  <c r="AC462" i="3"/>
  <c r="AB462" i="3"/>
  <c r="AA462" i="3"/>
  <c r="S462" i="3"/>
  <c r="R462" i="3"/>
  <c r="Q462" i="3"/>
  <c r="M462" i="3"/>
  <c r="L462" i="3"/>
  <c r="J462" i="3"/>
  <c r="H462" i="3"/>
  <c r="D462" i="3"/>
  <c r="C462" i="3"/>
  <c r="A462" i="3"/>
  <c r="AJ461" i="3"/>
  <c r="AI461" i="3"/>
  <c r="AH461" i="3"/>
  <c r="AG461" i="3"/>
  <c r="AF461" i="3"/>
  <c r="AE461" i="3"/>
  <c r="AD461" i="3"/>
  <c r="AC461" i="3"/>
  <c r="AB461" i="3"/>
  <c r="AA461" i="3"/>
  <c r="S461" i="3"/>
  <c r="R461" i="3"/>
  <c r="Q461" i="3"/>
  <c r="M461" i="3"/>
  <c r="L461" i="3"/>
  <c r="J461" i="3"/>
  <c r="H461" i="3"/>
  <c r="D461" i="3"/>
  <c r="C461" i="3"/>
  <c r="A461" i="3"/>
  <c r="AJ460" i="3"/>
  <c r="AI460" i="3"/>
  <c r="AH460" i="3"/>
  <c r="AG460" i="3"/>
  <c r="AF460" i="3"/>
  <c r="AE460" i="3"/>
  <c r="AD460" i="3"/>
  <c r="AC460" i="3"/>
  <c r="AB460" i="3"/>
  <c r="AA460" i="3"/>
  <c r="S460" i="3"/>
  <c r="R460" i="3"/>
  <c r="Q460" i="3"/>
  <c r="M460" i="3"/>
  <c r="L460" i="3"/>
  <c r="J460" i="3"/>
  <c r="H460" i="3"/>
  <c r="D460" i="3"/>
  <c r="C460" i="3"/>
  <c r="A460" i="3"/>
  <c r="AJ459" i="3"/>
  <c r="AI459" i="3"/>
  <c r="AH459" i="3"/>
  <c r="AG459" i="3"/>
  <c r="AF459" i="3"/>
  <c r="AE459" i="3"/>
  <c r="AD459" i="3"/>
  <c r="AC459" i="3"/>
  <c r="AB459" i="3"/>
  <c r="AA459" i="3"/>
  <c r="S459" i="3"/>
  <c r="R459" i="3"/>
  <c r="Q459" i="3"/>
  <c r="M459" i="3"/>
  <c r="L459" i="3"/>
  <c r="J459" i="3"/>
  <c r="H459" i="3"/>
  <c r="D459" i="3"/>
  <c r="C459" i="3"/>
  <c r="A459" i="3"/>
  <c r="AJ458" i="3"/>
  <c r="AI458" i="3"/>
  <c r="AH458" i="3"/>
  <c r="AG458" i="3"/>
  <c r="AF458" i="3"/>
  <c r="AE458" i="3"/>
  <c r="AD458" i="3"/>
  <c r="AC458" i="3"/>
  <c r="AB458" i="3"/>
  <c r="AA458" i="3"/>
  <c r="S458" i="3"/>
  <c r="R458" i="3"/>
  <c r="Q458" i="3"/>
  <c r="M458" i="3"/>
  <c r="L458" i="3"/>
  <c r="J458" i="3"/>
  <c r="H458" i="3"/>
  <c r="D458" i="3"/>
  <c r="C458" i="3"/>
  <c r="A458" i="3"/>
  <c r="AJ457" i="3"/>
  <c r="AI457" i="3"/>
  <c r="AH457" i="3"/>
  <c r="AG457" i="3"/>
  <c r="AF457" i="3"/>
  <c r="AE457" i="3"/>
  <c r="AD457" i="3"/>
  <c r="AC457" i="3"/>
  <c r="AB457" i="3"/>
  <c r="AA457" i="3"/>
  <c r="S457" i="3"/>
  <c r="R457" i="3"/>
  <c r="Q457" i="3"/>
  <c r="M457" i="3"/>
  <c r="L457" i="3"/>
  <c r="J457" i="3"/>
  <c r="H457" i="3"/>
  <c r="D457" i="3"/>
  <c r="C457" i="3"/>
  <c r="A457" i="3"/>
  <c r="AJ456" i="3"/>
  <c r="AI456" i="3"/>
  <c r="AH456" i="3"/>
  <c r="AG456" i="3"/>
  <c r="AF456" i="3"/>
  <c r="AE456" i="3"/>
  <c r="AD456" i="3"/>
  <c r="AC456" i="3"/>
  <c r="AB456" i="3"/>
  <c r="AA456" i="3"/>
  <c r="S456" i="3"/>
  <c r="R456" i="3"/>
  <c r="Q456" i="3"/>
  <c r="M456" i="3"/>
  <c r="L456" i="3"/>
  <c r="J456" i="3"/>
  <c r="H456" i="3"/>
  <c r="D456" i="3"/>
  <c r="C456" i="3"/>
  <c r="A456" i="3"/>
  <c r="AJ455" i="3"/>
  <c r="AI455" i="3"/>
  <c r="AH455" i="3"/>
  <c r="AG455" i="3"/>
  <c r="AF455" i="3"/>
  <c r="AE455" i="3"/>
  <c r="AD455" i="3"/>
  <c r="AC455" i="3"/>
  <c r="AB455" i="3"/>
  <c r="AA455" i="3"/>
  <c r="S455" i="3"/>
  <c r="R455" i="3"/>
  <c r="Q455" i="3"/>
  <c r="M455" i="3"/>
  <c r="L455" i="3"/>
  <c r="J455" i="3"/>
  <c r="H455" i="3"/>
  <c r="D455" i="3"/>
  <c r="C455" i="3"/>
  <c r="A455" i="3"/>
  <c r="AJ454" i="3"/>
  <c r="AI454" i="3"/>
  <c r="AH454" i="3"/>
  <c r="AG454" i="3"/>
  <c r="AF454" i="3"/>
  <c r="AE454" i="3"/>
  <c r="AD454" i="3"/>
  <c r="AC454" i="3"/>
  <c r="AB454" i="3"/>
  <c r="AA454" i="3"/>
  <c r="S454" i="3"/>
  <c r="R454" i="3"/>
  <c r="Q454" i="3"/>
  <c r="M454" i="3"/>
  <c r="L454" i="3"/>
  <c r="J454" i="3"/>
  <c r="H454" i="3"/>
  <c r="D454" i="3"/>
  <c r="C454" i="3"/>
  <c r="A454" i="3"/>
  <c r="AJ453" i="3"/>
  <c r="AI453" i="3"/>
  <c r="AH453" i="3"/>
  <c r="AG453" i="3"/>
  <c r="AF453" i="3"/>
  <c r="AE453" i="3"/>
  <c r="AD453" i="3"/>
  <c r="AC453" i="3"/>
  <c r="AB453" i="3"/>
  <c r="AA453" i="3"/>
  <c r="S453" i="3"/>
  <c r="R453" i="3"/>
  <c r="Q453" i="3"/>
  <c r="M453" i="3"/>
  <c r="L453" i="3"/>
  <c r="J453" i="3"/>
  <c r="H453" i="3"/>
  <c r="D453" i="3"/>
  <c r="C453" i="3"/>
  <c r="A453" i="3"/>
  <c r="AJ452" i="3"/>
  <c r="AI452" i="3"/>
  <c r="AH452" i="3"/>
  <c r="AG452" i="3"/>
  <c r="AF452" i="3"/>
  <c r="AE452" i="3"/>
  <c r="AD452" i="3"/>
  <c r="AC452" i="3"/>
  <c r="AB452" i="3"/>
  <c r="AA452" i="3"/>
  <c r="S452" i="3"/>
  <c r="R452" i="3"/>
  <c r="Q452" i="3"/>
  <c r="M452" i="3"/>
  <c r="L452" i="3"/>
  <c r="J452" i="3"/>
  <c r="H452" i="3"/>
  <c r="D452" i="3"/>
  <c r="C452" i="3"/>
  <c r="A452" i="3"/>
  <c r="AJ451" i="3"/>
  <c r="AI451" i="3"/>
  <c r="AH451" i="3"/>
  <c r="AG451" i="3"/>
  <c r="AF451" i="3"/>
  <c r="AE451" i="3"/>
  <c r="AD451" i="3"/>
  <c r="AC451" i="3"/>
  <c r="AB451" i="3"/>
  <c r="AA451" i="3"/>
  <c r="S451" i="3"/>
  <c r="R451" i="3"/>
  <c r="Q451" i="3"/>
  <c r="M451" i="3"/>
  <c r="L451" i="3"/>
  <c r="J451" i="3"/>
  <c r="H451" i="3"/>
  <c r="D451" i="3"/>
  <c r="C451" i="3"/>
  <c r="A451" i="3"/>
  <c r="AJ450" i="3"/>
  <c r="AI450" i="3"/>
  <c r="AH450" i="3"/>
  <c r="AG450" i="3"/>
  <c r="AF450" i="3"/>
  <c r="AE450" i="3"/>
  <c r="AD450" i="3"/>
  <c r="AC450" i="3"/>
  <c r="AB450" i="3"/>
  <c r="AA450" i="3"/>
  <c r="S450" i="3"/>
  <c r="R450" i="3"/>
  <c r="Q450" i="3"/>
  <c r="M450" i="3"/>
  <c r="L450" i="3"/>
  <c r="J450" i="3"/>
  <c r="H450" i="3"/>
  <c r="D450" i="3"/>
  <c r="C450" i="3"/>
  <c r="A450" i="3"/>
  <c r="AJ449" i="3"/>
  <c r="AI449" i="3"/>
  <c r="AH449" i="3"/>
  <c r="AG449" i="3"/>
  <c r="AF449" i="3"/>
  <c r="AE449" i="3"/>
  <c r="AD449" i="3"/>
  <c r="AC449" i="3"/>
  <c r="AB449" i="3"/>
  <c r="AA449" i="3"/>
  <c r="S449" i="3"/>
  <c r="R449" i="3"/>
  <c r="Q449" i="3"/>
  <c r="M449" i="3"/>
  <c r="L449" i="3"/>
  <c r="J449" i="3"/>
  <c r="H449" i="3"/>
  <c r="D449" i="3"/>
  <c r="C449" i="3"/>
  <c r="A449" i="3"/>
  <c r="AJ448" i="3"/>
  <c r="AI448" i="3"/>
  <c r="AH448" i="3"/>
  <c r="AG448" i="3"/>
  <c r="AF448" i="3"/>
  <c r="AE448" i="3"/>
  <c r="AD448" i="3"/>
  <c r="AC448" i="3"/>
  <c r="AB448" i="3"/>
  <c r="AA448" i="3"/>
  <c r="S448" i="3"/>
  <c r="R448" i="3"/>
  <c r="Q448" i="3"/>
  <c r="M448" i="3"/>
  <c r="L448" i="3"/>
  <c r="J448" i="3"/>
  <c r="H448" i="3"/>
  <c r="D448" i="3"/>
  <c r="C448" i="3"/>
  <c r="A448" i="3"/>
  <c r="AJ447" i="3"/>
  <c r="AI447" i="3"/>
  <c r="AH447" i="3"/>
  <c r="AG447" i="3"/>
  <c r="AF447" i="3"/>
  <c r="AE447" i="3"/>
  <c r="AD447" i="3"/>
  <c r="AC447" i="3"/>
  <c r="AB447" i="3"/>
  <c r="AA447" i="3"/>
  <c r="S447" i="3"/>
  <c r="R447" i="3"/>
  <c r="Q447" i="3"/>
  <c r="M447" i="3"/>
  <c r="L447" i="3"/>
  <c r="J447" i="3"/>
  <c r="H447" i="3"/>
  <c r="D447" i="3"/>
  <c r="C447" i="3"/>
  <c r="A447" i="3"/>
  <c r="AJ446" i="3"/>
  <c r="AI446" i="3"/>
  <c r="AH446" i="3"/>
  <c r="AG446" i="3"/>
  <c r="AF446" i="3"/>
  <c r="AE446" i="3"/>
  <c r="AD446" i="3"/>
  <c r="AC446" i="3"/>
  <c r="AB446" i="3"/>
  <c r="AA446" i="3"/>
  <c r="S446" i="3"/>
  <c r="R446" i="3"/>
  <c r="Q446" i="3"/>
  <c r="M446" i="3"/>
  <c r="L446" i="3"/>
  <c r="J446" i="3"/>
  <c r="H446" i="3"/>
  <c r="D446" i="3"/>
  <c r="C446" i="3"/>
  <c r="A446" i="3"/>
  <c r="AJ445" i="3"/>
  <c r="AI445" i="3"/>
  <c r="AH445" i="3"/>
  <c r="AG445" i="3"/>
  <c r="AF445" i="3"/>
  <c r="AE445" i="3"/>
  <c r="AD445" i="3"/>
  <c r="AC445" i="3"/>
  <c r="AB445" i="3"/>
  <c r="AA445" i="3"/>
  <c r="S445" i="3"/>
  <c r="R445" i="3"/>
  <c r="Q445" i="3"/>
  <c r="M445" i="3"/>
  <c r="L445" i="3"/>
  <c r="J445" i="3"/>
  <c r="H445" i="3"/>
  <c r="D445" i="3"/>
  <c r="C445" i="3"/>
  <c r="A445" i="3"/>
  <c r="AJ444" i="3"/>
  <c r="AI444" i="3"/>
  <c r="AH444" i="3"/>
  <c r="AG444" i="3"/>
  <c r="AF444" i="3"/>
  <c r="AE444" i="3"/>
  <c r="AD444" i="3"/>
  <c r="AC444" i="3"/>
  <c r="AB444" i="3"/>
  <c r="AA444" i="3"/>
  <c r="S444" i="3"/>
  <c r="R444" i="3"/>
  <c r="Q444" i="3"/>
  <c r="M444" i="3"/>
  <c r="L444" i="3"/>
  <c r="J444" i="3"/>
  <c r="H444" i="3"/>
  <c r="D444" i="3"/>
  <c r="C444" i="3"/>
  <c r="A444" i="3"/>
  <c r="AJ443" i="3"/>
  <c r="AI443" i="3"/>
  <c r="AH443" i="3"/>
  <c r="AG443" i="3"/>
  <c r="AF443" i="3"/>
  <c r="AE443" i="3"/>
  <c r="AD443" i="3"/>
  <c r="AC443" i="3"/>
  <c r="AB443" i="3"/>
  <c r="AA443" i="3"/>
  <c r="S443" i="3"/>
  <c r="R443" i="3"/>
  <c r="Q443" i="3"/>
  <c r="M443" i="3"/>
  <c r="L443" i="3"/>
  <c r="J443" i="3"/>
  <c r="H443" i="3"/>
  <c r="D443" i="3"/>
  <c r="C443" i="3"/>
  <c r="A443" i="3"/>
  <c r="AJ442" i="3"/>
  <c r="AI442" i="3"/>
  <c r="AH442" i="3"/>
  <c r="AG442" i="3"/>
  <c r="AF442" i="3"/>
  <c r="AE442" i="3"/>
  <c r="AD442" i="3"/>
  <c r="AC442" i="3"/>
  <c r="AB442" i="3"/>
  <c r="AA442" i="3"/>
  <c r="S442" i="3"/>
  <c r="R442" i="3"/>
  <c r="Q442" i="3"/>
  <c r="M442" i="3"/>
  <c r="L442" i="3"/>
  <c r="J442" i="3"/>
  <c r="H442" i="3"/>
  <c r="D442" i="3"/>
  <c r="C442" i="3"/>
  <c r="A442" i="3"/>
  <c r="AJ441" i="3"/>
  <c r="AI441" i="3"/>
  <c r="AH441" i="3"/>
  <c r="AG441" i="3"/>
  <c r="AF441" i="3"/>
  <c r="AE441" i="3"/>
  <c r="AD441" i="3"/>
  <c r="AC441" i="3"/>
  <c r="AB441" i="3"/>
  <c r="AA441" i="3"/>
  <c r="S441" i="3"/>
  <c r="R441" i="3"/>
  <c r="Q441" i="3"/>
  <c r="M441" i="3"/>
  <c r="L441" i="3"/>
  <c r="J441" i="3"/>
  <c r="H441" i="3"/>
  <c r="D441" i="3"/>
  <c r="C441" i="3"/>
  <c r="A441" i="3"/>
  <c r="AJ440" i="3"/>
  <c r="AI440" i="3"/>
  <c r="AH440" i="3"/>
  <c r="AG440" i="3"/>
  <c r="AF440" i="3"/>
  <c r="AE440" i="3"/>
  <c r="AD440" i="3"/>
  <c r="AC440" i="3"/>
  <c r="AB440" i="3"/>
  <c r="AA440" i="3"/>
  <c r="S440" i="3"/>
  <c r="R440" i="3"/>
  <c r="Q440" i="3"/>
  <c r="M440" i="3"/>
  <c r="L440" i="3"/>
  <c r="J440" i="3"/>
  <c r="H440" i="3"/>
  <c r="D440" i="3"/>
  <c r="C440" i="3"/>
  <c r="A440" i="3"/>
  <c r="AJ439" i="3"/>
  <c r="AI439" i="3"/>
  <c r="AH439" i="3"/>
  <c r="AG439" i="3"/>
  <c r="AF439" i="3"/>
  <c r="AE439" i="3"/>
  <c r="AD439" i="3"/>
  <c r="AC439" i="3"/>
  <c r="AB439" i="3"/>
  <c r="AA439" i="3"/>
  <c r="S439" i="3"/>
  <c r="R439" i="3"/>
  <c r="Q439" i="3"/>
  <c r="M439" i="3"/>
  <c r="L439" i="3"/>
  <c r="J439" i="3"/>
  <c r="H439" i="3"/>
  <c r="D439" i="3"/>
  <c r="C439" i="3"/>
  <c r="A439" i="3"/>
  <c r="AJ438" i="3"/>
  <c r="AI438" i="3"/>
  <c r="AH438" i="3"/>
  <c r="AG438" i="3"/>
  <c r="AF438" i="3"/>
  <c r="AE438" i="3"/>
  <c r="AD438" i="3"/>
  <c r="AC438" i="3"/>
  <c r="AB438" i="3"/>
  <c r="AA438" i="3"/>
  <c r="S438" i="3"/>
  <c r="R438" i="3"/>
  <c r="Q438" i="3"/>
  <c r="M438" i="3"/>
  <c r="L438" i="3"/>
  <c r="J438" i="3"/>
  <c r="H438" i="3"/>
  <c r="D438" i="3"/>
  <c r="C438" i="3"/>
  <c r="A438" i="3"/>
  <c r="AJ437" i="3"/>
  <c r="AI437" i="3"/>
  <c r="AH437" i="3"/>
  <c r="AG437" i="3"/>
  <c r="AF437" i="3"/>
  <c r="AE437" i="3"/>
  <c r="AD437" i="3"/>
  <c r="AC437" i="3"/>
  <c r="AB437" i="3"/>
  <c r="AA437" i="3"/>
  <c r="S437" i="3"/>
  <c r="R437" i="3"/>
  <c r="Q437" i="3"/>
  <c r="M437" i="3"/>
  <c r="L437" i="3"/>
  <c r="J437" i="3"/>
  <c r="H437" i="3"/>
  <c r="D437" i="3"/>
  <c r="C437" i="3"/>
  <c r="A437" i="3"/>
  <c r="AJ436" i="3"/>
  <c r="AI436" i="3"/>
  <c r="AH436" i="3"/>
  <c r="AG436" i="3"/>
  <c r="AF436" i="3"/>
  <c r="AE436" i="3"/>
  <c r="AD436" i="3"/>
  <c r="AC436" i="3"/>
  <c r="AB436" i="3"/>
  <c r="AA436" i="3"/>
  <c r="S436" i="3"/>
  <c r="R436" i="3"/>
  <c r="Q436" i="3"/>
  <c r="M436" i="3"/>
  <c r="L436" i="3"/>
  <c r="J436" i="3"/>
  <c r="H436" i="3"/>
  <c r="D436" i="3"/>
  <c r="C436" i="3"/>
  <c r="A436" i="3"/>
  <c r="AJ435" i="3"/>
  <c r="AI435" i="3"/>
  <c r="AH435" i="3"/>
  <c r="AG435" i="3"/>
  <c r="AF435" i="3"/>
  <c r="AE435" i="3"/>
  <c r="AD435" i="3"/>
  <c r="AC435" i="3"/>
  <c r="AB435" i="3"/>
  <c r="AA435" i="3"/>
  <c r="S435" i="3"/>
  <c r="R435" i="3"/>
  <c r="Q435" i="3"/>
  <c r="M435" i="3"/>
  <c r="L435" i="3"/>
  <c r="J435" i="3"/>
  <c r="H435" i="3"/>
  <c r="D435" i="3"/>
  <c r="C435" i="3"/>
  <c r="A435" i="3"/>
  <c r="AJ434" i="3"/>
  <c r="AI434" i="3"/>
  <c r="AH434" i="3"/>
  <c r="AG434" i="3"/>
  <c r="AF434" i="3"/>
  <c r="AE434" i="3"/>
  <c r="AD434" i="3"/>
  <c r="AC434" i="3"/>
  <c r="AB434" i="3"/>
  <c r="AA434" i="3"/>
  <c r="S434" i="3"/>
  <c r="R434" i="3"/>
  <c r="Q434" i="3"/>
  <c r="M434" i="3"/>
  <c r="L434" i="3"/>
  <c r="J434" i="3"/>
  <c r="H434" i="3"/>
  <c r="D434" i="3"/>
  <c r="C434" i="3"/>
  <c r="A434" i="3"/>
  <c r="AJ433" i="3"/>
  <c r="AI433" i="3"/>
  <c r="AH433" i="3"/>
  <c r="AG433" i="3"/>
  <c r="AF433" i="3"/>
  <c r="AE433" i="3"/>
  <c r="AD433" i="3"/>
  <c r="AC433" i="3"/>
  <c r="AB433" i="3"/>
  <c r="AA433" i="3"/>
  <c r="S433" i="3"/>
  <c r="R433" i="3"/>
  <c r="Q433" i="3"/>
  <c r="M433" i="3"/>
  <c r="L433" i="3"/>
  <c r="J433" i="3"/>
  <c r="H433" i="3"/>
  <c r="D433" i="3"/>
  <c r="C433" i="3"/>
  <c r="A433" i="3"/>
  <c r="AJ432" i="3"/>
  <c r="AI432" i="3"/>
  <c r="AH432" i="3"/>
  <c r="AG432" i="3"/>
  <c r="AF432" i="3"/>
  <c r="AE432" i="3"/>
  <c r="AD432" i="3"/>
  <c r="AC432" i="3"/>
  <c r="AB432" i="3"/>
  <c r="AA432" i="3"/>
  <c r="S432" i="3"/>
  <c r="R432" i="3"/>
  <c r="Q432" i="3"/>
  <c r="M432" i="3"/>
  <c r="L432" i="3"/>
  <c r="J432" i="3"/>
  <c r="H432" i="3"/>
  <c r="D432" i="3"/>
  <c r="C432" i="3"/>
  <c r="A432" i="3"/>
  <c r="AJ431" i="3"/>
  <c r="AI431" i="3"/>
  <c r="AH431" i="3"/>
  <c r="AG431" i="3"/>
  <c r="AF431" i="3"/>
  <c r="AE431" i="3"/>
  <c r="AD431" i="3"/>
  <c r="AC431" i="3"/>
  <c r="AB431" i="3"/>
  <c r="AA431" i="3"/>
  <c r="S431" i="3"/>
  <c r="R431" i="3"/>
  <c r="Q431" i="3"/>
  <c r="M431" i="3"/>
  <c r="L431" i="3"/>
  <c r="J431" i="3"/>
  <c r="H431" i="3"/>
  <c r="D431" i="3"/>
  <c r="C431" i="3"/>
  <c r="A431" i="3"/>
  <c r="AJ430" i="3"/>
  <c r="AI430" i="3"/>
  <c r="AH430" i="3"/>
  <c r="AG430" i="3"/>
  <c r="AF430" i="3"/>
  <c r="AE430" i="3"/>
  <c r="AD430" i="3"/>
  <c r="AC430" i="3"/>
  <c r="AB430" i="3"/>
  <c r="AA430" i="3"/>
  <c r="S430" i="3"/>
  <c r="R430" i="3"/>
  <c r="Q430" i="3"/>
  <c r="M430" i="3"/>
  <c r="L430" i="3"/>
  <c r="J430" i="3"/>
  <c r="H430" i="3"/>
  <c r="D430" i="3"/>
  <c r="C430" i="3"/>
  <c r="A430" i="3"/>
  <c r="AJ429" i="3"/>
  <c r="AI429" i="3"/>
  <c r="AH429" i="3"/>
  <c r="AG429" i="3"/>
  <c r="AF429" i="3"/>
  <c r="AE429" i="3"/>
  <c r="AD429" i="3"/>
  <c r="AC429" i="3"/>
  <c r="AB429" i="3"/>
  <c r="AA429" i="3"/>
  <c r="S429" i="3"/>
  <c r="R429" i="3"/>
  <c r="Q429" i="3"/>
  <c r="M429" i="3"/>
  <c r="L429" i="3"/>
  <c r="J429" i="3"/>
  <c r="H429" i="3"/>
  <c r="D429" i="3"/>
  <c r="C429" i="3"/>
  <c r="A429" i="3"/>
  <c r="AJ428" i="3"/>
  <c r="AI428" i="3"/>
  <c r="AH428" i="3"/>
  <c r="AG428" i="3"/>
  <c r="AF428" i="3"/>
  <c r="AE428" i="3"/>
  <c r="AD428" i="3"/>
  <c r="AC428" i="3"/>
  <c r="AB428" i="3"/>
  <c r="AA428" i="3"/>
  <c r="S428" i="3"/>
  <c r="R428" i="3"/>
  <c r="Q428" i="3"/>
  <c r="M428" i="3"/>
  <c r="L428" i="3"/>
  <c r="J428" i="3"/>
  <c r="H428" i="3"/>
  <c r="D428" i="3"/>
  <c r="C428" i="3"/>
  <c r="A428" i="3"/>
  <c r="AJ427" i="3"/>
  <c r="AI427" i="3"/>
  <c r="AH427" i="3"/>
  <c r="AG427" i="3"/>
  <c r="AF427" i="3"/>
  <c r="AE427" i="3"/>
  <c r="AD427" i="3"/>
  <c r="AC427" i="3"/>
  <c r="AB427" i="3"/>
  <c r="AA427" i="3"/>
  <c r="S427" i="3"/>
  <c r="R427" i="3"/>
  <c r="Q427" i="3"/>
  <c r="M427" i="3"/>
  <c r="L427" i="3"/>
  <c r="J427" i="3"/>
  <c r="H427" i="3"/>
  <c r="D427" i="3"/>
  <c r="C427" i="3"/>
  <c r="A427" i="3"/>
  <c r="AJ426" i="3"/>
  <c r="AI426" i="3"/>
  <c r="AH426" i="3"/>
  <c r="AG426" i="3"/>
  <c r="AF426" i="3"/>
  <c r="AE426" i="3"/>
  <c r="AD426" i="3"/>
  <c r="AC426" i="3"/>
  <c r="AB426" i="3"/>
  <c r="AA426" i="3"/>
  <c r="S426" i="3"/>
  <c r="R426" i="3"/>
  <c r="Q426" i="3"/>
  <c r="M426" i="3"/>
  <c r="L426" i="3"/>
  <c r="J426" i="3"/>
  <c r="H426" i="3"/>
  <c r="D426" i="3"/>
  <c r="C426" i="3"/>
  <c r="A426" i="3"/>
  <c r="AJ425" i="3"/>
  <c r="AI425" i="3"/>
  <c r="AH425" i="3"/>
  <c r="AG425" i="3"/>
  <c r="AF425" i="3"/>
  <c r="AE425" i="3"/>
  <c r="AD425" i="3"/>
  <c r="AC425" i="3"/>
  <c r="AB425" i="3"/>
  <c r="AA425" i="3"/>
  <c r="S425" i="3"/>
  <c r="R425" i="3"/>
  <c r="Q425" i="3"/>
  <c r="M425" i="3"/>
  <c r="L425" i="3"/>
  <c r="J425" i="3"/>
  <c r="H425" i="3"/>
  <c r="D425" i="3"/>
  <c r="C425" i="3"/>
  <c r="A425" i="3"/>
  <c r="AJ424" i="3"/>
  <c r="AI424" i="3"/>
  <c r="AH424" i="3"/>
  <c r="AG424" i="3"/>
  <c r="AF424" i="3"/>
  <c r="AE424" i="3"/>
  <c r="AD424" i="3"/>
  <c r="AC424" i="3"/>
  <c r="AB424" i="3"/>
  <c r="AA424" i="3"/>
  <c r="S424" i="3"/>
  <c r="R424" i="3"/>
  <c r="Q424" i="3"/>
  <c r="M424" i="3"/>
  <c r="L424" i="3"/>
  <c r="J424" i="3"/>
  <c r="H424" i="3"/>
  <c r="D424" i="3"/>
  <c r="C424" i="3"/>
  <c r="A424" i="3"/>
  <c r="AJ423" i="3"/>
  <c r="AI423" i="3"/>
  <c r="AH423" i="3"/>
  <c r="AG423" i="3"/>
  <c r="AF423" i="3"/>
  <c r="AE423" i="3"/>
  <c r="AD423" i="3"/>
  <c r="AC423" i="3"/>
  <c r="AB423" i="3"/>
  <c r="AA423" i="3"/>
  <c r="S423" i="3"/>
  <c r="R423" i="3"/>
  <c r="Q423" i="3"/>
  <c r="M423" i="3"/>
  <c r="L423" i="3"/>
  <c r="J423" i="3"/>
  <c r="H423" i="3"/>
  <c r="D423" i="3"/>
  <c r="C423" i="3"/>
  <c r="A423" i="3"/>
  <c r="AJ422" i="3"/>
  <c r="AI422" i="3"/>
  <c r="AH422" i="3"/>
  <c r="AG422" i="3"/>
  <c r="AF422" i="3"/>
  <c r="AE422" i="3"/>
  <c r="AD422" i="3"/>
  <c r="AC422" i="3"/>
  <c r="AB422" i="3"/>
  <c r="AA422" i="3"/>
  <c r="S422" i="3"/>
  <c r="R422" i="3"/>
  <c r="Q422" i="3"/>
  <c r="M422" i="3"/>
  <c r="L422" i="3"/>
  <c r="J422" i="3"/>
  <c r="H422" i="3"/>
  <c r="D422" i="3"/>
  <c r="C422" i="3"/>
  <c r="A422" i="3"/>
  <c r="AJ421" i="3"/>
  <c r="AI421" i="3"/>
  <c r="AH421" i="3"/>
  <c r="AG421" i="3"/>
  <c r="AF421" i="3"/>
  <c r="AE421" i="3"/>
  <c r="AD421" i="3"/>
  <c r="AC421" i="3"/>
  <c r="AB421" i="3"/>
  <c r="AA421" i="3"/>
  <c r="S421" i="3"/>
  <c r="R421" i="3"/>
  <c r="Q421" i="3"/>
  <c r="M421" i="3"/>
  <c r="L421" i="3"/>
  <c r="J421" i="3"/>
  <c r="H421" i="3"/>
  <c r="D421" i="3"/>
  <c r="C421" i="3"/>
  <c r="A421" i="3"/>
  <c r="AJ420" i="3"/>
  <c r="AI420" i="3"/>
  <c r="AH420" i="3"/>
  <c r="AG420" i="3"/>
  <c r="AF420" i="3"/>
  <c r="AE420" i="3"/>
  <c r="AD420" i="3"/>
  <c r="AC420" i="3"/>
  <c r="AB420" i="3"/>
  <c r="AA420" i="3"/>
  <c r="S420" i="3"/>
  <c r="R420" i="3"/>
  <c r="Q420" i="3"/>
  <c r="M420" i="3"/>
  <c r="L420" i="3"/>
  <c r="J420" i="3"/>
  <c r="H420" i="3"/>
  <c r="D420" i="3"/>
  <c r="C420" i="3"/>
  <c r="A420" i="3"/>
  <c r="AJ419" i="3"/>
  <c r="AI419" i="3"/>
  <c r="AH419" i="3"/>
  <c r="AG419" i="3"/>
  <c r="AF419" i="3"/>
  <c r="AE419" i="3"/>
  <c r="AD419" i="3"/>
  <c r="AC419" i="3"/>
  <c r="AB419" i="3"/>
  <c r="AA419" i="3"/>
  <c r="S419" i="3"/>
  <c r="R419" i="3"/>
  <c r="Q419" i="3"/>
  <c r="M419" i="3"/>
  <c r="L419" i="3"/>
  <c r="J419" i="3"/>
  <c r="H419" i="3"/>
  <c r="D419" i="3"/>
  <c r="C419" i="3"/>
  <c r="A419" i="3"/>
  <c r="AJ418" i="3"/>
  <c r="AI418" i="3"/>
  <c r="AH418" i="3"/>
  <c r="AG418" i="3"/>
  <c r="AF418" i="3"/>
  <c r="AE418" i="3"/>
  <c r="AD418" i="3"/>
  <c r="AC418" i="3"/>
  <c r="AB418" i="3"/>
  <c r="AA418" i="3"/>
  <c r="S418" i="3"/>
  <c r="R418" i="3"/>
  <c r="Q418" i="3"/>
  <c r="M418" i="3"/>
  <c r="L418" i="3"/>
  <c r="J418" i="3"/>
  <c r="H418" i="3"/>
  <c r="D418" i="3"/>
  <c r="C418" i="3"/>
  <c r="A418" i="3"/>
  <c r="AJ417" i="3"/>
  <c r="AI417" i="3"/>
  <c r="AH417" i="3"/>
  <c r="AG417" i="3"/>
  <c r="AF417" i="3"/>
  <c r="AE417" i="3"/>
  <c r="AD417" i="3"/>
  <c r="AC417" i="3"/>
  <c r="AB417" i="3"/>
  <c r="AA417" i="3"/>
  <c r="S417" i="3"/>
  <c r="R417" i="3"/>
  <c r="Q417" i="3"/>
  <c r="M417" i="3"/>
  <c r="L417" i="3"/>
  <c r="J417" i="3"/>
  <c r="H417" i="3"/>
  <c r="D417" i="3"/>
  <c r="C417" i="3"/>
  <c r="A417" i="3"/>
  <c r="AJ416" i="3"/>
  <c r="AI416" i="3"/>
  <c r="AH416" i="3"/>
  <c r="AG416" i="3"/>
  <c r="AF416" i="3"/>
  <c r="AE416" i="3"/>
  <c r="AD416" i="3"/>
  <c r="AC416" i="3"/>
  <c r="AB416" i="3"/>
  <c r="AA416" i="3"/>
  <c r="S416" i="3"/>
  <c r="R416" i="3"/>
  <c r="Q416" i="3"/>
  <c r="M416" i="3"/>
  <c r="L416" i="3"/>
  <c r="J416" i="3"/>
  <c r="H416" i="3"/>
  <c r="D416" i="3"/>
  <c r="C416" i="3"/>
  <c r="A416" i="3"/>
  <c r="AJ415" i="3"/>
  <c r="AI415" i="3"/>
  <c r="AH415" i="3"/>
  <c r="AG415" i="3"/>
  <c r="AF415" i="3"/>
  <c r="AE415" i="3"/>
  <c r="AD415" i="3"/>
  <c r="AC415" i="3"/>
  <c r="AB415" i="3"/>
  <c r="AA415" i="3"/>
  <c r="S415" i="3"/>
  <c r="R415" i="3"/>
  <c r="Q415" i="3"/>
  <c r="M415" i="3"/>
  <c r="L415" i="3"/>
  <c r="J415" i="3"/>
  <c r="H415" i="3"/>
  <c r="D415" i="3"/>
  <c r="C415" i="3"/>
  <c r="A415" i="3"/>
  <c r="AJ414" i="3"/>
  <c r="AI414" i="3"/>
  <c r="AH414" i="3"/>
  <c r="AG414" i="3"/>
  <c r="AF414" i="3"/>
  <c r="AE414" i="3"/>
  <c r="AD414" i="3"/>
  <c r="AC414" i="3"/>
  <c r="AB414" i="3"/>
  <c r="AA414" i="3"/>
  <c r="S414" i="3"/>
  <c r="R414" i="3"/>
  <c r="Q414" i="3"/>
  <c r="M414" i="3"/>
  <c r="L414" i="3"/>
  <c r="J414" i="3"/>
  <c r="H414" i="3"/>
  <c r="D414" i="3"/>
  <c r="C414" i="3"/>
  <c r="A414" i="3"/>
  <c r="AJ413" i="3"/>
  <c r="AI413" i="3"/>
  <c r="AH413" i="3"/>
  <c r="AG413" i="3"/>
  <c r="AF413" i="3"/>
  <c r="AE413" i="3"/>
  <c r="AD413" i="3"/>
  <c r="AC413" i="3"/>
  <c r="AB413" i="3"/>
  <c r="AA413" i="3"/>
  <c r="S413" i="3"/>
  <c r="R413" i="3"/>
  <c r="Q413" i="3"/>
  <c r="M413" i="3"/>
  <c r="L413" i="3"/>
  <c r="J413" i="3"/>
  <c r="H413" i="3"/>
  <c r="D413" i="3"/>
  <c r="C413" i="3"/>
  <c r="A413" i="3"/>
  <c r="AJ412" i="3"/>
  <c r="AI412" i="3"/>
  <c r="AH412" i="3"/>
  <c r="AG412" i="3"/>
  <c r="AF412" i="3"/>
  <c r="AE412" i="3"/>
  <c r="AD412" i="3"/>
  <c r="AC412" i="3"/>
  <c r="AB412" i="3"/>
  <c r="AA412" i="3"/>
  <c r="S412" i="3"/>
  <c r="R412" i="3"/>
  <c r="Q412" i="3"/>
  <c r="M412" i="3"/>
  <c r="L412" i="3"/>
  <c r="J412" i="3"/>
  <c r="H412" i="3"/>
  <c r="D412" i="3"/>
  <c r="C412" i="3"/>
  <c r="A412" i="3"/>
  <c r="AJ411" i="3"/>
  <c r="AI411" i="3"/>
  <c r="AH411" i="3"/>
  <c r="AG411" i="3"/>
  <c r="AF411" i="3"/>
  <c r="AE411" i="3"/>
  <c r="AD411" i="3"/>
  <c r="AC411" i="3"/>
  <c r="AB411" i="3"/>
  <c r="AA411" i="3"/>
  <c r="S411" i="3"/>
  <c r="R411" i="3"/>
  <c r="Q411" i="3"/>
  <c r="M411" i="3"/>
  <c r="L411" i="3"/>
  <c r="J411" i="3"/>
  <c r="H411" i="3"/>
  <c r="D411" i="3"/>
  <c r="C411" i="3"/>
  <c r="A411" i="3"/>
  <c r="AJ410" i="3"/>
  <c r="AI410" i="3"/>
  <c r="AH410" i="3"/>
  <c r="AG410" i="3"/>
  <c r="AF410" i="3"/>
  <c r="AE410" i="3"/>
  <c r="AD410" i="3"/>
  <c r="AC410" i="3"/>
  <c r="AB410" i="3"/>
  <c r="AA410" i="3"/>
  <c r="S410" i="3"/>
  <c r="R410" i="3"/>
  <c r="Q410" i="3"/>
  <c r="M410" i="3"/>
  <c r="L410" i="3"/>
  <c r="J410" i="3"/>
  <c r="H410" i="3"/>
  <c r="D410" i="3"/>
  <c r="C410" i="3"/>
  <c r="A410" i="3"/>
  <c r="AJ409" i="3"/>
  <c r="AI409" i="3"/>
  <c r="AH409" i="3"/>
  <c r="AG409" i="3"/>
  <c r="AF409" i="3"/>
  <c r="AE409" i="3"/>
  <c r="AD409" i="3"/>
  <c r="AC409" i="3"/>
  <c r="AB409" i="3"/>
  <c r="AA409" i="3"/>
  <c r="S409" i="3"/>
  <c r="R409" i="3"/>
  <c r="Q409" i="3"/>
  <c r="M409" i="3"/>
  <c r="L409" i="3"/>
  <c r="J409" i="3"/>
  <c r="H409" i="3"/>
  <c r="D409" i="3"/>
  <c r="C409" i="3"/>
  <c r="A409" i="3"/>
  <c r="AJ408" i="3"/>
  <c r="AI408" i="3"/>
  <c r="AH408" i="3"/>
  <c r="AG408" i="3"/>
  <c r="AF408" i="3"/>
  <c r="AE408" i="3"/>
  <c r="AD408" i="3"/>
  <c r="AC408" i="3"/>
  <c r="AB408" i="3"/>
  <c r="AA408" i="3"/>
  <c r="S408" i="3"/>
  <c r="R408" i="3"/>
  <c r="Q408" i="3"/>
  <c r="M408" i="3"/>
  <c r="L408" i="3"/>
  <c r="J408" i="3"/>
  <c r="H408" i="3"/>
  <c r="D408" i="3"/>
  <c r="C408" i="3"/>
  <c r="A408" i="3"/>
  <c r="AJ407" i="3"/>
  <c r="AI407" i="3"/>
  <c r="AH407" i="3"/>
  <c r="AG407" i="3"/>
  <c r="AF407" i="3"/>
  <c r="AE407" i="3"/>
  <c r="AD407" i="3"/>
  <c r="AC407" i="3"/>
  <c r="AB407" i="3"/>
  <c r="AA407" i="3"/>
  <c r="S407" i="3"/>
  <c r="R407" i="3"/>
  <c r="Q407" i="3"/>
  <c r="M407" i="3"/>
  <c r="L407" i="3"/>
  <c r="J407" i="3"/>
  <c r="H407" i="3"/>
  <c r="D407" i="3"/>
  <c r="C407" i="3"/>
  <c r="A407" i="3"/>
  <c r="AJ406" i="3"/>
  <c r="AI406" i="3"/>
  <c r="AH406" i="3"/>
  <c r="AG406" i="3"/>
  <c r="AF406" i="3"/>
  <c r="AE406" i="3"/>
  <c r="AD406" i="3"/>
  <c r="AC406" i="3"/>
  <c r="AB406" i="3"/>
  <c r="AA406" i="3"/>
  <c r="S406" i="3"/>
  <c r="R406" i="3"/>
  <c r="Q406" i="3"/>
  <c r="M406" i="3"/>
  <c r="L406" i="3"/>
  <c r="J406" i="3"/>
  <c r="H406" i="3"/>
  <c r="D406" i="3"/>
  <c r="C406" i="3"/>
  <c r="A406" i="3"/>
  <c r="AJ405" i="3"/>
  <c r="AI405" i="3"/>
  <c r="AH405" i="3"/>
  <c r="AG405" i="3"/>
  <c r="AF405" i="3"/>
  <c r="AE405" i="3"/>
  <c r="AD405" i="3"/>
  <c r="AC405" i="3"/>
  <c r="AB405" i="3"/>
  <c r="AA405" i="3"/>
  <c r="S405" i="3"/>
  <c r="R405" i="3"/>
  <c r="Q405" i="3"/>
  <c r="M405" i="3"/>
  <c r="L405" i="3"/>
  <c r="J405" i="3"/>
  <c r="H405" i="3"/>
  <c r="D405" i="3"/>
  <c r="C405" i="3"/>
  <c r="A405" i="3"/>
  <c r="AJ404" i="3"/>
  <c r="AI404" i="3"/>
  <c r="AH404" i="3"/>
  <c r="AG404" i="3"/>
  <c r="AF404" i="3"/>
  <c r="AE404" i="3"/>
  <c r="AD404" i="3"/>
  <c r="AC404" i="3"/>
  <c r="AB404" i="3"/>
  <c r="AA404" i="3"/>
  <c r="S404" i="3"/>
  <c r="R404" i="3"/>
  <c r="Q404" i="3"/>
  <c r="M404" i="3"/>
  <c r="L404" i="3"/>
  <c r="J404" i="3"/>
  <c r="H404" i="3"/>
  <c r="D404" i="3"/>
  <c r="C404" i="3"/>
  <c r="A404" i="3"/>
  <c r="AJ403" i="3"/>
  <c r="AI403" i="3"/>
  <c r="AH403" i="3"/>
  <c r="AG403" i="3"/>
  <c r="AF403" i="3"/>
  <c r="AE403" i="3"/>
  <c r="AD403" i="3"/>
  <c r="AC403" i="3"/>
  <c r="AB403" i="3"/>
  <c r="AA403" i="3"/>
  <c r="S403" i="3"/>
  <c r="R403" i="3"/>
  <c r="Q403" i="3"/>
  <c r="M403" i="3"/>
  <c r="L403" i="3"/>
  <c r="J403" i="3"/>
  <c r="H403" i="3"/>
  <c r="D403" i="3"/>
  <c r="C403" i="3"/>
  <c r="A403" i="3"/>
  <c r="AJ402" i="3"/>
  <c r="AI402" i="3"/>
  <c r="AH402" i="3"/>
  <c r="AG402" i="3"/>
  <c r="AF402" i="3"/>
  <c r="AE402" i="3"/>
  <c r="AD402" i="3"/>
  <c r="AC402" i="3"/>
  <c r="AB402" i="3"/>
  <c r="AA402" i="3"/>
  <c r="S402" i="3"/>
  <c r="R402" i="3"/>
  <c r="Q402" i="3"/>
  <c r="M402" i="3"/>
  <c r="L402" i="3"/>
  <c r="J402" i="3"/>
  <c r="H402" i="3"/>
  <c r="D402" i="3"/>
  <c r="C402" i="3"/>
  <c r="A402" i="3"/>
  <c r="AJ401" i="3"/>
  <c r="AI401" i="3"/>
  <c r="AH401" i="3"/>
  <c r="AG401" i="3"/>
  <c r="AF401" i="3"/>
  <c r="AE401" i="3"/>
  <c r="AD401" i="3"/>
  <c r="AC401" i="3"/>
  <c r="AB401" i="3"/>
  <c r="AA401" i="3"/>
  <c r="S401" i="3"/>
  <c r="R401" i="3"/>
  <c r="Q401" i="3"/>
  <c r="M401" i="3"/>
  <c r="L401" i="3"/>
  <c r="J401" i="3"/>
  <c r="H401" i="3"/>
  <c r="D401" i="3"/>
  <c r="C401" i="3"/>
  <c r="A401" i="3"/>
  <c r="AJ400" i="3"/>
  <c r="AI400" i="3"/>
  <c r="AH400" i="3"/>
  <c r="AG400" i="3"/>
  <c r="AF400" i="3"/>
  <c r="AE400" i="3"/>
  <c r="AD400" i="3"/>
  <c r="AC400" i="3"/>
  <c r="AB400" i="3"/>
  <c r="AA400" i="3"/>
  <c r="S400" i="3"/>
  <c r="R400" i="3"/>
  <c r="Q400" i="3"/>
  <c r="M400" i="3"/>
  <c r="L400" i="3"/>
  <c r="J400" i="3"/>
  <c r="H400" i="3"/>
  <c r="D400" i="3"/>
  <c r="C400" i="3"/>
  <c r="A400" i="3"/>
  <c r="AJ399" i="3"/>
  <c r="AI399" i="3"/>
  <c r="AH399" i="3"/>
  <c r="AG399" i="3"/>
  <c r="AF399" i="3"/>
  <c r="AE399" i="3"/>
  <c r="AD399" i="3"/>
  <c r="AC399" i="3"/>
  <c r="AB399" i="3"/>
  <c r="AA399" i="3"/>
  <c r="S399" i="3"/>
  <c r="R399" i="3"/>
  <c r="Q399" i="3"/>
  <c r="M399" i="3"/>
  <c r="L399" i="3"/>
  <c r="J399" i="3"/>
  <c r="H399" i="3"/>
  <c r="D399" i="3"/>
  <c r="C399" i="3"/>
  <c r="A399" i="3"/>
  <c r="AJ398" i="3"/>
  <c r="AI398" i="3"/>
  <c r="AH398" i="3"/>
  <c r="AG398" i="3"/>
  <c r="AF398" i="3"/>
  <c r="AE398" i="3"/>
  <c r="AD398" i="3"/>
  <c r="AC398" i="3"/>
  <c r="AB398" i="3"/>
  <c r="AA398" i="3"/>
  <c r="S398" i="3"/>
  <c r="R398" i="3"/>
  <c r="Q398" i="3"/>
  <c r="M398" i="3"/>
  <c r="L398" i="3"/>
  <c r="J398" i="3"/>
  <c r="H398" i="3"/>
  <c r="D398" i="3"/>
  <c r="C398" i="3"/>
  <c r="A398" i="3"/>
  <c r="AJ397" i="3"/>
  <c r="AI397" i="3"/>
  <c r="AH397" i="3"/>
  <c r="AG397" i="3"/>
  <c r="AF397" i="3"/>
  <c r="AE397" i="3"/>
  <c r="AD397" i="3"/>
  <c r="AC397" i="3"/>
  <c r="AB397" i="3"/>
  <c r="AA397" i="3"/>
  <c r="S397" i="3"/>
  <c r="R397" i="3"/>
  <c r="Q397" i="3"/>
  <c r="M397" i="3"/>
  <c r="L397" i="3"/>
  <c r="J397" i="3"/>
  <c r="H397" i="3"/>
  <c r="D397" i="3"/>
  <c r="C397" i="3"/>
  <c r="A397" i="3"/>
  <c r="AJ396" i="3"/>
  <c r="AI396" i="3"/>
  <c r="AH396" i="3"/>
  <c r="AG396" i="3"/>
  <c r="AF396" i="3"/>
  <c r="AE396" i="3"/>
  <c r="AD396" i="3"/>
  <c r="AC396" i="3"/>
  <c r="AB396" i="3"/>
  <c r="AA396" i="3"/>
  <c r="S396" i="3"/>
  <c r="R396" i="3"/>
  <c r="Q396" i="3"/>
  <c r="M396" i="3"/>
  <c r="L396" i="3"/>
  <c r="J396" i="3"/>
  <c r="H396" i="3"/>
  <c r="D396" i="3"/>
  <c r="C396" i="3"/>
  <c r="A396" i="3"/>
  <c r="AJ395" i="3"/>
  <c r="AI395" i="3"/>
  <c r="AH395" i="3"/>
  <c r="AG395" i="3"/>
  <c r="AF395" i="3"/>
  <c r="AE395" i="3"/>
  <c r="AD395" i="3"/>
  <c r="AC395" i="3"/>
  <c r="AB395" i="3"/>
  <c r="AA395" i="3"/>
  <c r="S395" i="3"/>
  <c r="R395" i="3"/>
  <c r="Q395" i="3"/>
  <c r="M395" i="3"/>
  <c r="L395" i="3"/>
  <c r="J395" i="3"/>
  <c r="H395" i="3"/>
  <c r="D395" i="3"/>
  <c r="C395" i="3"/>
  <c r="A395" i="3"/>
  <c r="AJ394" i="3"/>
  <c r="AI394" i="3"/>
  <c r="AH394" i="3"/>
  <c r="AG394" i="3"/>
  <c r="AF394" i="3"/>
  <c r="AE394" i="3"/>
  <c r="AD394" i="3"/>
  <c r="AC394" i="3"/>
  <c r="AB394" i="3"/>
  <c r="AA394" i="3"/>
  <c r="S394" i="3"/>
  <c r="R394" i="3"/>
  <c r="Q394" i="3"/>
  <c r="M394" i="3"/>
  <c r="L394" i="3"/>
  <c r="J394" i="3"/>
  <c r="H394" i="3"/>
  <c r="D394" i="3"/>
  <c r="C394" i="3"/>
  <c r="A394" i="3"/>
  <c r="AJ393" i="3"/>
  <c r="AI393" i="3"/>
  <c r="AH393" i="3"/>
  <c r="AG393" i="3"/>
  <c r="AF393" i="3"/>
  <c r="AE393" i="3"/>
  <c r="AD393" i="3"/>
  <c r="AC393" i="3"/>
  <c r="AB393" i="3"/>
  <c r="AA393" i="3"/>
  <c r="S393" i="3"/>
  <c r="R393" i="3"/>
  <c r="Q393" i="3"/>
  <c r="M393" i="3"/>
  <c r="L393" i="3"/>
  <c r="J393" i="3"/>
  <c r="H393" i="3"/>
  <c r="D393" i="3"/>
  <c r="C393" i="3"/>
  <c r="A393" i="3"/>
  <c r="AJ392" i="3"/>
  <c r="AI392" i="3"/>
  <c r="AH392" i="3"/>
  <c r="AG392" i="3"/>
  <c r="AF392" i="3"/>
  <c r="AE392" i="3"/>
  <c r="AD392" i="3"/>
  <c r="AC392" i="3"/>
  <c r="AB392" i="3"/>
  <c r="AA392" i="3"/>
  <c r="S392" i="3"/>
  <c r="R392" i="3"/>
  <c r="Q392" i="3"/>
  <c r="M392" i="3"/>
  <c r="L392" i="3"/>
  <c r="J392" i="3"/>
  <c r="H392" i="3"/>
  <c r="D392" i="3"/>
  <c r="C392" i="3"/>
  <c r="A392" i="3"/>
  <c r="AJ391" i="3"/>
  <c r="AI391" i="3"/>
  <c r="AH391" i="3"/>
  <c r="AG391" i="3"/>
  <c r="AF391" i="3"/>
  <c r="AE391" i="3"/>
  <c r="AD391" i="3"/>
  <c r="AC391" i="3"/>
  <c r="AB391" i="3"/>
  <c r="AA391" i="3"/>
  <c r="S391" i="3"/>
  <c r="R391" i="3"/>
  <c r="Q391" i="3"/>
  <c r="M391" i="3"/>
  <c r="L391" i="3"/>
  <c r="J391" i="3"/>
  <c r="H391" i="3"/>
  <c r="D391" i="3"/>
  <c r="C391" i="3"/>
  <c r="A391" i="3"/>
  <c r="AJ390" i="3"/>
  <c r="AI390" i="3"/>
  <c r="AH390" i="3"/>
  <c r="AG390" i="3"/>
  <c r="AF390" i="3"/>
  <c r="AE390" i="3"/>
  <c r="AD390" i="3"/>
  <c r="AC390" i="3"/>
  <c r="AB390" i="3"/>
  <c r="AA390" i="3"/>
  <c r="S390" i="3"/>
  <c r="R390" i="3"/>
  <c r="Q390" i="3"/>
  <c r="M390" i="3"/>
  <c r="L390" i="3"/>
  <c r="J390" i="3"/>
  <c r="H390" i="3"/>
  <c r="D390" i="3"/>
  <c r="C390" i="3"/>
  <c r="A390" i="3"/>
  <c r="AJ389" i="3"/>
  <c r="AI389" i="3"/>
  <c r="AH389" i="3"/>
  <c r="AG389" i="3"/>
  <c r="AF389" i="3"/>
  <c r="AE389" i="3"/>
  <c r="AD389" i="3"/>
  <c r="AC389" i="3"/>
  <c r="AB389" i="3"/>
  <c r="AA389" i="3"/>
  <c r="S389" i="3"/>
  <c r="R389" i="3"/>
  <c r="Q389" i="3"/>
  <c r="M389" i="3"/>
  <c r="L389" i="3"/>
  <c r="J389" i="3"/>
  <c r="H389" i="3"/>
  <c r="D389" i="3"/>
  <c r="C389" i="3"/>
  <c r="A389" i="3"/>
  <c r="AJ388" i="3"/>
  <c r="AI388" i="3"/>
  <c r="AH388" i="3"/>
  <c r="AG388" i="3"/>
  <c r="AF388" i="3"/>
  <c r="AE388" i="3"/>
  <c r="AD388" i="3"/>
  <c r="AC388" i="3"/>
  <c r="AB388" i="3"/>
  <c r="AA388" i="3"/>
  <c r="S388" i="3"/>
  <c r="R388" i="3"/>
  <c r="Q388" i="3"/>
  <c r="M388" i="3"/>
  <c r="L388" i="3"/>
  <c r="J388" i="3"/>
  <c r="H388" i="3"/>
  <c r="D388" i="3"/>
  <c r="C388" i="3"/>
  <c r="A388" i="3"/>
  <c r="AJ387" i="3"/>
  <c r="AI387" i="3"/>
  <c r="AH387" i="3"/>
  <c r="AG387" i="3"/>
  <c r="AF387" i="3"/>
  <c r="AE387" i="3"/>
  <c r="AD387" i="3"/>
  <c r="AC387" i="3"/>
  <c r="AB387" i="3"/>
  <c r="AA387" i="3"/>
  <c r="S387" i="3"/>
  <c r="R387" i="3"/>
  <c r="Q387" i="3"/>
  <c r="M387" i="3"/>
  <c r="L387" i="3"/>
  <c r="J387" i="3"/>
  <c r="H387" i="3"/>
  <c r="D387" i="3"/>
  <c r="C387" i="3"/>
  <c r="A387" i="3"/>
  <c r="AJ386" i="3"/>
  <c r="AI386" i="3"/>
  <c r="AH386" i="3"/>
  <c r="AG386" i="3"/>
  <c r="AF386" i="3"/>
  <c r="AE386" i="3"/>
  <c r="AD386" i="3"/>
  <c r="AC386" i="3"/>
  <c r="AB386" i="3"/>
  <c r="AA386" i="3"/>
  <c r="S386" i="3"/>
  <c r="R386" i="3"/>
  <c r="Q386" i="3"/>
  <c r="M386" i="3"/>
  <c r="L386" i="3"/>
  <c r="J386" i="3"/>
  <c r="H386" i="3"/>
  <c r="D386" i="3"/>
  <c r="C386" i="3"/>
  <c r="A386" i="3"/>
  <c r="AJ385" i="3"/>
  <c r="AI385" i="3"/>
  <c r="AH385" i="3"/>
  <c r="AG385" i="3"/>
  <c r="AF385" i="3"/>
  <c r="AE385" i="3"/>
  <c r="AD385" i="3"/>
  <c r="AC385" i="3"/>
  <c r="AB385" i="3"/>
  <c r="AA385" i="3"/>
  <c r="S385" i="3"/>
  <c r="R385" i="3"/>
  <c r="Q385" i="3"/>
  <c r="M385" i="3"/>
  <c r="L385" i="3"/>
  <c r="J385" i="3"/>
  <c r="H385" i="3"/>
  <c r="D385" i="3"/>
  <c r="C385" i="3"/>
  <c r="A385" i="3"/>
  <c r="AJ384" i="3"/>
  <c r="AI384" i="3"/>
  <c r="AH384" i="3"/>
  <c r="AG384" i="3"/>
  <c r="AF384" i="3"/>
  <c r="AE384" i="3"/>
  <c r="AD384" i="3"/>
  <c r="AC384" i="3"/>
  <c r="AB384" i="3"/>
  <c r="AA384" i="3"/>
  <c r="S384" i="3"/>
  <c r="R384" i="3"/>
  <c r="Q384" i="3"/>
  <c r="M384" i="3"/>
  <c r="L384" i="3"/>
  <c r="J384" i="3"/>
  <c r="H384" i="3"/>
  <c r="D384" i="3"/>
  <c r="C384" i="3"/>
  <c r="A384" i="3"/>
  <c r="AJ383" i="3"/>
  <c r="AI383" i="3"/>
  <c r="AH383" i="3"/>
  <c r="AG383" i="3"/>
  <c r="AF383" i="3"/>
  <c r="AE383" i="3"/>
  <c r="AD383" i="3"/>
  <c r="AC383" i="3"/>
  <c r="AB383" i="3"/>
  <c r="AA383" i="3"/>
  <c r="S383" i="3"/>
  <c r="R383" i="3"/>
  <c r="Q383" i="3"/>
  <c r="M383" i="3"/>
  <c r="L383" i="3"/>
  <c r="J383" i="3"/>
  <c r="H383" i="3"/>
  <c r="D383" i="3"/>
  <c r="C383" i="3"/>
  <c r="A383" i="3"/>
  <c r="AJ382" i="3"/>
  <c r="AI382" i="3"/>
  <c r="AH382" i="3"/>
  <c r="AG382" i="3"/>
  <c r="AF382" i="3"/>
  <c r="AE382" i="3"/>
  <c r="AD382" i="3"/>
  <c r="AC382" i="3"/>
  <c r="AB382" i="3"/>
  <c r="AA382" i="3"/>
  <c r="S382" i="3"/>
  <c r="R382" i="3"/>
  <c r="Q382" i="3"/>
  <c r="M382" i="3"/>
  <c r="L382" i="3"/>
  <c r="J382" i="3"/>
  <c r="H382" i="3"/>
  <c r="D382" i="3"/>
  <c r="C382" i="3"/>
  <c r="A382" i="3"/>
  <c r="AJ381" i="3"/>
  <c r="AI381" i="3"/>
  <c r="AH381" i="3"/>
  <c r="AG381" i="3"/>
  <c r="AF381" i="3"/>
  <c r="AE381" i="3"/>
  <c r="AD381" i="3"/>
  <c r="AC381" i="3"/>
  <c r="AB381" i="3"/>
  <c r="AA381" i="3"/>
  <c r="S381" i="3"/>
  <c r="R381" i="3"/>
  <c r="Q381" i="3"/>
  <c r="M381" i="3"/>
  <c r="L381" i="3"/>
  <c r="J381" i="3"/>
  <c r="H381" i="3"/>
  <c r="D381" i="3"/>
  <c r="C381" i="3"/>
  <c r="A381" i="3"/>
  <c r="AJ380" i="3"/>
  <c r="AI380" i="3"/>
  <c r="AH380" i="3"/>
  <c r="AG380" i="3"/>
  <c r="AF380" i="3"/>
  <c r="AE380" i="3"/>
  <c r="AD380" i="3"/>
  <c r="AC380" i="3"/>
  <c r="AB380" i="3"/>
  <c r="AA380" i="3"/>
  <c r="S380" i="3"/>
  <c r="R380" i="3"/>
  <c r="Q380" i="3"/>
  <c r="M380" i="3"/>
  <c r="L380" i="3"/>
  <c r="J380" i="3"/>
  <c r="H380" i="3"/>
  <c r="D380" i="3"/>
  <c r="C380" i="3"/>
  <c r="A380" i="3"/>
  <c r="AJ379" i="3"/>
  <c r="AI379" i="3"/>
  <c r="AH379" i="3"/>
  <c r="AG379" i="3"/>
  <c r="AF379" i="3"/>
  <c r="AE379" i="3"/>
  <c r="AD379" i="3"/>
  <c r="AC379" i="3"/>
  <c r="AB379" i="3"/>
  <c r="AA379" i="3"/>
  <c r="S379" i="3"/>
  <c r="R379" i="3"/>
  <c r="Q379" i="3"/>
  <c r="M379" i="3"/>
  <c r="L379" i="3"/>
  <c r="J379" i="3"/>
  <c r="H379" i="3"/>
  <c r="D379" i="3"/>
  <c r="C379" i="3"/>
  <c r="A379" i="3"/>
  <c r="AJ378" i="3"/>
  <c r="AI378" i="3"/>
  <c r="AH378" i="3"/>
  <c r="AG378" i="3"/>
  <c r="AF378" i="3"/>
  <c r="AE378" i="3"/>
  <c r="AD378" i="3"/>
  <c r="AC378" i="3"/>
  <c r="AB378" i="3"/>
  <c r="AA378" i="3"/>
  <c r="S378" i="3"/>
  <c r="R378" i="3"/>
  <c r="Q378" i="3"/>
  <c r="M378" i="3"/>
  <c r="L378" i="3"/>
  <c r="J378" i="3"/>
  <c r="H378" i="3"/>
  <c r="D378" i="3"/>
  <c r="C378" i="3"/>
  <c r="A378" i="3"/>
  <c r="AJ377" i="3"/>
  <c r="AI377" i="3"/>
  <c r="AH377" i="3"/>
  <c r="AG377" i="3"/>
  <c r="AF377" i="3"/>
  <c r="AE377" i="3"/>
  <c r="AD377" i="3"/>
  <c r="AC377" i="3"/>
  <c r="AB377" i="3"/>
  <c r="AA377" i="3"/>
  <c r="S377" i="3"/>
  <c r="R377" i="3"/>
  <c r="Q377" i="3"/>
  <c r="M377" i="3"/>
  <c r="L377" i="3"/>
  <c r="J377" i="3"/>
  <c r="H377" i="3"/>
  <c r="D377" i="3"/>
  <c r="C377" i="3"/>
  <c r="A377" i="3"/>
  <c r="AJ376" i="3"/>
  <c r="AI376" i="3"/>
  <c r="AH376" i="3"/>
  <c r="AG376" i="3"/>
  <c r="AF376" i="3"/>
  <c r="AE376" i="3"/>
  <c r="AD376" i="3"/>
  <c r="AC376" i="3"/>
  <c r="AB376" i="3"/>
  <c r="AA376" i="3"/>
  <c r="S376" i="3"/>
  <c r="R376" i="3"/>
  <c r="Q376" i="3"/>
  <c r="M376" i="3"/>
  <c r="L376" i="3"/>
  <c r="J376" i="3"/>
  <c r="H376" i="3"/>
  <c r="D376" i="3"/>
  <c r="C376" i="3"/>
  <c r="A376" i="3"/>
  <c r="AJ375" i="3"/>
  <c r="AI375" i="3"/>
  <c r="AH375" i="3"/>
  <c r="AG375" i="3"/>
  <c r="AF375" i="3"/>
  <c r="AE375" i="3"/>
  <c r="AD375" i="3"/>
  <c r="AC375" i="3"/>
  <c r="AB375" i="3"/>
  <c r="AA375" i="3"/>
  <c r="S375" i="3"/>
  <c r="R375" i="3"/>
  <c r="Q375" i="3"/>
  <c r="M375" i="3"/>
  <c r="L375" i="3"/>
  <c r="J375" i="3"/>
  <c r="H375" i="3"/>
  <c r="D375" i="3"/>
  <c r="C375" i="3"/>
  <c r="A375" i="3"/>
  <c r="AJ374" i="3"/>
  <c r="AI374" i="3"/>
  <c r="AH374" i="3"/>
  <c r="AG374" i="3"/>
  <c r="AF374" i="3"/>
  <c r="AE374" i="3"/>
  <c r="AD374" i="3"/>
  <c r="AC374" i="3"/>
  <c r="AB374" i="3"/>
  <c r="AA374" i="3"/>
  <c r="S374" i="3"/>
  <c r="R374" i="3"/>
  <c r="Q374" i="3"/>
  <c r="M374" i="3"/>
  <c r="L374" i="3"/>
  <c r="J374" i="3"/>
  <c r="H374" i="3"/>
  <c r="D374" i="3"/>
  <c r="C374" i="3"/>
  <c r="A374" i="3"/>
  <c r="AJ373" i="3"/>
  <c r="AI373" i="3"/>
  <c r="AH373" i="3"/>
  <c r="AG373" i="3"/>
  <c r="AF373" i="3"/>
  <c r="AE373" i="3"/>
  <c r="AD373" i="3"/>
  <c r="AC373" i="3"/>
  <c r="AB373" i="3"/>
  <c r="AA373" i="3"/>
  <c r="S373" i="3"/>
  <c r="R373" i="3"/>
  <c r="Q373" i="3"/>
  <c r="M373" i="3"/>
  <c r="L373" i="3"/>
  <c r="J373" i="3"/>
  <c r="H373" i="3"/>
  <c r="D373" i="3"/>
  <c r="C373" i="3"/>
  <c r="A373" i="3"/>
  <c r="AJ372" i="3"/>
  <c r="AI372" i="3"/>
  <c r="AH372" i="3"/>
  <c r="AG372" i="3"/>
  <c r="AF372" i="3"/>
  <c r="AE372" i="3"/>
  <c r="AD372" i="3"/>
  <c r="AC372" i="3"/>
  <c r="AB372" i="3"/>
  <c r="AA372" i="3"/>
  <c r="S372" i="3"/>
  <c r="R372" i="3"/>
  <c r="Q372" i="3"/>
  <c r="M372" i="3"/>
  <c r="L372" i="3"/>
  <c r="J372" i="3"/>
  <c r="H372" i="3"/>
  <c r="D372" i="3"/>
  <c r="C372" i="3"/>
  <c r="A372" i="3"/>
  <c r="AJ371" i="3"/>
  <c r="AI371" i="3"/>
  <c r="AH371" i="3"/>
  <c r="AG371" i="3"/>
  <c r="AF371" i="3"/>
  <c r="AE371" i="3"/>
  <c r="AD371" i="3"/>
  <c r="AC371" i="3"/>
  <c r="AB371" i="3"/>
  <c r="AA371" i="3"/>
  <c r="S371" i="3"/>
  <c r="R371" i="3"/>
  <c r="Q371" i="3"/>
  <c r="M371" i="3"/>
  <c r="L371" i="3"/>
  <c r="J371" i="3"/>
  <c r="H371" i="3"/>
  <c r="D371" i="3"/>
  <c r="C371" i="3"/>
  <c r="A371" i="3"/>
  <c r="AJ370" i="3"/>
  <c r="AI370" i="3"/>
  <c r="AH370" i="3"/>
  <c r="AG370" i="3"/>
  <c r="AF370" i="3"/>
  <c r="AE370" i="3"/>
  <c r="AD370" i="3"/>
  <c r="AC370" i="3"/>
  <c r="AB370" i="3"/>
  <c r="AA370" i="3"/>
  <c r="S370" i="3"/>
  <c r="R370" i="3"/>
  <c r="Q370" i="3"/>
  <c r="M370" i="3"/>
  <c r="L370" i="3"/>
  <c r="J370" i="3"/>
  <c r="H370" i="3"/>
  <c r="D370" i="3"/>
  <c r="C370" i="3"/>
  <c r="A370" i="3"/>
  <c r="AJ369" i="3"/>
  <c r="AI369" i="3"/>
  <c r="AH369" i="3"/>
  <c r="AG369" i="3"/>
  <c r="AF369" i="3"/>
  <c r="AE369" i="3"/>
  <c r="AD369" i="3"/>
  <c r="AC369" i="3"/>
  <c r="AB369" i="3"/>
  <c r="AA369" i="3"/>
  <c r="S369" i="3"/>
  <c r="R369" i="3"/>
  <c r="Q369" i="3"/>
  <c r="M369" i="3"/>
  <c r="L369" i="3"/>
  <c r="J369" i="3"/>
  <c r="H369" i="3"/>
  <c r="D369" i="3"/>
  <c r="C369" i="3"/>
  <c r="A369" i="3"/>
  <c r="AJ368" i="3"/>
  <c r="AI368" i="3"/>
  <c r="AH368" i="3"/>
  <c r="AG368" i="3"/>
  <c r="AF368" i="3"/>
  <c r="AE368" i="3"/>
  <c r="AD368" i="3"/>
  <c r="AC368" i="3"/>
  <c r="AB368" i="3"/>
  <c r="AA368" i="3"/>
  <c r="S368" i="3"/>
  <c r="R368" i="3"/>
  <c r="Q368" i="3"/>
  <c r="M368" i="3"/>
  <c r="L368" i="3"/>
  <c r="J368" i="3"/>
  <c r="H368" i="3"/>
  <c r="D368" i="3"/>
  <c r="C368" i="3"/>
  <c r="A368" i="3"/>
  <c r="AJ367" i="3"/>
  <c r="AI367" i="3"/>
  <c r="AH367" i="3"/>
  <c r="AG367" i="3"/>
  <c r="AF367" i="3"/>
  <c r="AE367" i="3"/>
  <c r="AD367" i="3"/>
  <c r="AC367" i="3"/>
  <c r="AB367" i="3"/>
  <c r="AA367" i="3"/>
  <c r="S367" i="3"/>
  <c r="R367" i="3"/>
  <c r="Q367" i="3"/>
  <c r="M367" i="3"/>
  <c r="L367" i="3"/>
  <c r="J367" i="3"/>
  <c r="H367" i="3"/>
  <c r="D367" i="3"/>
  <c r="C367" i="3"/>
  <c r="A367" i="3"/>
  <c r="AJ366" i="3"/>
  <c r="AI366" i="3"/>
  <c r="AH366" i="3"/>
  <c r="AG366" i="3"/>
  <c r="AF366" i="3"/>
  <c r="AE366" i="3"/>
  <c r="AD366" i="3"/>
  <c r="AC366" i="3"/>
  <c r="AB366" i="3"/>
  <c r="AA366" i="3"/>
  <c r="S366" i="3"/>
  <c r="R366" i="3"/>
  <c r="Q366" i="3"/>
  <c r="M366" i="3"/>
  <c r="L366" i="3"/>
  <c r="J366" i="3"/>
  <c r="H366" i="3"/>
  <c r="D366" i="3"/>
  <c r="C366" i="3"/>
  <c r="A366" i="3"/>
  <c r="AJ365" i="3"/>
  <c r="AI365" i="3"/>
  <c r="AH365" i="3"/>
  <c r="AG365" i="3"/>
  <c r="AF365" i="3"/>
  <c r="AE365" i="3"/>
  <c r="AD365" i="3"/>
  <c r="AC365" i="3"/>
  <c r="AB365" i="3"/>
  <c r="AA365" i="3"/>
  <c r="S365" i="3"/>
  <c r="R365" i="3"/>
  <c r="Q365" i="3"/>
  <c r="M365" i="3"/>
  <c r="L365" i="3"/>
  <c r="J365" i="3"/>
  <c r="H365" i="3"/>
  <c r="D365" i="3"/>
  <c r="C365" i="3"/>
  <c r="A365" i="3"/>
  <c r="AJ364" i="3"/>
  <c r="AI364" i="3"/>
  <c r="AH364" i="3"/>
  <c r="AG364" i="3"/>
  <c r="AF364" i="3"/>
  <c r="AE364" i="3"/>
  <c r="AD364" i="3"/>
  <c r="AC364" i="3"/>
  <c r="AB364" i="3"/>
  <c r="AA364" i="3"/>
  <c r="S364" i="3"/>
  <c r="R364" i="3"/>
  <c r="Q364" i="3"/>
  <c r="M364" i="3"/>
  <c r="L364" i="3"/>
  <c r="J364" i="3"/>
  <c r="H364" i="3"/>
  <c r="D364" i="3"/>
  <c r="C364" i="3"/>
  <c r="A364" i="3"/>
  <c r="AJ363" i="3"/>
  <c r="AI363" i="3"/>
  <c r="AH363" i="3"/>
  <c r="AG363" i="3"/>
  <c r="AF363" i="3"/>
  <c r="AE363" i="3"/>
  <c r="AD363" i="3"/>
  <c r="AC363" i="3"/>
  <c r="AB363" i="3"/>
  <c r="AA363" i="3"/>
  <c r="S363" i="3"/>
  <c r="R363" i="3"/>
  <c r="Q363" i="3"/>
  <c r="M363" i="3"/>
  <c r="L363" i="3"/>
  <c r="J363" i="3"/>
  <c r="H363" i="3"/>
  <c r="D363" i="3"/>
  <c r="C363" i="3"/>
  <c r="A363" i="3"/>
  <c r="AJ362" i="3"/>
  <c r="AI362" i="3"/>
  <c r="AH362" i="3"/>
  <c r="AG362" i="3"/>
  <c r="AF362" i="3"/>
  <c r="AE362" i="3"/>
  <c r="AD362" i="3"/>
  <c r="AC362" i="3"/>
  <c r="AB362" i="3"/>
  <c r="AA362" i="3"/>
  <c r="S362" i="3"/>
  <c r="R362" i="3"/>
  <c r="Q362" i="3"/>
  <c r="M362" i="3"/>
  <c r="L362" i="3"/>
  <c r="J362" i="3"/>
  <c r="H362" i="3"/>
  <c r="D362" i="3"/>
  <c r="C362" i="3"/>
  <c r="A362" i="3"/>
  <c r="AJ361" i="3"/>
  <c r="AI361" i="3"/>
  <c r="AH361" i="3"/>
  <c r="AG361" i="3"/>
  <c r="AF361" i="3"/>
  <c r="AE361" i="3"/>
  <c r="AD361" i="3"/>
  <c r="AC361" i="3"/>
  <c r="AB361" i="3"/>
  <c r="AA361" i="3"/>
  <c r="S361" i="3"/>
  <c r="R361" i="3"/>
  <c r="Q361" i="3"/>
  <c r="M361" i="3"/>
  <c r="L361" i="3"/>
  <c r="J361" i="3"/>
  <c r="H361" i="3"/>
  <c r="D361" i="3"/>
  <c r="C361" i="3"/>
  <c r="A361" i="3"/>
  <c r="AJ360" i="3"/>
  <c r="AI360" i="3"/>
  <c r="AH360" i="3"/>
  <c r="AG360" i="3"/>
  <c r="AF360" i="3"/>
  <c r="AE360" i="3"/>
  <c r="AD360" i="3"/>
  <c r="AC360" i="3"/>
  <c r="AB360" i="3"/>
  <c r="AA360" i="3"/>
  <c r="S360" i="3"/>
  <c r="R360" i="3"/>
  <c r="Q360" i="3"/>
  <c r="M360" i="3"/>
  <c r="L360" i="3"/>
  <c r="J360" i="3"/>
  <c r="H360" i="3"/>
  <c r="D360" i="3"/>
  <c r="C360" i="3"/>
  <c r="A360" i="3"/>
  <c r="AJ359" i="3"/>
  <c r="AI359" i="3"/>
  <c r="AH359" i="3"/>
  <c r="AG359" i="3"/>
  <c r="AF359" i="3"/>
  <c r="AE359" i="3"/>
  <c r="AD359" i="3"/>
  <c r="AC359" i="3"/>
  <c r="AB359" i="3"/>
  <c r="AA359" i="3"/>
  <c r="S359" i="3"/>
  <c r="R359" i="3"/>
  <c r="Q359" i="3"/>
  <c r="M359" i="3"/>
  <c r="L359" i="3"/>
  <c r="J359" i="3"/>
  <c r="H359" i="3"/>
  <c r="D359" i="3"/>
  <c r="C359" i="3"/>
  <c r="A359" i="3"/>
  <c r="AJ358" i="3"/>
  <c r="AI358" i="3"/>
  <c r="AH358" i="3"/>
  <c r="AG358" i="3"/>
  <c r="AF358" i="3"/>
  <c r="AE358" i="3"/>
  <c r="AD358" i="3"/>
  <c r="AC358" i="3"/>
  <c r="AB358" i="3"/>
  <c r="AA358" i="3"/>
  <c r="S358" i="3"/>
  <c r="R358" i="3"/>
  <c r="Q358" i="3"/>
  <c r="M358" i="3"/>
  <c r="L358" i="3"/>
  <c r="J358" i="3"/>
  <c r="H358" i="3"/>
  <c r="D358" i="3"/>
  <c r="C358" i="3"/>
  <c r="A358" i="3"/>
  <c r="AJ357" i="3"/>
  <c r="AI357" i="3"/>
  <c r="AH357" i="3"/>
  <c r="AG357" i="3"/>
  <c r="AF357" i="3"/>
  <c r="AE357" i="3"/>
  <c r="AD357" i="3"/>
  <c r="AC357" i="3"/>
  <c r="AB357" i="3"/>
  <c r="AA357" i="3"/>
  <c r="S357" i="3"/>
  <c r="R357" i="3"/>
  <c r="Q357" i="3"/>
  <c r="M357" i="3"/>
  <c r="L357" i="3"/>
  <c r="J357" i="3"/>
  <c r="H357" i="3"/>
  <c r="D357" i="3"/>
  <c r="C357" i="3"/>
  <c r="A357" i="3"/>
  <c r="AJ356" i="3"/>
  <c r="AI356" i="3"/>
  <c r="AH356" i="3"/>
  <c r="AG356" i="3"/>
  <c r="AF356" i="3"/>
  <c r="AE356" i="3"/>
  <c r="AD356" i="3"/>
  <c r="AC356" i="3"/>
  <c r="AB356" i="3"/>
  <c r="AA356" i="3"/>
  <c r="S356" i="3"/>
  <c r="R356" i="3"/>
  <c r="Q356" i="3"/>
  <c r="M356" i="3"/>
  <c r="L356" i="3"/>
  <c r="J356" i="3"/>
  <c r="H356" i="3"/>
  <c r="D356" i="3"/>
  <c r="C356" i="3"/>
  <c r="A356" i="3"/>
  <c r="AJ355" i="3"/>
  <c r="AI355" i="3"/>
  <c r="AH355" i="3"/>
  <c r="AG355" i="3"/>
  <c r="AF355" i="3"/>
  <c r="AE355" i="3"/>
  <c r="AD355" i="3"/>
  <c r="AC355" i="3"/>
  <c r="AB355" i="3"/>
  <c r="AA355" i="3"/>
  <c r="S355" i="3"/>
  <c r="R355" i="3"/>
  <c r="Q355" i="3"/>
  <c r="M355" i="3"/>
  <c r="L355" i="3"/>
  <c r="J355" i="3"/>
  <c r="H355" i="3"/>
  <c r="D355" i="3"/>
  <c r="C355" i="3"/>
  <c r="A355" i="3"/>
  <c r="AJ354" i="3"/>
  <c r="AI354" i="3"/>
  <c r="AH354" i="3"/>
  <c r="AG354" i="3"/>
  <c r="AF354" i="3"/>
  <c r="AE354" i="3"/>
  <c r="AD354" i="3"/>
  <c r="AC354" i="3"/>
  <c r="AB354" i="3"/>
  <c r="AA354" i="3"/>
  <c r="S354" i="3"/>
  <c r="R354" i="3"/>
  <c r="Q354" i="3"/>
  <c r="M354" i="3"/>
  <c r="L354" i="3"/>
  <c r="J354" i="3"/>
  <c r="H354" i="3"/>
  <c r="D354" i="3"/>
  <c r="C354" i="3"/>
  <c r="A354" i="3"/>
  <c r="AJ353" i="3"/>
  <c r="AI353" i="3"/>
  <c r="AH353" i="3"/>
  <c r="AG353" i="3"/>
  <c r="AF353" i="3"/>
  <c r="AE353" i="3"/>
  <c r="AD353" i="3"/>
  <c r="AC353" i="3"/>
  <c r="AB353" i="3"/>
  <c r="AA353" i="3"/>
  <c r="S353" i="3"/>
  <c r="R353" i="3"/>
  <c r="Q353" i="3"/>
  <c r="M353" i="3"/>
  <c r="L353" i="3"/>
  <c r="J353" i="3"/>
  <c r="H353" i="3"/>
  <c r="D353" i="3"/>
  <c r="C353" i="3"/>
  <c r="A353" i="3"/>
  <c r="AJ352" i="3"/>
  <c r="AI352" i="3"/>
  <c r="AH352" i="3"/>
  <c r="AG352" i="3"/>
  <c r="AF352" i="3"/>
  <c r="AE352" i="3"/>
  <c r="AD352" i="3"/>
  <c r="AC352" i="3"/>
  <c r="AB352" i="3"/>
  <c r="AA352" i="3"/>
  <c r="S352" i="3"/>
  <c r="R352" i="3"/>
  <c r="Q352" i="3"/>
  <c r="M352" i="3"/>
  <c r="L352" i="3"/>
  <c r="J352" i="3"/>
  <c r="H352" i="3"/>
  <c r="D352" i="3"/>
  <c r="C352" i="3"/>
  <c r="A352" i="3"/>
  <c r="AJ351" i="3"/>
  <c r="AI351" i="3"/>
  <c r="AH351" i="3"/>
  <c r="AG351" i="3"/>
  <c r="AF351" i="3"/>
  <c r="AE351" i="3"/>
  <c r="AD351" i="3"/>
  <c r="AC351" i="3"/>
  <c r="AB351" i="3"/>
  <c r="AA351" i="3"/>
  <c r="S351" i="3"/>
  <c r="R351" i="3"/>
  <c r="Q351" i="3"/>
  <c r="M351" i="3"/>
  <c r="L351" i="3"/>
  <c r="J351" i="3"/>
  <c r="H351" i="3"/>
  <c r="D351" i="3"/>
  <c r="C351" i="3"/>
  <c r="A351" i="3"/>
  <c r="AJ350" i="3"/>
  <c r="AI350" i="3"/>
  <c r="AH350" i="3"/>
  <c r="AG350" i="3"/>
  <c r="AF350" i="3"/>
  <c r="AE350" i="3"/>
  <c r="AD350" i="3"/>
  <c r="AC350" i="3"/>
  <c r="AB350" i="3"/>
  <c r="AA350" i="3"/>
  <c r="S350" i="3"/>
  <c r="R350" i="3"/>
  <c r="Q350" i="3"/>
  <c r="M350" i="3"/>
  <c r="L350" i="3"/>
  <c r="J350" i="3"/>
  <c r="H350" i="3"/>
  <c r="D350" i="3"/>
  <c r="C350" i="3"/>
  <c r="A350" i="3"/>
  <c r="AJ349" i="3"/>
  <c r="AI349" i="3"/>
  <c r="AH349" i="3"/>
  <c r="AG349" i="3"/>
  <c r="AF349" i="3"/>
  <c r="AE349" i="3"/>
  <c r="AD349" i="3"/>
  <c r="AC349" i="3"/>
  <c r="AB349" i="3"/>
  <c r="AA349" i="3"/>
  <c r="S349" i="3"/>
  <c r="R349" i="3"/>
  <c r="Q349" i="3"/>
  <c r="M349" i="3"/>
  <c r="L349" i="3"/>
  <c r="J349" i="3"/>
  <c r="H349" i="3"/>
  <c r="D349" i="3"/>
  <c r="C349" i="3"/>
  <c r="A349" i="3"/>
  <c r="AJ348" i="3"/>
  <c r="AI348" i="3"/>
  <c r="AH348" i="3"/>
  <c r="AG348" i="3"/>
  <c r="AF348" i="3"/>
  <c r="AE348" i="3"/>
  <c r="AD348" i="3"/>
  <c r="AC348" i="3"/>
  <c r="AB348" i="3"/>
  <c r="AA348" i="3"/>
  <c r="S348" i="3"/>
  <c r="R348" i="3"/>
  <c r="Q348" i="3"/>
  <c r="M348" i="3"/>
  <c r="L348" i="3"/>
  <c r="J348" i="3"/>
  <c r="H348" i="3"/>
  <c r="D348" i="3"/>
  <c r="C348" i="3"/>
  <c r="A348" i="3"/>
  <c r="AJ347" i="3"/>
  <c r="AI347" i="3"/>
  <c r="AH347" i="3"/>
  <c r="AG347" i="3"/>
  <c r="AF347" i="3"/>
  <c r="AE347" i="3"/>
  <c r="AD347" i="3"/>
  <c r="AC347" i="3"/>
  <c r="AB347" i="3"/>
  <c r="AA347" i="3"/>
  <c r="S347" i="3"/>
  <c r="R347" i="3"/>
  <c r="Q347" i="3"/>
  <c r="M347" i="3"/>
  <c r="L347" i="3"/>
  <c r="J347" i="3"/>
  <c r="H347" i="3"/>
  <c r="D347" i="3"/>
  <c r="C347" i="3"/>
  <c r="A347" i="3"/>
  <c r="AJ346" i="3"/>
  <c r="AI346" i="3"/>
  <c r="AH346" i="3"/>
  <c r="AG346" i="3"/>
  <c r="AF346" i="3"/>
  <c r="AE346" i="3"/>
  <c r="AD346" i="3"/>
  <c r="AC346" i="3"/>
  <c r="AB346" i="3"/>
  <c r="AA346" i="3"/>
  <c r="S346" i="3"/>
  <c r="R346" i="3"/>
  <c r="Q346" i="3"/>
  <c r="M346" i="3"/>
  <c r="L346" i="3"/>
  <c r="J346" i="3"/>
  <c r="H346" i="3"/>
  <c r="D346" i="3"/>
  <c r="C346" i="3"/>
  <c r="A346" i="3"/>
  <c r="AJ345" i="3"/>
  <c r="AI345" i="3"/>
  <c r="AH345" i="3"/>
  <c r="AG345" i="3"/>
  <c r="AF345" i="3"/>
  <c r="AE345" i="3"/>
  <c r="AD345" i="3"/>
  <c r="AC345" i="3"/>
  <c r="AB345" i="3"/>
  <c r="AA345" i="3"/>
  <c r="S345" i="3"/>
  <c r="R345" i="3"/>
  <c r="Q345" i="3"/>
  <c r="M345" i="3"/>
  <c r="L345" i="3"/>
  <c r="J345" i="3"/>
  <c r="H345" i="3"/>
  <c r="D345" i="3"/>
  <c r="C345" i="3"/>
  <c r="A345" i="3"/>
  <c r="AJ344" i="3"/>
  <c r="AI344" i="3"/>
  <c r="AH344" i="3"/>
  <c r="AG344" i="3"/>
  <c r="AF344" i="3"/>
  <c r="AE344" i="3"/>
  <c r="AD344" i="3"/>
  <c r="AC344" i="3"/>
  <c r="AB344" i="3"/>
  <c r="AA344" i="3"/>
  <c r="S344" i="3"/>
  <c r="R344" i="3"/>
  <c r="Q344" i="3"/>
  <c r="M344" i="3"/>
  <c r="L344" i="3"/>
  <c r="J344" i="3"/>
  <c r="H344" i="3"/>
  <c r="D344" i="3"/>
  <c r="C344" i="3"/>
  <c r="A344" i="3"/>
  <c r="AJ343" i="3"/>
  <c r="AI343" i="3"/>
  <c r="AH343" i="3"/>
  <c r="AG343" i="3"/>
  <c r="AF343" i="3"/>
  <c r="AE343" i="3"/>
  <c r="AD343" i="3"/>
  <c r="AC343" i="3"/>
  <c r="AB343" i="3"/>
  <c r="AA343" i="3"/>
  <c r="S343" i="3"/>
  <c r="R343" i="3"/>
  <c r="Q343" i="3"/>
  <c r="M343" i="3"/>
  <c r="L343" i="3"/>
  <c r="J343" i="3"/>
  <c r="H343" i="3"/>
  <c r="D343" i="3"/>
  <c r="C343" i="3"/>
  <c r="A343" i="3"/>
  <c r="AJ342" i="3"/>
  <c r="AI342" i="3"/>
  <c r="AH342" i="3"/>
  <c r="AG342" i="3"/>
  <c r="AF342" i="3"/>
  <c r="AE342" i="3"/>
  <c r="AD342" i="3"/>
  <c r="AC342" i="3"/>
  <c r="AB342" i="3"/>
  <c r="AA342" i="3"/>
  <c r="S342" i="3"/>
  <c r="R342" i="3"/>
  <c r="Q342" i="3"/>
  <c r="M342" i="3"/>
  <c r="L342" i="3"/>
  <c r="J342" i="3"/>
  <c r="H342" i="3"/>
  <c r="D342" i="3"/>
  <c r="C342" i="3"/>
  <c r="A342" i="3"/>
  <c r="AJ341" i="3"/>
  <c r="AI341" i="3"/>
  <c r="AH341" i="3"/>
  <c r="AG341" i="3"/>
  <c r="AF341" i="3"/>
  <c r="AE341" i="3"/>
  <c r="AD341" i="3"/>
  <c r="AC341" i="3"/>
  <c r="AB341" i="3"/>
  <c r="AA341" i="3"/>
  <c r="S341" i="3"/>
  <c r="R341" i="3"/>
  <c r="Q341" i="3"/>
  <c r="M341" i="3"/>
  <c r="L341" i="3"/>
  <c r="J341" i="3"/>
  <c r="H341" i="3"/>
  <c r="D341" i="3"/>
  <c r="C341" i="3"/>
  <c r="A341" i="3"/>
  <c r="AJ340" i="3"/>
  <c r="AI340" i="3"/>
  <c r="AH340" i="3"/>
  <c r="AG340" i="3"/>
  <c r="AF340" i="3"/>
  <c r="AE340" i="3"/>
  <c r="AD340" i="3"/>
  <c r="AC340" i="3"/>
  <c r="AB340" i="3"/>
  <c r="AA340" i="3"/>
  <c r="S340" i="3"/>
  <c r="R340" i="3"/>
  <c r="Q340" i="3"/>
  <c r="M340" i="3"/>
  <c r="L340" i="3"/>
  <c r="J340" i="3"/>
  <c r="H340" i="3"/>
  <c r="D340" i="3"/>
  <c r="C340" i="3"/>
  <c r="A340" i="3"/>
  <c r="AJ339" i="3"/>
  <c r="AI339" i="3"/>
  <c r="AH339" i="3"/>
  <c r="AG339" i="3"/>
  <c r="AF339" i="3"/>
  <c r="AE339" i="3"/>
  <c r="AD339" i="3"/>
  <c r="AC339" i="3"/>
  <c r="AB339" i="3"/>
  <c r="AA339" i="3"/>
  <c r="S339" i="3"/>
  <c r="R339" i="3"/>
  <c r="Q339" i="3"/>
  <c r="M339" i="3"/>
  <c r="L339" i="3"/>
  <c r="J339" i="3"/>
  <c r="H339" i="3"/>
  <c r="D339" i="3"/>
  <c r="C339" i="3"/>
  <c r="A339" i="3"/>
  <c r="AJ338" i="3"/>
  <c r="AI338" i="3"/>
  <c r="AH338" i="3"/>
  <c r="AG338" i="3"/>
  <c r="AF338" i="3"/>
  <c r="AE338" i="3"/>
  <c r="AD338" i="3"/>
  <c r="AC338" i="3"/>
  <c r="AB338" i="3"/>
  <c r="AA338" i="3"/>
  <c r="S338" i="3"/>
  <c r="R338" i="3"/>
  <c r="Q338" i="3"/>
  <c r="M338" i="3"/>
  <c r="L338" i="3"/>
  <c r="J338" i="3"/>
  <c r="H338" i="3"/>
  <c r="D338" i="3"/>
  <c r="C338" i="3"/>
  <c r="A338" i="3"/>
  <c r="AJ337" i="3"/>
  <c r="AI337" i="3"/>
  <c r="AH337" i="3"/>
  <c r="AG337" i="3"/>
  <c r="AF337" i="3"/>
  <c r="AE337" i="3"/>
  <c r="AD337" i="3"/>
  <c r="AC337" i="3"/>
  <c r="AB337" i="3"/>
  <c r="AA337" i="3"/>
  <c r="S337" i="3"/>
  <c r="R337" i="3"/>
  <c r="Q337" i="3"/>
  <c r="M337" i="3"/>
  <c r="L337" i="3"/>
  <c r="J337" i="3"/>
  <c r="H337" i="3"/>
  <c r="D337" i="3"/>
  <c r="C337" i="3"/>
  <c r="A337" i="3"/>
  <c r="AJ336" i="3"/>
  <c r="AI336" i="3"/>
  <c r="AH336" i="3"/>
  <c r="AG336" i="3"/>
  <c r="AF336" i="3"/>
  <c r="AE336" i="3"/>
  <c r="AD336" i="3"/>
  <c r="AC336" i="3"/>
  <c r="AB336" i="3"/>
  <c r="AA336" i="3"/>
  <c r="S336" i="3"/>
  <c r="R336" i="3"/>
  <c r="Q336" i="3"/>
  <c r="M336" i="3"/>
  <c r="L336" i="3"/>
  <c r="J336" i="3"/>
  <c r="H336" i="3"/>
  <c r="D336" i="3"/>
  <c r="C336" i="3"/>
  <c r="A336" i="3"/>
  <c r="AJ335" i="3"/>
  <c r="AI335" i="3"/>
  <c r="AH335" i="3"/>
  <c r="AG335" i="3"/>
  <c r="AF335" i="3"/>
  <c r="AE335" i="3"/>
  <c r="AD335" i="3"/>
  <c r="AC335" i="3"/>
  <c r="AB335" i="3"/>
  <c r="AA335" i="3"/>
  <c r="S335" i="3"/>
  <c r="R335" i="3"/>
  <c r="Q335" i="3"/>
  <c r="M335" i="3"/>
  <c r="L335" i="3"/>
  <c r="J335" i="3"/>
  <c r="H335" i="3"/>
  <c r="D335" i="3"/>
  <c r="C335" i="3"/>
  <c r="A335" i="3"/>
  <c r="AJ334" i="3"/>
  <c r="AI334" i="3"/>
  <c r="AH334" i="3"/>
  <c r="AG334" i="3"/>
  <c r="AF334" i="3"/>
  <c r="AE334" i="3"/>
  <c r="AD334" i="3"/>
  <c r="AC334" i="3"/>
  <c r="AB334" i="3"/>
  <c r="AA334" i="3"/>
  <c r="S334" i="3"/>
  <c r="R334" i="3"/>
  <c r="Q334" i="3"/>
  <c r="M334" i="3"/>
  <c r="L334" i="3"/>
  <c r="J334" i="3"/>
  <c r="H334" i="3"/>
  <c r="D334" i="3"/>
  <c r="C334" i="3"/>
  <c r="A334" i="3"/>
  <c r="AJ333" i="3"/>
  <c r="AI333" i="3"/>
  <c r="AH333" i="3"/>
  <c r="AG333" i="3"/>
  <c r="AF333" i="3"/>
  <c r="AE333" i="3"/>
  <c r="AD333" i="3"/>
  <c r="AC333" i="3"/>
  <c r="AB333" i="3"/>
  <c r="AA333" i="3"/>
  <c r="S333" i="3"/>
  <c r="R333" i="3"/>
  <c r="Q333" i="3"/>
  <c r="M333" i="3"/>
  <c r="L333" i="3"/>
  <c r="J333" i="3"/>
  <c r="H333" i="3"/>
  <c r="D333" i="3"/>
  <c r="C333" i="3"/>
  <c r="A333" i="3"/>
  <c r="AJ332" i="3"/>
  <c r="AI332" i="3"/>
  <c r="AH332" i="3"/>
  <c r="AG332" i="3"/>
  <c r="AF332" i="3"/>
  <c r="AE332" i="3"/>
  <c r="AD332" i="3"/>
  <c r="AC332" i="3"/>
  <c r="AB332" i="3"/>
  <c r="AA332" i="3"/>
  <c r="S332" i="3"/>
  <c r="R332" i="3"/>
  <c r="Q332" i="3"/>
  <c r="M332" i="3"/>
  <c r="L332" i="3"/>
  <c r="J332" i="3"/>
  <c r="H332" i="3"/>
  <c r="D332" i="3"/>
  <c r="C332" i="3"/>
  <c r="A332" i="3"/>
  <c r="AJ331" i="3"/>
  <c r="AI331" i="3"/>
  <c r="AH331" i="3"/>
  <c r="AG331" i="3"/>
  <c r="AF331" i="3"/>
  <c r="AE331" i="3"/>
  <c r="AD331" i="3"/>
  <c r="AC331" i="3"/>
  <c r="AB331" i="3"/>
  <c r="AA331" i="3"/>
  <c r="S331" i="3"/>
  <c r="R331" i="3"/>
  <c r="Q331" i="3"/>
  <c r="M331" i="3"/>
  <c r="L331" i="3"/>
  <c r="J331" i="3"/>
  <c r="H331" i="3"/>
  <c r="D331" i="3"/>
  <c r="C331" i="3"/>
  <c r="A331" i="3"/>
  <c r="AJ330" i="3"/>
  <c r="AI330" i="3"/>
  <c r="AH330" i="3"/>
  <c r="AG330" i="3"/>
  <c r="AF330" i="3"/>
  <c r="AE330" i="3"/>
  <c r="AD330" i="3"/>
  <c r="AC330" i="3"/>
  <c r="AB330" i="3"/>
  <c r="AA330" i="3"/>
  <c r="S330" i="3"/>
  <c r="R330" i="3"/>
  <c r="Q330" i="3"/>
  <c r="M330" i="3"/>
  <c r="L330" i="3"/>
  <c r="J330" i="3"/>
  <c r="H330" i="3"/>
  <c r="D330" i="3"/>
  <c r="C330" i="3"/>
  <c r="A330" i="3"/>
  <c r="AJ329" i="3"/>
  <c r="AI329" i="3"/>
  <c r="AH329" i="3"/>
  <c r="AG329" i="3"/>
  <c r="AF329" i="3"/>
  <c r="AE329" i="3"/>
  <c r="AD329" i="3"/>
  <c r="AC329" i="3"/>
  <c r="AB329" i="3"/>
  <c r="AA329" i="3"/>
  <c r="S329" i="3"/>
  <c r="R329" i="3"/>
  <c r="Q329" i="3"/>
  <c r="M329" i="3"/>
  <c r="L329" i="3"/>
  <c r="J329" i="3"/>
  <c r="H329" i="3"/>
  <c r="D329" i="3"/>
  <c r="C329" i="3"/>
  <c r="A329" i="3"/>
  <c r="AJ328" i="3"/>
  <c r="AI328" i="3"/>
  <c r="AH328" i="3"/>
  <c r="AG328" i="3"/>
  <c r="AF328" i="3"/>
  <c r="AE328" i="3"/>
  <c r="AD328" i="3"/>
  <c r="AC328" i="3"/>
  <c r="AB328" i="3"/>
  <c r="AA328" i="3"/>
  <c r="S328" i="3"/>
  <c r="R328" i="3"/>
  <c r="Q328" i="3"/>
  <c r="M328" i="3"/>
  <c r="L328" i="3"/>
  <c r="J328" i="3"/>
  <c r="H328" i="3"/>
  <c r="D328" i="3"/>
  <c r="C328" i="3"/>
  <c r="A328" i="3"/>
  <c r="AJ327" i="3"/>
  <c r="AI327" i="3"/>
  <c r="AH327" i="3"/>
  <c r="AG327" i="3"/>
  <c r="AF327" i="3"/>
  <c r="AE327" i="3"/>
  <c r="AD327" i="3"/>
  <c r="AC327" i="3"/>
  <c r="AB327" i="3"/>
  <c r="AA327" i="3"/>
  <c r="S327" i="3"/>
  <c r="R327" i="3"/>
  <c r="Q327" i="3"/>
  <c r="M327" i="3"/>
  <c r="L327" i="3"/>
  <c r="J327" i="3"/>
  <c r="H327" i="3"/>
  <c r="D327" i="3"/>
  <c r="C327" i="3"/>
  <c r="A327" i="3"/>
  <c r="AJ326" i="3"/>
  <c r="AI326" i="3"/>
  <c r="AH326" i="3"/>
  <c r="AG326" i="3"/>
  <c r="AF326" i="3"/>
  <c r="AE326" i="3"/>
  <c r="AD326" i="3"/>
  <c r="AC326" i="3"/>
  <c r="AB326" i="3"/>
  <c r="AA326" i="3"/>
  <c r="S326" i="3"/>
  <c r="R326" i="3"/>
  <c r="Q326" i="3"/>
  <c r="M326" i="3"/>
  <c r="L326" i="3"/>
  <c r="J326" i="3"/>
  <c r="H326" i="3"/>
  <c r="D326" i="3"/>
  <c r="C326" i="3"/>
  <c r="A326" i="3"/>
  <c r="AJ325" i="3"/>
  <c r="AI325" i="3"/>
  <c r="AH325" i="3"/>
  <c r="AG325" i="3"/>
  <c r="AF325" i="3"/>
  <c r="AE325" i="3"/>
  <c r="AD325" i="3"/>
  <c r="AC325" i="3"/>
  <c r="AB325" i="3"/>
  <c r="AA325" i="3"/>
  <c r="S325" i="3"/>
  <c r="R325" i="3"/>
  <c r="Q325" i="3"/>
  <c r="M325" i="3"/>
  <c r="L325" i="3"/>
  <c r="J325" i="3"/>
  <c r="H325" i="3"/>
  <c r="D325" i="3"/>
  <c r="C325" i="3"/>
  <c r="A325" i="3"/>
  <c r="AJ324" i="3"/>
  <c r="AI324" i="3"/>
  <c r="AH324" i="3"/>
  <c r="AG324" i="3"/>
  <c r="AF324" i="3"/>
  <c r="AE324" i="3"/>
  <c r="AD324" i="3"/>
  <c r="AC324" i="3"/>
  <c r="AB324" i="3"/>
  <c r="AA324" i="3"/>
  <c r="S324" i="3"/>
  <c r="R324" i="3"/>
  <c r="Q324" i="3"/>
  <c r="M324" i="3"/>
  <c r="L324" i="3"/>
  <c r="J324" i="3"/>
  <c r="H324" i="3"/>
  <c r="D324" i="3"/>
  <c r="C324" i="3"/>
  <c r="A324" i="3"/>
  <c r="AJ323" i="3"/>
  <c r="AI323" i="3"/>
  <c r="AH323" i="3"/>
  <c r="AG323" i="3"/>
  <c r="AF323" i="3"/>
  <c r="AE323" i="3"/>
  <c r="AD323" i="3"/>
  <c r="AC323" i="3"/>
  <c r="AB323" i="3"/>
  <c r="AA323" i="3"/>
  <c r="S323" i="3"/>
  <c r="R323" i="3"/>
  <c r="Q323" i="3"/>
  <c r="M323" i="3"/>
  <c r="L323" i="3"/>
  <c r="J323" i="3"/>
  <c r="H323" i="3"/>
  <c r="D323" i="3"/>
  <c r="C323" i="3"/>
  <c r="A323" i="3"/>
  <c r="AJ322" i="3"/>
  <c r="AI322" i="3"/>
  <c r="AH322" i="3"/>
  <c r="AG322" i="3"/>
  <c r="AF322" i="3"/>
  <c r="AE322" i="3"/>
  <c r="AD322" i="3"/>
  <c r="AC322" i="3"/>
  <c r="AB322" i="3"/>
  <c r="AA322" i="3"/>
  <c r="S322" i="3"/>
  <c r="R322" i="3"/>
  <c r="Q322" i="3"/>
  <c r="M322" i="3"/>
  <c r="L322" i="3"/>
  <c r="J322" i="3"/>
  <c r="H322" i="3"/>
  <c r="D322" i="3"/>
  <c r="C322" i="3"/>
  <c r="A322" i="3"/>
  <c r="AJ321" i="3"/>
  <c r="AI321" i="3"/>
  <c r="AH321" i="3"/>
  <c r="AG321" i="3"/>
  <c r="AF321" i="3"/>
  <c r="AE321" i="3"/>
  <c r="AD321" i="3"/>
  <c r="AC321" i="3"/>
  <c r="AB321" i="3"/>
  <c r="AA321" i="3"/>
  <c r="S321" i="3"/>
  <c r="R321" i="3"/>
  <c r="Q321" i="3"/>
  <c r="M321" i="3"/>
  <c r="L321" i="3"/>
  <c r="J321" i="3"/>
  <c r="H321" i="3"/>
  <c r="D321" i="3"/>
  <c r="C321" i="3"/>
  <c r="A321" i="3"/>
  <c r="AJ320" i="3"/>
  <c r="AI320" i="3"/>
  <c r="AH320" i="3"/>
  <c r="AG320" i="3"/>
  <c r="AF320" i="3"/>
  <c r="AE320" i="3"/>
  <c r="AD320" i="3"/>
  <c r="AC320" i="3"/>
  <c r="AB320" i="3"/>
  <c r="AA320" i="3"/>
  <c r="S320" i="3"/>
  <c r="R320" i="3"/>
  <c r="Q320" i="3"/>
  <c r="M320" i="3"/>
  <c r="L320" i="3"/>
  <c r="J320" i="3"/>
  <c r="H320" i="3"/>
  <c r="D320" i="3"/>
  <c r="C320" i="3"/>
  <c r="A320" i="3"/>
  <c r="AJ319" i="3"/>
  <c r="AI319" i="3"/>
  <c r="AH319" i="3"/>
  <c r="AG319" i="3"/>
  <c r="AF319" i="3"/>
  <c r="AE319" i="3"/>
  <c r="AD319" i="3"/>
  <c r="AC319" i="3"/>
  <c r="AB319" i="3"/>
  <c r="AA319" i="3"/>
  <c r="S319" i="3"/>
  <c r="R319" i="3"/>
  <c r="Q319" i="3"/>
  <c r="M319" i="3"/>
  <c r="L319" i="3"/>
  <c r="J319" i="3"/>
  <c r="H319" i="3"/>
  <c r="D319" i="3"/>
  <c r="C319" i="3"/>
  <c r="A319" i="3"/>
  <c r="AJ318" i="3"/>
  <c r="AI318" i="3"/>
  <c r="AH318" i="3"/>
  <c r="AG318" i="3"/>
  <c r="AF318" i="3"/>
  <c r="AE318" i="3"/>
  <c r="AD318" i="3"/>
  <c r="AC318" i="3"/>
  <c r="AB318" i="3"/>
  <c r="AA318" i="3"/>
  <c r="S318" i="3"/>
  <c r="R318" i="3"/>
  <c r="Q318" i="3"/>
  <c r="M318" i="3"/>
  <c r="L318" i="3"/>
  <c r="J318" i="3"/>
  <c r="H318" i="3"/>
  <c r="D318" i="3"/>
  <c r="C318" i="3"/>
  <c r="A318" i="3"/>
  <c r="AJ317" i="3"/>
  <c r="AI317" i="3"/>
  <c r="AH317" i="3"/>
  <c r="AG317" i="3"/>
  <c r="AF317" i="3"/>
  <c r="AE317" i="3"/>
  <c r="AD317" i="3"/>
  <c r="AC317" i="3"/>
  <c r="AB317" i="3"/>
  <c r="AA317" i="3"/>
  <c r="S317" i="3"/>
  <c r="R317" i="3"/>
  <c r="Q317" i="3"/>
  <c r="M317" i="3"/>
  <c r="L317" i="3"/>
  <c r="J317" i="3"/>
  <c r="H317" i="3"/>
  <c r="D317" i="3"/>
  <c r="C317" i="3"/>
  <c r="A317" i="3"/>
  <c r="AJ316" i="3"/>
  <c r="AI316" i="3"/>
  <c r="AH316" i="3"/>
  <c r="AG316" i="3"/>
  <c r="AF316" i="3"/>
  <c r="AE316" i="3"/>
  <c r="AD316" i="3"/>
  <c r="AC316" i="3"/>
  <c r="AB316" i="3"/>
  <c r="AA316" i="3"/>
  <c r="S316" i="3"/>
  <c r="R316" i="3"/>
  <c r="Q316" i="3"/>
  <c r="M316" i="3"/>
  <c r="L316" i="3"/>
  <c r="J316" i="3"/>
  <c r="H316" i="3"/>
  <c r="D316" i="3"/>
  <c r="C316" i="3"/>
  <c r="A316" i="3"/>
  <c r="AJ315" i="3"/>
  <c r="AI315" i="3"/>
  <c r="AH315" i="3"/>
  <c r="AG315" i="3"/>
  <c r="AF315" i="3"/>
  <c r="AE315" i="3"/>
  <c r="AD315" i="3"/>
  <c r="AC315" i="3"/>
  <c r="AB315" i="3"/>
  <c r="AA315" i="3"/>
  <c r="S315" i="3"/>
  <c r="R315" i="3"/>
  <c r="Q315" i="3"/>
  <c r="M315" i="3"/>
  <c r="L315" i="3"/>
  <c r="J315" i="3"/>
  <c r="H315" i="3"/>
  <c r="D315" i="3"/>
  <c r="C315" i="3"/>
  <c r="A315" i="3"/>
  <c r="AJ314" i="3"/>
  <c r="AI314" i="3"/>
  <c r="AH314" i="3"/>
  <c r="AG314" i="3"/>
  <c r="AF314" i="3"/>
  <c r="AE314" i="3"/>
  <c r="AD314" i="3"/>
  <c r="AC314" i="3"/>
  <c r="AB314" i="3"/>
  <c r="AA314" i="3"/>
  <c r="S314" i="3"/>
  <c r="R314" i="3"/>
  <c r="Q314" i="3"/>
  <c r="M314" i="3"/>
  <c r="L314" i="3"/>
  <c r="J314" i="3"/>
  <c r="H314" i="3"/>
  <c r="D314" i="3"/>
  <c r="C314" i="3"/>
  <c r="A314" i="3"/>
  <c r="AJ313" i="3"/>
  <c r="AI313" i="3"/>
  <c r="AH313" i="3"/>
  <c r="AG313" i="3"/>
  <c r="AF313" i="3"/>
  <c r="AE313" i="3"/>
  <c r="AD313" i="3"/>
  <c r="AC313" i="3"/>
  <c r="AB313" i="3"/>
  <c r="AA313" i="3"/>
  <c r="S313" i="3"/>
  <c r="R313" i="3"/>
  <c r="Q313" i="3"/>
  <c r="M313" i="3"/>
  <c r="L313" i="3"/>
  <c r="J313" i="3"/>
  <c r="H313" i="3"/>
  <c r="D313" i="3"/>
  <c r="C313" i="3"/>
  <c r="A313" i="3"/>
  <c r="AJ312" i="3"/>
  <c r="AI312" i="3"/>
  <c r="AH312" i="3"/>
  <c r="AG312" i="3"/>
  <c r="AF312" i="3"/>
  <c r="AE312" i="3"/>
  <c r="AD312" i="3"/>
  <c r="AC312" i="3"/>
  <c r="AB312" i="3"/>
  <c r="AA312" i="3"/>
  <c r="S312" i="3"/>
  <c r="R312" i="3"/>
  <c r="Q312" i="3"/>
  <c r="M312" i="3"/>
  <c r="L312" i="3"/>
  <c r="J312" i="3"/>
  <c r="H312" i="3"/>
  <c r="D312" i="3"/>
  <c r="C312" i="3"/>
  <c r="A312" i="3"/>
  <c r="AJ311" i="3"/>
  <c r="AI311" i="3"/>
  <c r="AH311" i="3"/>
  <c r="AG311" i="3"/>
  <c r="AF311" i="3"/>
  <c r="AE311" i="3"/>
  <c r="AD311" i="3"/>
  <c r="AC311" i="3"/>
  <c r="AB311" i="3"/>
  <c r="AA311" i="3"/>
  <c r="S311" i="3"/>
  <c r="R311" i="3"/>
  <c r="Q311" i="3"/>
  <c r="M311" i="3"/>
  <c r="L311" i="3"/>
  <c r="J311" i="3"/>
  <c r="H311" i="3"/>
  <c r="D311" i="3"/>
  <c r="C311" i="3"/>
  <c r="A311" i="3"/>
  <c r="AJ310" i="3"/>
  <c r="AI310" i="3"/>
  <c r="AH310" i="3"/>
  <c r="AG310" i="3"/>
  <c r="AF310" i="3"/>
  <c r="AE310" i="3"/>
  <c r="AD310" i="3"/>
  <c r="AC310" i="3"/>
  <c r="AB310" i="3"/>
  <c r="AA310" i="3"/>
  <c r="S310" i="3"/>
  <c r="R310" i="3"/>
  <c r="Q310" i="3"/>
  <c r="M310" i="3"/>
  <c r="L310" i="3"/>
  <c r="J310" i="3"/>
  <c r="H310" i="3"/>
  <c r="D310" i="3"/>
  <c r="C310" i="3"/>
  <c r="A310" i="3"/>
  <c r="AJ309" i="3"/>
  <c r="AI309" i="3"/>
  <c r="AH309" i="3"/>
  <c r="AG309" i="3"/>
  <c r="AF309" i="3"/>
  <c r="AE309" i="3"/>
  <c r="AD309" i="3"/>
  <c r="AC309" i="3"/>
  <c r="AB309" i="3"/>
  <c r="AA309" i="3"/>
  <c r="S309" i="3"/>
  <c r="R309" i="3"/>
  <c r="Q309" i="3"/>
  <c r="M309" i="3"/>
  <c r="L309" i="3"/>
  <c r="J309" i="3"/>
  <c r="H309" i="3"/>
  <c r="D309" i="3"/>
  <c r="C309" i="3"/>
  <c r="A309" i="3"/>
  <c r="AJ308" i="3"/>
  <c r="AI308" i="3"/>
  <c r="AH308" i="3"/>
  <c r="AG308" i="3"/>
  <c r="AF308" i="3"/>
  <c r="AE308" i="3"/>
  <c r="AD308" i="3"/>
  <c r="AC308" i="3"/>
  <c r="AB308" i="3"/>
  <c r="AA308" i="3"/>
  <c r="S308" i="3"/>
  <c r="R308" i="3"/>
  <c r="Q308" i="3"/>
  <c r="M308" i="3"/>
  <c r="L308" i="3"/>
  <c r="J308" i="3"/>
  <c r="H308" i="3"/>
  <c r="D308" i="3"/>
  <c r="C308" i="3"/>
  <c r="A308" i="3"/>
  <c r="AJ307" i="3"/>
  <c r="AI307" i="3"/>
  <c r="AH307" i="3"/>
  <c r="AG307" i="3"/>
  <c r="AF307" i="3"/>
  <c r="AE307" i="3"/>
  <c r="AD307" i="3"/>
  <c r="AC307" i="3"/>
  <c r="AB307" i="3"/>
  <c r="AA307" i="3"/>
  <c r="S307" i="3"/>
  <c r="R307" i="3"/>
  <c r="Q307" i="3"/>
  <c r="M307" i="3"/>
  <c r="L307" i="3"/>
  <c r="J307" i="3"/>
  <c r="H307" i="3"/>
  <c r="D307" i="3"/>
  <c r="C307" i="3"/>
  <c r="A307" i="3"/>
  <c r="AJ306" i="3"/>
  <c r="AI306" i="3"/>
  <c r="AH306" i="3"/>
  <c r="AG306" i="3"/>
  <c r="AF306" i="3"/>
  <c r="AE306" i="3"/>
  <c r="AD306" i="3"/>
  <c r="AC306" i="3"/>
  <c r="AB306" i="3"/>
  <c r="AA306" i="3"/>
  <c r="S306" i="3"/>
  <c r="R306" i="3"/>
  <c r="Q306" i="3"/>
  <c r="M306" i="3"/>
  <c r="L306" i="3"/>
  <c r="J306" i="3"/>
  <c r="H306" i="3"/>
  <c r="D306" i="3"/>
  <c r="C306" i="3"/>
  <c r="A306" i="3"/>
  <c r="AJ305" i="3"/>
  <c r="AI305" i="3"/>
  <c r="AH305" i="3"/>
  <c r="AG305" i="3"/>
  <c r="AF305" i="3"/>
  <c r="AE305" i="3"/>
  <c r="AD305" i="3"/>
  <c r="AC305" i="3"/>
  <c r="AB305" i="3"/>
  <c r="AA305" i="3"/>
  <c r="S305" i="3"/>
  <c r="R305" i="3"/>
  <c r="Q305" i="3"/>
  <c r="M305" i="3"/>
  <c r="L305" i="3"/>
  <c r="J305" i="3"/>
  <c r="H305" i="3"/>
  <c r="D305" i="3"/>
  <c r="C305" i="3"/>
  <c r="A305" i="3"/>
  <c r="AJ304" i="3"/>
  <c r="AI304" i="3"/>
  <c r="AH304" i="3"/>
  <c r="AG304" i="3"/>
  <c r="AF304" i="3"/>
  <c r="AE304" i="3"/>
  <c r="AD304" i="3"/>
  <c r="AC304" i="3"/>
  <c r="AB304" i="3"/>
  <c r="AA304" i="3"/>
  <c r="S304" i="3"/>
  <c r="R304" i="3"/>
  <c r="Q304" i="3"/>
  <c r="M304" i="3"/>
  <c r="L304" i="3"/>
  <c r="J304" i="3"/>
  <c r="H304" i="3"/>
  <c r="D304" i="3"/>
  <c r="C304" i="3"/>
  <c r="A304" i="3"/>
  <c r="AJ303" i="3"/>
  <c r="AI303" i="3"/>
  <c r="AH303" i="3"/>
  <c r="AG303" i="3"/>
  <c r="AF303" i="3"/>
  <c r="AE303" i="3"/>
  <c r="AD303" i="3"/>
  <c r="AC303" i="3"/>
  <c r="AB303" i="3"/>
  <c r="AA303" i="3"/>
  <c r="S303" i="3"/>
  <c r="R303" i="3"/>
  <c r="Q303" i="3"/>
  <c r="M303" i="3"/>
  <c r="L303" i="3"/>
  <c r="J303" i="3"/>
  <c r="H303" i="3"/>
  <c r="D303" i="3"/>
  <c r="C303" i="3"/>
  <c r="A303" i="3"/>
  <c r="AJ302" i="3"/>
  <c r="AI302" i="3"/>
  <c r="AH302" i="3"/>
  <c r="AG302" i="3"/>
  <c r="AF302" i="3"/>
  <c r="AE302" i="3"/>
  <c r="AD302" i="3"/>
  <c r="AC302" i="3"/>
  <c r="AB302" i="3"/>
  <c r="AA302" i="3"/>
  <c r="S302" i="3"/>
  <c r="R302" i="3"/>
  <c r="Q302" i="3"/>
  <c r="M302" i="3"/>
  <c r="L302" i="3"/>
  <c r="J302" i="3"/>
  <c r="H302" i="3"/>
  <c r="D302" i="3"/>
  <c r="C302" i="3"/>
  <c r="A302" i="3"/>
  <c r="AJ301" i="3"/>
  <c r="AI301" i="3"/>
  <c r="AH301" i="3"/>
  <c r="AG301" i="3"/>
  <c r="AF301" i="3"/>
  <c r="AE301" i="3"/>
  <c r="AD301" i="3"/>
  <c r="AC301" i="3"/>
  <c r="AB301" i="3"/>
  <c r="AA301" i="3"/>
  <c r="S301" i="3"/>
  <c r="R301" i="3"/>
  <c r="Q301" i="3"/>
  <c r="M301" i="3"/>
  <c r="L301" i="3"/>
  <c r="J301" i="3"/>
  <c r="H301" i="3"/>
  <c r="D301" i="3"/>
  <c r="C301" i="3"/>
  <c r="A301" i="3"/>
  <c r="AJ300" i="3"/>
  <c r="AI300" i="3"/>
  <c r="AH300" i="3"/>
  <c r="AG300" i="3"/>
  <c r="AF300" i="3"/>
  <c r="AE300" i="3"/>
  <c r="AD300" i="3"/>
  <c r="AC300" i="3"/>
  <c r="AB300" i="3"/>
  <c r="AA300" i="3"/>
  <c r="S300" i="3"/>
  <c r="R300" i="3"/>
  <c r="Q300" i="3"/>
  <c r="M300" i="3"/>
  <c r="L300" i="3"/>
  <c r="J300" i="3"/>
  <c r="H300" i="3"/>
  <c r="D300" i="3"/>
  <c r="C300" i="3"/>
  <c r="A300" i="3"/>
  <c r="AJ299" i="3"/>
  <c r="AI299" i="3"/>
  <c r="AH299" i="3"/>
  <c r="AG299" i="3"/>
  <c r="AF299" i="3"/>
  <c r="AE299" i="3"/>
  <c r="AD299" i="3"/>
  <c r="AC299" i="3"/>
  <c r="AB299" i="3"/>
  <c r="AA299" i="3"/>
  <c r="S299" i="3"/>
  <c r="R299" i="3"/>
  <c r="Q299" i="3"/>
  <c r="M299" i="3"/>
  <c r="L299" i="3"/>
  <c r="J299" i="3"/>
  <c r="H299" i="3"/>
  <c r="D299" i="3"/>
  <c r="C299" i="3"/>
  <c r="A299" i="3"/>
  <c r="AJ298" i="3"/>
  <c r="AI298" i="3"/>
  <c r="AH298" i="3"/>
  <c r="AG298" i="3"/>
  <c r="AF298" i="3"/>
  <c r="AE298" i="3"/>
  <c r="AD298" i="3"/>
  <c r="AC298" i="3"/>
  <c r="AB298" i="3"/>
  <c r="AA298" i="3"/>
  <c r="S298" i="3"/>
  <c r="R298" i="3"/>
  <c r="Q298" i="3"/>
  <c r="M298" i="3"/>
  <c r="L298" i="3"/>
  <c r="J298" i="3"/>
  <c r="H298" i="3"/>
  <c r="D298" i="3"/>
  <c r="C298" i="3"/>
  <c r="A298" i="3"/>
  <c r="AJ297" i="3"/>
  <c r="AI297" i="3"/>
  <c r="AH297" i="3"/>
  <c r="AG297" i="3"/>
  <c r="AF297" i="3"/>
  <c r="AE297" i="3"/>
  <c r="AD297" i="3"/>
  <c r="AC297" i="3"/>
  <c r="AB297" i="3"/>
  <c r="AA297" i="3"/>
  <c r="S297" i="3"/>
  <c r="R297" i="3"/>
  <c r="Q297" i="3"/>
  <c r="M297" i="3"/>
  <c r="L297" i="3"/>
  <c r="J297" i="3"/>
  <c r="H297" i="3"/>
  <c r="D297" i="3"/>
  <c r="C297" i="3"/>
  <c r="A297" i="3"/>
  <c r="AJ296" i="3"/>
  <c r="AI296" i="3"/>
  <c r="AH296" i="3"/>
  <c r="AG296" i="3"/>
  <c r="AF296" i="3"/>
  <c r="AE296" i="3"/>
  <c r="AD296" i="3"/>
  <c r="AC296" i="3"/>
  <c r="AB296" i="3"/>
  <c r="AA296" i="3"/>
  <c r="S296" i="3"/>
  <c r="R296" i="3"/>
  <c r="Q296" i="3"/>
  <c r="M296" i="3"/>
  <c r="L296" i="3"/>
  <c r="J296" i="3"/>
  <c r="H296" i="3"/>
  <c r="D296" i="3"/>
  <c r="C296" i="3"/>
  <c r="A296" i="3"/>
  <c r="AJ295" i="3"/>
  <c r="AI295" i="3"/>
  <c r="AH295" i="3"/>
  <c r="AG295" i="3"/>
  <c r="AF295" i="3"/>
  <c r="AE295" i="3"/>
  <c r="AD295" i="3"/>
  <c r="AC295" i="3"/>
  <c r="AB295" i="3"/>
  <c r="AA295" i="3"/>
  <c r="S295" i="3"/>
  <c r="R295" i="3"/>
  <c r="Q295" i="3"/>
  <c r="M295" i="3"/>
  <c r="L295" i="3"/>
  <c r="J295" i="3"/>
  <c r="H295" i="3"/>
  <c r="D295" i="3"/>
  <c r="C295" i="3"/>
  <c r="A295" i="3"/>
  <c r="AJ294" i="3"/>
  <c r="AI294" i="3"/>
  <c r="AH294" i="3"/>
  <c r="AG294" i="3"/>
  <c r="AF294" i="3"/>
  <c r="AE294" i="3"/>
  <c r="AD294" i="3"/>
  <c r="AC294" i="3"/>
  <c r="AB294" i="3"/>
  <c r="AA294" i="3"/>
  <c r="S294" i="3"/>
  <c r="R294" i="3"/>
  <c r="Q294" i="3"/>
  <c r="M294" i="3"/>
  <c r="L294" i="3"/>
  <c r="J294" i="3"/>
  <c r="H294" i="3"/>
  <c r="D294" i="3"/>
  <c r="C294" i="3"/>
  <c r="A294" i="3"/>
  <c r="AJ293" i="3"/>
  <c r="AI293" i="3"/>
  <c r="AH293" i="3"/>
  <c r="AG293" i="3"/>
  <c r="AF293" i="3"/>
  <c r="AE293" i="3"/>
  <c r="AD293" i="3"/>
  <c r="AC293" i="3"/>
  <c r="AB293" i="3"/>
  <c r="AA293" i="3"/>
  <c r="S293" i="3"/>
  <c r="R293" i="3"/>
  <c r="Q293" i="3"/>
  <c r="M293" i="3"/>
  <c r="L293" i="3"/>
  <c r="J293" i="3"/>
  <c r="H293" i="3"/>
  <c r="D293" i="3"/>
  <c r="C293" i="3"/>
  <c r="A293" i="3"/>
  <c r="AJ292" i="3"/>
  <c r="AI292" i="3"/>
  <c r="AH292" i="3"/>
  <c r="AG292" i="3"/>
  <c r="AF292" i="3"/>
  <c r="AE292" i="3"/>
  <c r="AD292" i="3"/>
  <c r="AC292" i="3"/>
  <c r="AB292" i="3"/>
  <c r="AA292" i="3"/>
  <c r="S292" i="3"/>
  <c r="R292" i="3"/>
  <c r="Q292" i="3"/>
  <c r="M292" i="3"/>
  <c r="L292" i="3"/>
  <c r="J292" i="3"/>
  <c r="H292" i="3"/>
  <c r="D292" i="3"/>
  <c r="C292" i="3"/>
  <c r="A292" i="3"/>
  <c r="AJ291" i="3"/>
  <c r="AI291" i="3"/>
  <c r="AH291" i="3"/>
  <c r="AG291" i="3"/>
  <c r="AF291" i="3"/>
  <c r="AE291" i="3"/>
  <c r="AD291" i="3"/>
  <c r="AC291" i="3"/>
  <c r="AB291" i="3"/>
  <c r="AA291" i="3"/>
  <c r="S291" i="3"/>
  <c r="R291" i="3"/>
  <c r="Q291" i="3"/>
  <c r="M291" i="3"/>
  <c r="L291" i="3"/>
  <c r="J291" i="3"/>
  <c r="H291" i="3"/>
  <c r="D291" i="3"/>
  <c r="C291" i="3"/>
  <c r="A291" i="3"/>
  <c r="AJ290" i="3"/>
  <c r="AI290" i="3"/>
  <c r="AH290" i="3"/>
  <c r="AG290" i="3"/>
  <c r="AF290" i="3"/>
  <c r="AE290" i="3"/>
  <c r="AD290" i="3"/>
  <c r="AC290" i="3"/>
  <c r="AB290" i="3"/>
  <c r="AA290" i="3"/>
  <c r="S290" i="3"/>
  <c r="R290" i="3"/>
  <c r="Q290" i="3"/>
  <c r="M290" i="3"/>
  <c r="L290" i="3"/>
  <c r="J290" i="3"/>
  <c r="H290" i="3"/>
  <c r="D290" i="3"/>
  <c r="C290" i="3"/>
  <c r="A290" i="3"/>
  <c r="AJ289" i="3"/>
  <c r="AI289" i="3"/>
  <c r="AH289" i="3"/>
  <c r="AG289" i="3"/>
  <c r="AF289" i="3"/>
  <c r="AE289" i="3"/>
  <c r="AD289" i="3"/>
  <c r="AC289" i="3"/>
  <c r="AB289" i="3"/>
  <c r="AA289" i="3"/>
  <c r="S289" i="3"/>
  <c r="R289" i="3"/>
  <c r="Q289" i="3"/>
  <c r="M289" i="3"/>
  <c r="L289" i="3"/>
  <c r="J289" i="3"/>
  <c r="H289" i="3"/>
  <c r="D289" i="3"/>
  <c r="C289" i="3"/>
  <c r="A289" i="3"/>
  <c r="AJ288" i="3"/>
  <c r="AI288" i="3"/>
  <c r="AH288" i="3"/>
  <c r="AG288" i="3"/>
  <c r="AF288" i="3"/>
  <c r="AE288" i="3"/>
  <c r="AD288" i="3"/>
  <c r="AC288" i="3"/>
  <c r="AB288" i="3"/>
  <c r="AA288" i="3"/>
  <c r="S288" i="3"/>
  <c r="R288" i="3"/>
  <c r="Q288" i="3"/>
  <c r="M288" i="3"/>
  <c r="L288" i="3"/>
  <c r="J288" i="3"/>
  <c r="H288" i="3"/>
  <c r="D288" i="3"/>
  <c r="C288" i="3"/>
  <c r="A288" i="3"/>
  <c r="AJ287" i="3"/>
  <c r="AI287" i="3"/>
  <c r="AH287" i="3"/>
  <c r="AG287" i="3"/>
  <c r="AF287" i="3"/>
  <c r="AE287" i="3"/>
  <c r="AD287" i="3"/>
  <c r="AC287" i="3"/>
  <c r="AB287" i="3"/>
  <c r="AA287" i="3"/>
  <c r="S287" i="3"/>
  <c r="R287" i="3"/>
  <c r="Q287" i="3"/>
  <c r="M287" i="3"/>
  <c r="L287" i="3"/>
  <c r="J287" i="3"/>
  <c r="H287" i="3"/>
  <c r="D287" i="3"/>
  <c r="C287" i="3"/>
  <c r="A287" i="3"/>
  <c r="AJ286" i="3"/>
  <c r="AI286" i="3"/>
  <c r="AH286" i="3"/>
  <c r="AG286" i="3"/>
  <c r="AF286" i="3"/>
  <c r="AE286" i="3"/>
  <c r="AD286" i="3"/>
  <c r="AC286" i="3"/>
  <c r="AB286" i="3"/>
  <c r="AA286" i="3"/>
  <c r="S286" i="3"/>
  <c r="R286" i="3"/>
  <c r="Q286" i="3"/>
  <c r="M286" i="3"/>
  <c r="L286" i="3"/>
  <c r="J286" i="3"/>
  <c r="H286" i="3"/>
  <c r="D286" i="3"/>
  <c r="C286" i="3"/>
  <c r="A286" i="3"/>
  <c r="AJ285" i="3"/>
  <c r="AI285" i="3"/>
  <c r="AH285" i="3"/>
  <c r="AG285" i="3"/>
  <c r="AF285" i="3"/>
  <c r="AE285" i="3"/>
  <c r="AD285" i="3"/>
  <c r="AC285" i="3"/>
  <c r="AB285" i="3"/>
  <c r="AA285" i="3"/>
  <c r="S285" i="3"/>
  <c r="R285" i="3"/>
  <c r="Q285" i="3"/>
  <c r="M285" i="3"/>
  <c r="L285" i="3"/>
  <c r="J285" i="3"/>
  <c r="H285" i="3"/>
  <c r="D285" i="3"/>
  <c r="C285" i="3"/>
  <c r="A285" i="3"/>
  <c r="AJ284" i="3"/>
  <c r="AI284" i="3"/>
  <c r="AH284" i="3"/>
  <c r="AG284" i="3"/>
  <c r="AF284" i="3"/>
  <c r="AE284" i="3"/>
  <c r="AD284" i="3"/>
  <c r="AC284" i="3"/>
  <c r="AB284" i="3"/>
  <c r="AA284" i="3"/>
  <c r="S284" i="3"/>
  <c r="R284" i="3"/>
  <c r="Q284" i="3"/>
  <c r="M284" i="3"/>
  <c r="L284" i="3"/>
  <c r="J284" i="3"/>
  <c r="H284" i="3"/>
  <c r="D284" i="3"/>
  <c r="C284" i="3"/>
  <c r="A284" i="3"/>
  <c r="AJ283" i="3"/>
  <c r="AI283" i="3"/>
  <c r="AH283" i="3"/>
  <c r="AG283" i="3"/>
  <c r="AF283" i="3"/>
  <c r="AE283" i="3"/>
  <c r="AD283" i="3"/>
  <c r="AC283" i="3"/>
  <c r="AB283" i="3"/>
  <c r="AA283" i="3"/>
  <c r="S283" i="3"/>
  <c r="R283" i="3"/>
  <c r="Q283" i="3"/>
  <c r="M283" i="3"/>
  <c r="L283" i="3"/>
  <c r="J283" i="3"/>
  <c r="H283" i="3"/>
  <c r="D283" i="3"/>
  <c r="C283" i="3"/>
  <c r="A283" i="3"/>
  <c r="AJ282" i="3"/>
  <c r="AI282" i="3"/>
  <c r="AH282" i="3"/>
  <c r="AG282" i="3"/>
  <c r="AF282" i="3"/>
  <c r="AE282" i="3"/>
  <c r="AD282" i="3"/>
  <c r="AC282" i="3"/>
  <c r="AB282" i="3"/>
  <c r="AA282" i="3"/>
  <c r="S282" i="3"/>
  <c r="R282" i="3"/>
  <c r="Q282" i="3"/>
  <c r="M282" i="3"/>
  <c r="L282" i="3"/>
  <c r="J282" i="3"/>
  <c r="H282" i="3"/>
  <c r="D282" i="3"/>
  <c r="C282" i="3"/>
  <c r="A282" i="3"/>
  <c r="AJ281" i="3"/>
  <c r="AI281" i="3"/>
  <c r="AH281" i="3"/>
  <c r="AG281" i="3"/>
  <c r="AF281" i="3"/>
  <c r="AE281" i="3"/>
  <c r="AD281" i="3"/>
  <c r="AC281" i="3"/>
  <c r="AB281" i="3"/>
  <c r="AA281" i="3"/>
  <c r="S281" i="3"/>
  <c r="R281" i="3"/>
  <c r="Q281" i="3"/>
  <c r="M281" i="3"/>
  <c r="L281" i="3"/>
  <c r="J281" i="3"/>
  <c r="H281" i="3"/>
  <c r="D281" i="3"/>
  <c r="C281" i="3"/>
  <c r="A281" i="3"/>
  <c r="AJ280" i="3"/>
  <c r="AI280" i="3"/>
  <c r="AH280" i="3"/>
  <c r="AG280" i="3"/>
  <c r="AF280" i="3"/>
  <c r="AE280" i="3"/>
  <c r="AD280" i="3"/>
  <c r="AC280" i="3"/>
  <c r="AB280" i="3"/>
  <c r="AA280" i="3"/>
  <c r="S280" i="3"/>
  <c r="R280" i="3"/>
  <c r="Q280" i="3"/>
  <c r="M280" i="3"/>
  <c r="L280" i="3"/>
  <c r="J280" i="3"/>
  <c r="H280" i="3"/>
  <c r="D280" i="3"/>
  <c r="C280" i="3"/>
  <c r="A280" i="3"/>
  <c r="AJ279" i="3"/>
  <c r="AI279" i="3"/>
  <c r="AH279" i="3"/>
  <c r="AG279" i="3"/>
  <c r="AF279" i="3"/>
  <c r="AE279" i="3"/>
  <c r="AD279" i="3"/>
  <c r="AC279" i="3"/>
  <c r="AB279" i="3"/>
  <c r="AA279" i="3"/>
  <c r="S279" i="3"/>
  <c r="R279" i="3"/>
  <c r="Q279" i="3"/>
  <c r="M279" i="3"/>
  <c r="L279" i="3"/>
  <c r="J279" i="3"/>
  <c r="H279" i="3"/>
  <c r="D279" i="3"/>
  <c r="C279" i="3"/>
  <c r="A279" i="3"/>
  <c r="AJ278" i="3"/>
  <c r="AI278" i="3"/>
  <c r="AH278" i="3"/>
  <c r="AG278" i="3"/>
  <c r="AF278" i="3"/>
  <c r="AE278" i="3"/>
  <c r="AD278" i="3"/>
  <c r="AC278" i="3"/>
  <c r="AB278" i="3"/>
  <c r="AA278" i="3"/>
  <c r="S278" i="3"/>
  <c r="R278" i="3"/>
  <c r="Q278" i="3"/>
  <c r="M278" i="3"/>
  <c r="L278" i="3"/>
  <c r="J278" i="3"/>
  <c r="H278" i="3"/>
  <c r="D278" i="3"/>
  <c r="C278" i="3"/>
  <c r="A278" i="3"/>
  <c r="AJ277" i="3"/>
  <c r="AI277" i="3"/>
  <c r="AH277" i="3"/>
  <c r="AG277" i="3"/>
  <c r="AF277" i="3"/>
  <c r="AE277" i="3"/>
  <c r="AD277" i="3"/>
  <c r="AC277" i="3"/>
  <c r="AB277" i="3"/>
  <c r="AA277" i="3"/>
  <c r="S277" i="3"/>
  <c r="R277" i="3"/>
  <c r="Q277" i="3"/>
  <c r="M277" i="3"/>
  <c r="L277" i="3"/>
  <c r="J277" i="3"/>
  <c r="H277" i="3"/>
  <c r="D277" i="3"/>
  <c r="C277" i="3"/>
  <c r="A277" i="3"/>
  <c r="AJ276" i="3"/>
  <c r="AI276" i="3"/>
  <c r="AH276" i="3"/>
  <c r="AG276" i="3"/>
  <c r="AF276" i="3"/>
  <c r="AE276" i="3"/>
  <c r="AD276" i="3"/>
  <c r="AC276" i="3"/>
  <c r="AB276" i="3"/>
  <c r="AA276" i="3"/>
  <c r="S276" i="3"/>
  <c r="R276" i="3"/>
  <c r="Q276" i="3"/>
  <c r="M276" i="3"/>
  <c r="L276" i="3"/>
  <c r="J276" i="3"/>
  <c r="H276" i="3"/>
  <c r="D276" i="3"/>
  <c r="C276" i="3"/>
  <c r="A276" i="3"/>
  <c r="AJ275" i="3"/>
  <c r="AI275" i="3"/>
  <c r="AH275" i="3"/>
  <c r="AG275" i="3"/>
  <c r="AF275" i="3"/>
  <c r="AE275" i="3"/>
  <c r="AD275" i="3"/>
  <c r="AC275" i="3"/>
  <c r="AB275" i="3"/>
  <c r="AA275" i="3"/>
  <c r="S275" i="3"/>
  <c r="R275" i="3"/>
  <c r="Q275" i="3"/>
  <c r="M275" i="3"/>
  <c r="L275" i="3"/>
  <c r="J275" i="3"/>
  <c r="H275" i="3"/>
  <c r="D275" i="3"/>
  <c r="C275" i="3"/>
  <c r="A275" i="3"/>
  <c r="AJ274" i="3"/>
  <c r="AI274" i="3"/>
  <c r="AH274" i="3"/>
  <c r="AG274" i="3"/>
  <c r="AF274" i="3"/>
  <c r="AE274" i="3"/>
  <c r="AD274" i="3"/>
  <c r="AC274" i="3"/>
  <c r="AB274" i="3"/>
  <c r="AA274" i="3"/>
  <c r="S274" i="3"/>
  <c r="R274" i="3"/>
  <c r="Q274" i="3"/>
  <c r="M274" i="3"/>
  <c r="L274" i="3"/>
  <c r="J274" i="3"/>
  <c r="H274" i="3"/>
  <c r="D274" i="3"/>
  <c r="C274" i="3"/>
  <c r="A274" i="3"/>
  <c r="AJ273" i="3"/>
  <c r="AI273" i="3"/>
  <c r="AH273" i="3"/>
  <c r="AG273" i="3"/>
  <c r="AF273" i="3"/>
  <c r="AE273" i="3"/>
  <c r="AD273" i="3"/>
  <c r="AC273" i="3"/>
  <c r="AB273" i="3"/>
  <c r="AA273" i="3"/>
  <c r="S273" i="3"/>
  <c r="R273" i="3"/>
  <c r="Q273" i="3"/>
  <c r="M273" i="3"/>
  <c r="L273" i="3"/>
  <c r="J273" i="3"/>
  <c r="H273" i="3"/>
  <c r="D273" i="3"/>
  <c r="C273" i="3"/>
  <c r="A273" i="3"/>
  <c r="AJ272" i="3"/>
  <c r="AI272" i="3"/>
  <c r="AH272" i="3"/>
  <c r="AG272" i="3"/>
  <c r="AF272" i="3"/>
  <c r="AE272" i="3"/>
  <c r="AD272" i="3"/>
  <c r="AC272" i="3"/>
  <c r="AB272" i="3"/>
  <c r="AA272" i="3"/>
  <c r="S272" i="3"/>
  <c r="R272" i="3"/>
  <c r="Q272" i="3"/>
  <c r="M272" i="3"/>
  <c r="L272" i="3"/>
  <c r="J272" i="3"/>
  <c r="H272" i="3"/>
  <c r="D272" i="3"/>
  <c r="C272" i="3"/>
  <c r="A272" i="3"/>
  <c r="AJ271" i="3"/>
  <c r="AI271" i="3"/>
  <c r="AH271" i="3"/>
  <c r="AG271" i="3"/>
  <c r="AF271" i="3"/>
  <c r="AE271" i="3"/>
  <c r="AD271" i="3"/>
  <c r="AC271" i="3"/>
  <c r="AB271" i="3"/>
  <c r="AA271" i="3"/>
  <c r="S271" i="3"/>
  <c r="R271" i="3"/>
  <c r="Q271" i="3"/>
  <c r="M271" i="3"/>
  <c r="L271" i="3"/>
  <c r="J271" i="3"/>
  <c r="H271" i="3"/>
  <c r="D271" i="3"/>
  <c r="C271" i="3"/>
  <c r="A271" i="3"/>
  <c r="AJ270" i="3"/>
  <c r="AI270" i="3"/>
  <c r="AH270" i="3"/>
  <c r="AG270" i="3"/>
  <c r="AF270" i="3"/>
  <c r="AE270" i="3"/>
  <c r="AD270" i="3"/>
  <c r="AC270" i="3"/>
  <c r="AB270" i="3"/>
  <c r="AA270" i="3"/>
  <c r="S270" i="3"/>
  <c r="R270" i="3"/>
  <c r="Q270" i="3"/>
  <c r="M270" i="3"/>
  <c r="L270" i="3"/>
  <c r="J270" i="3"/>
  <c r="H270" i="3"/>
  <c r="D270" i="3"/>
  <c r="C270" i="3"/>
  <c r="A270" i="3"/>
  <c r="AJ269" i="3"/>
  <c r="AI269" i="3"/>
  <c r="AH269" i="3"/>
  <c r="AG269" i="3"/>
  <c r="AF269" i="3"/>
  <c r="AE269" i="3"/>
  <c r="AD269" i="3"/>
  <c r="AC269" i="3"/>
  <c r="AB269" i="3"/>
  <c r="AA269" i="3"/>
  <c r="S269" i="3"/>
  <c r="R269" i="3"/>
  <c r="Q269" i="3"/>
  <c r="M269" i="3"/>
  <c r="L269" i="3"/>
  <c r="J269" i="3"/>
  <c r="H269" i="3"/>
  <c r="D269" i="3"/>
  <c r="C269" i="3"/>
  <c r="A269" i="3"/>
  <c r="AJ268" i="3"/>
  <c r="AI268" i="3"/>
  <c r="AH268" i="3"/>
  <c r="AG268" i="3"/>
  <c r="AF268" i="3"/>
  <c r="AE268" i="3"/>
  <c r="AD268" i="3"/>
  <c r="AC268" i="3"/>
  <c r="AB268" i="3"/>
  <c r="AA268" i="3"/>
  <c r="S268" i="3"/>
  <c r="R268" i="3"/>
  <c r="Q268" i="3"/>
  <c r="M268" i="3"/>
  <c r="L268" i="3"/>
  <c r="J268" i="3"/>
  <c r="H268" i="3"/>
  <c r="D268" i="3"/>
  <c r="C268" i="3"/>
  <c r="A268" i="3"/>
  <c r="AJ267" i="3"/>
  <c r="AI267" i="3"/>
  <c r="AH267" i="3"/>
  <c r="AG267" i="3"/>
  <c r="AF267" i="3"/>
  <c r="AE267" i="3"/>
  <c r="AD267" i="3"/>
  <c r="AC267" i="3"/>
  <c r="AB267" i="3"/>
  <c r="AA267" i="3"/>
  <c r="S267" i="3"/>
  <c r="R267" i="3"/>
  <c r="Q267" i="3"/>
  <c r="M267" i="3"/>
  <c r="L267" i="3"/>
  <c r="J267" i="3"/>
  <c r="H267" i="3"/>
  <c r="D267" i="3"/>
  <c r="C267" i="3"/>
  <c r="A267" i="3"/>
  <c r="AJ266" i="3"/>
  <c r="AI266" i="3"/>
  <c r="AH266" i="3"/>
  <c r="AG266" i="3"/>
  <c r="AF266" i="3"/>
  <c r="AE266" i="3"/>
  <c r="AD266" i="3"/>
  <c r="AC266" i="3"/>
  <c r="AB266" i="3"/>
  <c r="AA266" i="3"/>
  <c r="S266" i="3"/>
  <c r="R266" i="3"/>
  <c r="Q266" i="3"/>
  <c r="M266" i="3"/>
  <c r="L266" i="3"/>
  <c r="J266" i="3"/>
  <c r="H266" i="3"/>
  <c r="D266" i="3"/>
  <c r="C266" i="3"/>
  <c r="A266" i="3"/>
  <c r="AJ265" i="3"/>
  <c r="AI265" i="3"/>
  <c r="AH265" i="3"/>
  <c r="AG265" i="3"/>
  <c r="AF265" i="3"/>
  <c r="AE265" i="3"/>
  <c r="AD265" i="3"/>
  <c r="AC265" i="3"/>
  <c r="AB265" i="3"/>
  <c r="AA265" i="3"/>
  <c r="S265" i="3"/>
  <c r="R265" i="3"/>
  <c r="Q265" i="3"/>
  <c r="M265" i="3"/>
  <c r="L265" i="3"/>
  <c r="J265" i="3"/>
  <c r="H265" i="3"/>
  <c r="D265" i="3"/>
  <c r="C265" i="3"/>
  <c r="A265" i="3"/>
  <c r="AJ264" i="3"/>
  <c r="AI264" i="3"/>
  <c r="AH264" i="3"/>
  <c r="AG264" i="3"/>
  <c r="AF264" i="3"/>
  <c r="AE264" i="3"/>
  <c r="AD264" i="3"/>
  <c r="AC264" i="3"/>
  <c r="AB264" i="3"/>
  <c r="AA264" i="3"/>
  <c r="S264" i="3"/>
  <c r="R264" i="3"/>
  <c r="Q264" i="3"/>
  <c r="M264" i="3"/>
  <c r="L264" i="3"/>
  <c r="J264" i="3"/>
  <c r="H264" i="3"/>
  <c r="D264" i="3"/>
  <c r="C264" i="3"/>
  <c r="A264" i="3"/>
  <c r="AJ263" i="3"/>
  <c r="AI263" i="3"/>
  <c r="AH263" i="3"/>
  <c r="AG263" i="3"/>
  <c r="AF263" i="3"/>
  <c r="AE263" i="3"/>
  <c r="AD263" i="3"/>
  <c r="AC263" i="3"/>
  <c r="AB263" i="3"/>
  <c r="AA263" i="3"/>
  <c r="S263" i="3"/>
  <c r="R263" i="3"/>
  <c r="Q263" i="3"/>
  <c r="M263" i="3"/>
  <c r="L263" i="3"/>
  <c r="J263" i="3"/>
  <c r="H263" i="3"/>
  <c r="D263" i="3"/>
  <c r="C263" i="3"/>
  <c r="A263" i="3"/>
  <c r="AJ262" i="3"/>
  <c r="AI262" i="3"/>
  <c r="AH262" i="3"/>
  <c r="AG262" i="3"/>
  <c r="AF262" i="3"/>
  <c r="AE262" i="3"/>
  <c r="AD262" i="3"/>
  <c r="AC262" i="3"/>
  <c r="AB262" i="3"/>
  <c r="AA262" i="3"/>
  <c r="S262" i="3"/>
  <c r="R262" i="3"/>
  <c r="Q262" i="3"/>
  <c r="M262" i="3"/>
  <c r="L262" i="3"/>
  <c r="J262" i="3"/>
  <c r="H262" i="3"/>
  <c r="D262" i="3"/>
  <c r="C262" i="3"/>
  <c r="A262" i="3"/>
  <c r="AJ261" i="3"/>
  <c r="AI261" i="3"/>
  <c r="AH261" i="3"/>
  <c r="AG261" i="3"/>
  <c r="AF261" i="3"/>
  <c r="AE261" i="3"/>
  <c r="AD261" i="3"/>
  <c r="AC261" i="3"/>
  <c r="AB261" i="3"/>
  <c r="AA261" i="3"/>
  <c r="S261" i="3"/>
  <c r="R261" i="3"/>
  <c r="Q261" i="3"/>
  <c r="M261" i="3"/>
  <c r="L261" i="3"/>
  <c r="J261" i="3"/>
  <c r="H261" i="3"/>
  <c r="D261" i="3"/>
  <c r="C261" i="3"/>
  <c r="A261" i="3"/>
  <c r="AJ260" i="3"/>
  <c r="AI260" i="3"/>
  <c r="AH260" i="3"/>
  <c r="AG260" i="3"/>
  <c r="AF260" i="3"/>
  <c r="AE260" i="3"/>
  <c r="AD260" i="3"/>
  <c r="AC260" i="3"/>
  <c r="AB260" i="3"/>
  <c r="AA260" i="3"/>
  <c r="S260" i="3"/>
  <c r="R260" i="3"/>
  <c r="Q260" i="3"/>
  <c r="M260" i="3"/>
  <c r="L260" i="3"/>
  <c r="J260" i="3"/>
  <c r="H260" i="3"/>
  <c r="D260" i="3"/>
  <c r="C260" i="3"/>
  <c r="A260" i="3"/>
  <c r="AJ259" i="3"/>
  <c r="AI259" i="3"/>
  <c r="AH259" i="3"/>
  <c r="AG259" i="3"/>
  <c r="AF259" i="3"/>
  <c r="AE259" i="3"/>
  <c r="AD259" i="3"/>
  <c r="AC259" i="3"/>
  <c r="AB259" i="3"/>
  <c r="AA259" i="3"/>
  <c r="S259" i="3"/>
  <c r="R259" i="3"/>
  <c r="Q259" i="3"/>
  <c r="M259" i="3"/>
  <c r="L259" i="3"/>
  <c r="J259" i="3"/>
  <c r="H259" i="3"/>
  <c r="D259" i="3"/>
  <c r="C259" i="3"/>
  <c r="A259" i="3"/>
  <c r="AJ258" i="3"/>
  <c r="AI258" i="3"/>
  <c r="AH258" i="3"/>
  <c r="AG258" i="3"/>
  <c r="AF258" i="3"/>
  <c r="AE258" i="3"/>
  <c r="AD258" i="3"/>
  <c r="AC258" i="3"/>
  <c r="AB258" i="3"/>
  <c r="AA258" i="3"/>
  <c r="S258" i="3"/>
  <c r="R258" i="3"/>
  <c r="Q258" i="3"/>
  <c r="M258" i="3"/>
  <c r="L258" i="3"/>
  <c r="J258" i="3"/>
  <c r="H258" i="3"/>
  <c r="D258" i="3"/>
  <c r="C258" i="3"/>
  <c r="A258" i="3"/>
  <c r="AJ257" i="3"/>
  <c r="AI257" i="3"/>
  <c r="AH257" i="3"/>
  <c r="AG257" i="3"/>
  <c r="AF257" i="3"/>
  <c r="AE257" i="3"/>
  <c r="AD257" i="3"/>
  <c r="AC257" i="3"/>
  <c r="AB257" i="3"/>
  <c r="AA257" i="3"/>
  <c r="S257" i="3"/>
  <c r="R257" i="3"/>
  <c r="Q257" i="3"/>
  <c r="M257" i="3"/>
  <c r="L257" i="3"/>
  <c r="J257" i="3"/>
  <c r="H257" i="3"/>
  <c r="D257" i="3"/>
  <c r="C257" i="3"/>
  <c r="A257" i="3"/>
  <c r="AJ256" i="3"/>
  <c r="AI256" i="3"/>
  <c r="AH256" i="3"/>
  <c r="AG256" i="3"/>
  <c r="AF256" i="3"/>
  <c r="AE256" i="3"/>
  <c r="AD256" i="3"/>
  <c r="AC256" i="3"/>
  <c r="AB256" i="3"/>
  <c r="AA256" i="3"/>
  <c r="S256" i="3"/>
  <c r="R256" i="3"/>
  <c r="Q256" i="3"/>
  <c r="M256" i="3"/>
  <c r="L256" i="3"/>
  <c r="J256" i="3"/>
  <c r="H256" i="3"/>
  <c r="D256" i="3"/>
  <c r="C256" i="3"/>
  <c r="A256" i="3"/>
  <c r="AJ255" i="3"/>
  <c r="AI255" i="3"/>
  <c r="AH255" i="3"/>
  <c r="AG255" i="3"/>
  <c r="AF255" i="3"/>
  <c r="AE255" i="3"/>
  <c r="AD255" i="3"/>
  <c r="AC255" i="3"/>
  <c r="AB255" i="3"/>
  <c r="AA255" i="3"/>
  <c r="S255" i="3"/>
  <c r="R255" i="3"/>
  <c r="Q255" i="3"/>
  <c r="M255" i="3"/>
  <c r="L255" i="3"/>
  <c r="J255" i="3"/>
  <c r="H255" i="3"/>
  <c r="D255" i="3"/>
  <c r="C255" i="3"/>
  <c r="A255" i="3"/>
  <c r="AJ254" i="3"/>
  <c r="AI254" i="3"/>
  <c r="AH254" i="3"/>
  <c r="AG254" i="3"/>
  <c r="AF254" i="3"/>
  <c r="AE254" i="3"/>
  <c r="AD254" i="3"/>
  <c r="AC254" i="3"/>
  <c r="AB254" i="3"/>
  <c r="AA254" i="3"/>
  <c r="S254" i="3"/>
  <c r="R254" i="3"/>
  <c r="Q254" i="3"/>
  <c r="M254" i="3"/>
  <c r="L254" i="3"/>
  <c r="J254" i="3"/>
  <c r="H254" i="3"/>
  <c r="D254" i="3"/>
  <c r="C254" i="3"/>
  <c r="A254" i="3"/>
  <c r="AJ253" i="3"/>
  <c r="AI253" i="3"/>
  <c r="AH253" i="3"/>
  <c r="AG253" i="3"/>
  <c r="AF253" i="3"/>
  <c r="AE253" i="3"/>
  <c r="AD253" i="3"/>
  <c r="AC253" i="3"/>
  <c r="AB253" i="3"/>
  <c r="AA253" i="3"/>
  <c r="S253" i="3"/>
  <c r="R253" i="3"/>
  <c r="Q253" i="3"/>
  <c r="M253" i="3"/>
  <c r="L253" i="3"/>
  <c r="J253" i="3"/>
  <c r="H253" i="3"/>
  <c r="D253" i="3"/>
  <c r="C253" i="3"/>
  <c r="A253" i="3"/>
  <c r="AJ252" i="3"/>
  <c r="AI252" i="3"/>
  <c r="AH252" i="3"/>
  <c r="AG252" i="3"/>
  <c r="AF252" i="3"/>
  <c r="AE252" i="3"/>
  <c r="AD252" i="3"/>
  <c r="AC252" i="3"/>
  <c r="AB252" i="3"/>
  <c r="AA252" i="3"/>
  <c r="S252" i="3"/>
  <c r="R252" i="3"/>
  <c r="Q252" i="3"/>
  <c r="M252" i="3"/>
  <c r="L252" i="3"/>
  <c r="J252" i="3"/>
  <c r="H252" i="3"/>
  <c r="D252" i="3"/>
  <c r="C252" i="3"/>
  <c r="A252" i="3"/>
  <c r="AJ251" i="3"/>
  <c r="AI251" i="3"/>
  <c r="AH251" i="3"/>
  <c r="AG251" i="3"/>
  <c r="AF251" i="3"/>
  <c r="AE251" i="3"/>
  <c r="AD251" i="3"/>
  <c r="AC251" i="3"/>
  <c r="AB251" i="3"/>
  <c r="AA251" i="3"/>
  <c r="S251" i="3"/>
  <c r="R251" i="3"/>
  <c r="Q251" i="3"/>
  <c r="M251" i="3"/>
  <c r="L251" i="3"/>
  <c r="J251" i="3"/>
  <c r="H251" i="3"/>
  <c r="D251" i="3"/>
  <c r="C251" i="3"/>
  <c r="A251" i="3"/>
  <c r="AJ250" i="3"/>
  <c r="AI250" i="3"/>
  <c r="AH250" i="3"/>
  <c r="AG250" i="3"/>
  <c r="AF250" i="3"/>
  <c r="AE250" i="3"/>
  <c r="AD250" i="3"/>
  <c r="AC250" i="3"/>
  <c r="AB250" i="3"/>
  <c r="AA250" i="3"/>
  <c r="S250" i="3"/>
  <c r="R250" i="3"/>
  <c r="Q250" i="3"/>
  <c r="M250" i="3"/>
  <c r="L250" i="3"/>
  <c r="J250" i="3"/>
  <c r="H250" i="3"/>
  <c r="D250" i="3"/>
  <c r="C250" i="3"/>
  <c r="A250" i="3"/>
  <c r="AJ249" i="3"/>
  <c r="AI249" i="3"/>
  <c r="AH249" i="3"/>
  <c r="AG249" i="3"/>
  <c r="AF249" i="3"/>
  <c r="AE249" i="3"/>
  <c r="AD249" i="3"/>
  <c r="AC249" i="3"/>
  <c r="AB249" i="3"/>
  <c r="AA249" i="3"/>
  <c r="S249" i="3"/>
  <c r="R249" i="3"/>
  <c r="Q249" i="3"/>
  <c r="M249" i="3"/>
  <c r="L249" i="3"/>
  <c r="J249" i="3"/>
  <c r="H249" i="3"/>
  <c r="D249" i="3"/>
  <c r="C249" i="3"/>
  <c r="A249" i="3"/>
  <c r="AJ248" i="3"/>
  <c r="AI248" i="3"/>
  <c r="AH248" i="3"/>
  <c r="AG248" i="3"/>
  <c r="AF248" i="3"/>
  <c r="AE248" i="3"/>
  <c r="AD248" i="3"/>
  <c r="AC248" i="3"/>
  <c r="AB248" i="3"/>
  <c r="AA248" i="3"/>
  <c r="S248" i="3"/>
  <c r="R248" i="3"/>
  <c r="Q248" i="3"/>
  <c r="M248" i="3"/>
  <c r="L248" i="3"/>
  <c r="J248" i="3"/>
  <c r="H248" i="3"/>
  <c r="D248" i="3"/>
  <c r="C248" i="3"/>
  <c r="A248" i="3"/>
  <c r="AJ247" i="3"/>
  <c r="AI247" i="3"/>
  <c r="AH247" i="3"/>
  <c r="AG247" i="3"/>
  <c r="AF247" i="3"/>
  <c r="AE247" i="3"/>
  <c r="AD247" i="3"/>
  <c r="AC247" i="3"/>
  <c r="AB247" i="3"/>
  <c r="AA247" i="3"/>
  <c r="S247" i="3"/>
  <c r="R247" i="3"/>
  <c r="Q247" i="3"/>
  <c r="M247" i="3"/>
  <c r="L247" i="3"/>
  <c r="J247" i="3"/>
  <c r="H247" i="3"/>
  <c r="D247" i="3"/>
  <c r="C247" i="3"/>
  <c r="A247" i="3"/>
  <c r="AJ246" i="3"/>
  <c r="AI246" i="3"/>
  <c r="AH246" i="3"/>
  <c r="AG246" i="3"/>
  <c r="AF246" i="3"/>
  <c r="AE246" i="3"/>
  <c r="AD246" i="3"/>
  <c r="AC246" i="3"/>
  <c r="AB246" i="3"/>
  <c r="AA246" i="3"/>
  <c r="S246" i="3"/>
  <c r="R246" i="3"/>
  <c r="Q246" i="3"/>
  <c r="M246" i="3"/>
  <c r="L246" i="3"/>
  <c r="J246" i="3"/>
  <c r="H246" i="3"/>
  <c r="D246" i="3"/>
  <c r="C246" i="3"/>
  <c r="A246" i="3"/>
  <c r="AJ245" i="3"/>
  <c r="AI245" i="3"/>
  <c r="AH245" i="3"/>
  <c r="AG245" i="3"/>
  <c r="AF245" i="3"/>
  <c r="AE245" i="3"/>
  <c r="AD245" i="3"/>
  <c r="AC245" i="3"/>
  <c r="AB245" i="3"/>
  <c r="AA245" i="3"/>
  <c r="S245" i="3"/>
  <c r="R245" i="3"/>
  <c r="Q245" i="3"/>
  <c r="M245" i="3"/>
  <c r="L245" i="3"/>
  <c r="J245" i="3"/>
  <c r="H245" i="3"/>
  <c r="D245" i="3"/>
  <c r="C245" i="3"/>
  <c r="A245" i="3"/>
  <c r="AJ244" i="3"/>
  <c r="AI244" i="3"/>
  <c r="AH244" i="3"/>
  <c r="AG244" i="3"/>
  <c r="AF244" i="3"/>
  <c r="AE244" i="3"/>
  <c r="AD244" i="3"/>
  <c r="AC244" i="3"/>
  <c r="AB244" i="3"/>
  <c r="AA244" i="3"/>
  <c r="S244" i="3"/>
  <c r="R244" i="3"/>
  <c r="Q244" i="3"/>
  <c r="M244" i="3"/>
  <c r="L244" i="3"/>
  <c r="J244" i="3"/>
  <c r="H244" i="3"/>
  <c r="D244" i="3"/>
  <c r="C244" i="3"/>
  <c r="A244" i="3"/>
  <c r="AJ243" i="3"/>
  <c r="AI243" i="3"/>
  <c r="AH243" i="3"/>
  <c r="AG243" i="3"/>
  <c r="AF243" i="3"/>
  <c r="AE243" i="3"/>
  <c r="AD243" i="3"/>
  <c r="AC243" i="3"/>
  <c r="AB243" i="3"/>
  <c r="AA243" i="3"/>
  <c r="S243" i="3"/>
  <c r="R243" i="3"/>
  <c r="Q243" i="3"/>
  <c r="M243" i="3"/>
  <c r="L243" i="3"/>
  <c r="J243" i="3"/>
  <c r="H243" i="3"/>
  <c r="D243" i="3"/>
  <c r="C243" i="3"/>
  <c r="A243" i="3"/>
  <c r="AJ242" i="3"/>
  <c r="AI242" i="3"/>
  <c r="AH242" i="3"/>
  <c r="AG242" i="3"/>
  <c r="AF242" i="3"/>
  <c r="AE242" i="3"/>
  <c r="AD242" i="3"/>
  <c r="AC242" i="3"/>
  <c r="AB242" i="3"/>
  <c r="AA242" i="3"/>
  <c r="S242" i="3"/>
  <c r="R242" i="3"/>
  <c r="Q242" i="3"/>
  <c r="M242" i="3"/>
  <c r="L242" i="3"/>
  <c r="J242" i="3"/>
  <c r="H242" i="3"/>
  <c r="D242" i="3"/>
  <c r="C242" i="3"/>
  <c r="A242" i="3"/>
  <c r="AJ241" i="3"/>
  <c r="AI241" i="3"/>
  <c r="AH241" i="3"/>
  <c r="AG241" i="3"/>
  <c r="AF241" i="3"/>
  <c r="AE241" i="3"/>
  <c r="AD241" i="3"/>
  <c r="AC241" i="3"/>
  <c r="AB241" i="3"/>
  <c r="AA241" i="3"/>
  <c r="S241" i="3"/>
  <c r="R241" i="3"/>
  <c r="Q241" i="3"/>
  <c r="M241" i="3"/>
  <c r="L241" i="3"/>
  <c r="J241" i="3"/>
  <c r="H241" i="3"/>
  <c r="D241" i="3"/>
  <c r="C241" i="3"/>
  <c r="A241" i="3"/>
  <c r="AJ240" i="3"/>
  <c r="AI240" i="3"/>
  <c r="AH240" i="3"/>
  <c r="AG240" i="3"/>
  <c r="AF240" i="3"/>
  <c r="AE240" i="3"/>
  <c r="AD240" i="3"/>
  <c r="AC240" i="3"/>
  <c r="AB240" i="3"/>
  <c r="AA240" i="3"/>
  <c r="S240" i="3"/>
  <c r="R240" i="3"/>
  <c r="Q240" i="3"/>
  <c r="M240" i="3"/>
  <c r="L240" i="3"/>
  <c r="J240" i="3"/>
  <c r="H240" i="3"/>
  <c r="D240" i="3"/>
  <c r="C240" i="3"/>
  <c r="A240" i="3"/>
  <c r="AJ239" i="3"/>
  <c r="AI239" i="3"/>
  <c r="AH239" i="3"/>
  <c r="AG239" i="3"/>
  <c r="AF239" i="3"/>
  <c r="AE239" i="3"/>
  <c r="AD239" i="3"/>
  <c r="AC239" i="3"/>
  <c r="AB239" i="3"/>
  <c r="AA239" i="3"/>
  <c r="S239" i="3"/>
  <c r="R239" i="3"/>
  <c r="Q239" i="3"/>
  <c r="M239" i="3"/>
  <c r="L239" i="3"/>
  <c r="J239" i="3"/>
  <c r="H239" i="3"/>
  <c r="D239" i="3"/>
  <c r="C239" i="3"/>
  <c r="A239" i="3"/>
  <c r="AJ238" i="3"/>
  <c r="AI238" i="3"/>
  <c r="AH238" i="3"/>
  <c r="AG238" i="3"/>
  <c r="AF238" i="3"/>
  <c r="AE238" i="3"/>
  <c r="AD238" i="3"/>
  <c r="AC238" i="3"/>
  <c r="AB238" i="3"/>
  <c r="AA238" i="3"/>
  <c r="S238" i="3"/>
  <c r="R238" i="3"/>
  <c r="Q238" i="3"/>
  <c r="M238" i="3"/>
  <c r="L238" i="3"/>
  <c r="J238" i="3"/>
  <c r="H238" i="3"/>
  <c r="D238" i="3"/>
  <c r="C238" i="3"/>
  <c r="A238" i="3"/>
  <c r="AJ237" i="3"/>
  <c r="AI237" i="3"/>
  <c r="AH237" i="3"/>
  <c r="AG237" i="3"/>
  <c r="AF237" i="3"/>
  <c r="AE237" i="3"/>
  <c r="AD237" i="3"/>
  <c r="AC237" i="3"/>
  <c r="AB237" i="3"/>
  <c r="AA237" i="3"/>
  <c r="S237" i="3"/>
  <c r="R237" i="3"/>
  <c r="Q237" i="3"/>
  <c r="M237" i="3"/>
  <c r="L237" i="3"/>
  <c r="J237" i="3"/>
  <c r="H237" i="3"/>
  <c r="D237" i="3"/>
  <c r="C237" i="3"/>
  <c r="A237" i="3"/>
  <c r="AJ236" i="3"/>
  <c r="AI236" i="3"/>
  <c r="AH236" i="3"/>
  <c r="AG236" i="3"/>
  <c r="AF236" i="3"/>
  <c r="AE236" i="3"/>
  <c r="AD236" i="3"/>
  <c r="AC236" i="3"/>
  <c r="AB236" i="3"/>
  <c r="AA236" i="3"/>
  <c r="S236" i="3"/>
  <c r="R236" i="3"/>
  <c r="Q236" i="3"/>
  <c r="M236" i="3"/>
  <c r="L236" i="3"/>
  <c r="J236" i="3"/>
  <c r="H236" i="3"/>
  <c r="D236" i="3"/>
  <c r="C236" i="3"/>
  <c r="A236" i="3"/>
  <c r="AJ235" i="3"/>
  <c r="AI235" i="3"/>
  <c r="AH235" i="3"/>
  <c r="AG235" i="3"/>
  <c r="AF235" i="3"/>
  <c r="AE235" i="3"/>
  <c r="AD235" i="3"/>
  <c r="AC235" i="3"/>
  <c r="AB235" i="3"/>
  <c r="AA235" i="3"/>
  <c r="S235" i="3"/>
  <c r="R235" i="3"/>
  <c r="Q235" i="3"/>
  <c r="M235" i="3"/>
  <c r="L235" i="3"/>
  <c r="J235" i="3"/>
  <c r="H235" i="3"/>
  <c r="D235" i="3"/>
  <c r="C235" i="3"/>
  <c r="A235" i="3"/>
  <c r="AJ234" i="3"/>
  <c r="AI234" i="3"/>
  <c r="AH234" i="3"/>
  <c r="AG234" i="3"/>
  <c r="AF234" i="3"/>
  <c r="AE234" i="3"/>
  <c r="AD234" i="3"/>
  <c r="AC234" i="3"/>
  <c r="AB234" i="3"/>
  <c r="AA234" i="3"/>
  <c r="S234" i="3"/>
  <c r="R234" i="3"/>
  <c r="Q234" i="3"/>
  <c r="M234" i="3"/>
  <c r="L234" i="3"/>
  <c r="J234" i="3"/>
  <c r="H234" i="3"/>
  <c r="D234" i="3"/>
  <c r="C234" i="3"/>
  <c r="A234" i="3"/>
  <c r="AJ233" i="3"/>
  <c r="AI233" i="3"/>
  <c r="AH233" i="3"/>
  <c r="AG233" i="3"/>
  <c r="AF233" i="3"/>
  <c r="AE233" i="3"/>
  <c r="AD233" i="3"/>
  <c r="AC233" i="3"/>
  <c r="AB233" i="3"/>
  <c r="AA233" i="3"/>
  <c r="S233" i="3"/>
  <c r="R233" i="3"/>
  <c r="Q233" i="3"/>
  <c r="M233" i="3"/>
  <c r="L233" i="3"/>
  <c r="J233" i="3"/>
  <c r="H233" i="3"/>
  <c r="D233" i="3"/>
  <c r="C233" i="3"/>
  <c r="A233" i="3"/>
  <c r="AJ232" i="3"/>
  <c r="AI232" i="3"/>
  <c r="AH232" i="3"/>
  <c r="AG232" i="3"/>
  <c r="AF232" i="3"/>
  <c r="AE232" i="3"/>
  <c r="AD232" i="3"/>
  <c r="AC232" i="3"/>
  <c r="AB232" i="3"/>
  <c r="AA232" i="3"/>
  <c r="S232" i="3"/>
  <c r="R232" i="3"/>
  <c r="Q232" i="3"/>
  <c r="M232" i="3"/>
  <c r="L232" i="3"/>
  <c r="J232" i="3"/>
  <c r="H232" i="3"/>
  <c r="D232" i="3"/>
  <c r="C232" i="3"/>
  <c r="A232" i="3"/>
  <c r="AJ231" i="3"/>
  <c r="AI231" i="3"/>
  <c r="AH231" i="3"/>
  <c r="AG231" i="3"/>
  <c r="AF231" i="3"/>
  <c r="AE231" i="3"/>
  <c r="AD231" i="3"/>
  <c r="AC231" i="3"/>
  <c r="AB231" i="3"/>
  <c r="AA231" i="3"/>
  <c r="S231" i="3"/>
  <c r="R231" i="3"/>
  <c r="Q231" i="3"/>
  <c r="M231" i="3"/>
  <c r="L231" i="3"/>
  <c r="J231" i="3"/>
  <c r="H231" i="3"/>
  <c r="D231" i="3"/>
  <c r="C231" i="3"/>
  <c r="A231" i="3"/>
  <c r="AJ230" i="3"/>
  <c r="AI230" i="3"/>
  <c r="AH230" i="3"/>
  <c r="AG230" i="3"/>
  <c r="AF230" i="3"/>
  <c r="AE230" i="3"/>
  <c r="AD230" i="3"/>
  <c r="AC230" i="3"/>
  <c r="AB230" i="3"/>
  <c r="AA230" i="3"/>
  <c r="S230" i="3"/>
  <c r="R230" i="3"/>
  <c r="Q230" i="3"/>
  <c r="M230" i="3"/>
  <c r="L230" i="3"/>
  <c r="J230" i="3"/>
  <c r="H230" i="3"/>
  <c r="D230" i="3"/>
  <c r="C230" i="3"/>
  <c r="A230" i="3"/>
  <c r="AJ229" i="3"/>
  <c r="AI229" i="3"/>
  <c r="AH229" i="3"/>
  <c r="AG229" i="3"/>
  <c r="AF229" i="3"/>
  <c r="AE229" i="3"/>
  <c r="AD229" i="3"/>
  <c r="AC229" i="3"/>
  <c r="AB229" i="3"/>
  <c r="AA229" i="3"/>
  <c r="S229" i="3"/>
  <c r="R229" i="3"/>
  <c r="Q229" i="3"/>
  <c r="M229" i="3"/>
  <c r="L229" i="3"/>
  <c r="J229" i="3"/>
  <c r="H229" i="3"/>
  <c r="D229" i="3"/>
  <c r="C229" i="3"/>
  <c r="A229" i="3"/>
  <c r="AJ228" i="3"/>
  <c r="AI228" i="3"/>
  <c r="AH228" i="3"/>
  <c r="AG228" i="3"/>
  <c r="AF228" i="3"/>
  <c r="AE228" i="3"/>
  <c r="AD228" i="3"/>
  <c r="AC228" i="3"/>
  <c r="AB228" i="3"/>
  <c r="AA228" i="3"/>
  <c r="S228" i="3"/>
  <c r="R228" i="3"/>
  <c r="Q228" i="3"/>
  <c r="M228" i="3"/>
  <c r="L228" i="3"/>
  <c r="J228" i="3"/>
  <c r="H228" i="3"/>
  <c r="D228" i="3"/>
  <c r="C228" i="3"/>
  <c r="A228" i="3"/>
  <c r="AJ227" i="3"/>
  <c r="AI227" i="3"/>
  <c r="AH227" i="3"/>
  <c r="AG227" i="3"/>
  <c r="AF227" i="3"/>
  <c r="AE227" i="3"/>
  <c r="AD227" i="3"/>
  <c r="AC227" i="3"/>
  <c r="AB227" i="3"/>
  <c r="AA227" i="3"/>
  <c r="S227" i="3"/>
  <c r="R227" i="3"/>
  <c r="Q227" i="3"/>
  <c r="M227" i="3"/>
  <c r="L227" i="3"/>
  <c r="J227" i="3"/>
  <c r="H227" i="3"/>
  <c r="D227" i="3"/>
  <c r="C227" i="3"/>
  <c r="A227" i="3"/>
  <c r="AJ226" i="3"/>
  <c r="AI226" i="3"/>
  <c r="AH226" i="3"/>
  <c r="AG226" i="3"/>
  <c r="AF226" i="3"/>
  <c r="AE226" i="3"/>
  <c r="AD226" i="3"/>
  <c r="AC226" i="3"/>
  <c r="AB226" i="3"/>
  <c r="AA226" i="3"/>
  <c r="S226" i="3"/>
  <c r="R226" i="3"/>
  <c r="Q226" i="3"/>
  <c r="M226" i="3"/>
  <c r="L226" i="3"/>
  <c r="J226" i="3"/>
  <c r="H226" i="3"/>
  <c r="D226" i="3"/>
  <c r="C226" i="3"/>
  <c r="A226" i="3"/>
  <c r="AJ225" i="3"/>
  <c r="AI225" i="3"/>
  <c r="AH225" i="3"/>
  <c r="AG225" i="3"/>
  <c r="AF225" i="3"/>
  <c r="AE225" i="3"/>
  <c r="AD225" i="3"/>
  <c r="AC225" i="3"/>
  <c r="AB225" i="3"/>
  <c r="AA225" i="3"/>
  <c r="S225" i="3"/>
  <c r="R225" i="3"/>
  <c r="Q225" i="3"/>
  <c r="M225" i="3"/>
  <c r="L225" i="3"/>
  <c r="J225" i="3"/>
  <c r="H225" i="3"/>
  <c r="D225" i="3"/>
  <c r="C225" i="3"/>
  <c r="A225" i="3"/>
  <c r="AJ224" i="3"/>
  <c r="AI224" i="3"/>
  <c r="AH224" i="3"/>
  <c r="AG224" i="3"/>
  <c r="AF224" i="3"/>
  <c r="AE224" i="3"/>
  <c r="AD224" i="3"/>
  <c r="AC224" i="3"/>
  <c r="AB224" i="3"/>
  <c r="AA224" i="3"/>
  <c r="S224" i="3"/>
  <c r="R224" i="3"/>
  <c r="Q224" i="3"/>
  <c r="M224" i="3"/>
  <c r="L224" i="3"/>
  <c r="J224" i="3"/>
  <c r="H224" i="3"/>
  <c r="D224" i="3"/>
  <c r="C224" i="3"/>
  <c r="A224" i="3"/>
  <c r="AJ223" i="3"/>
  <c r="AI223" i="3"/>
  <c r="AH223" i="3"/>
  <c r="AG223" i="3"/>
  <c r="AF223" i="3"/>
  <c r="AE223" i="3"/>
  <c r="AD223" i="3"/>
  <c r="AC223" i="3"/>
  <c r="AB223" i="3"/>
  <c r="AA223" i="3"/>
  <c r="S223" i="3"/>
  <c r="R223" i="3"/>
  <c r="Q223" i="3"/>
  <c r="M223" i="3"/>
  <c r="L223" i="3"/>
  <c r="J223" i="3"/>
  <c r="H223" i="3"/>
  <c r="D223" i="3"/>
  <c r="C223" i="3"/>
  <c r="A223" i="3"/>
  <c r="AJ222" i="3"/>
  <c r="AI222" i="3"/>
  <c r="AH222" i="3"/>
  <c r="AG222" i="3"/>
  <c r="AF222" i="3"/>
  <c r="AE222" i="3"/>
  <c r="AD222" i="3"/>
  <c r="AC222" i="3"/>
  <c r="AB222" i="3"/>
  <c r="AA222" i="3"/>
  <c r="S222" i="3"/>
  <c r="R222" i="3"/>
  <c r="Q222" i="3"/>
  <c r="M222" i="3"/>
  <c r="L222" i="3"/>
  <c r="J222" i="3"/>
  <c r="H222" i="3"/>
  <c r="D222" i="3"/>
  <c r="C222" i="3"/>
  <c r="A222" i="3"/>
  <c r="AJ221" i="3"/>
  <c r="AI221" i="3"/>
  <c r="AH221" i="3"/>
  <c r="AG221" i="3"/>
  <c r="AF221" i="3"/>
  <c r="AE221" i="3"/>
  <c r="AD221" i="3"/>
  <c r="AC221" i="3"/>
  <c r="AB221" i="3"/>
  <c r="AA221" i="3"/>
  <c r="S221" i="3"/>
  <c r="R221" i="3"/>
  <c r="Q221" i="3"/>
  <c r="M221" i="3"/>
  <c r="L221" i="3"/>
  <c r="J221" i="3"/>
  <c r="H221" i="3"/>
  <c r="D221" i="3"/>
  <c r="C221" i="3"/>
  <c r="A221" i="3"/>
  <c r="AJ220" i="3"/>
  <c r="AI220" i="3"/>
  <c r="AH220" i="3"/>
  <c r="AG220" i="3"/>
  <c r="AF220" i="3"/>
  <c r="AE220" i="3"/>
  <c r="AD220" i="3"/>
  <c r="AC220" i="3"/>
  <c r="AB220" i="3"/>
  <c r="AA220" i="3"/>
  <c r="S220" i="3"/>
  <c r="R220" i="3"/>
  <c r="Q220" i="3"/>
  <c r="M220" i="3"/>
  <c r="L220" i="3"/>
  <c r="J220" i="3"/>
  <c r="H220" i="3"/>
  <c r="D220" i="3"/>
  <c r="C220" i="3"/>
  <c r="A220" i="3"/>
  <c r="AJ219" i="3"/>
  <c r="AI219" i="3"/>
  <c r="AH219" i="3"/>
  <c r="AG219" i="3"/>
  <c r="AF219" i="3"/>
  <c r="AE219" i="3"/>
  <c r="AD219" i="3"/>
  <c r="AC219" i="3"/>
  <c r="AB219" i="3"/>
  <c r="AA219" i="3"/>
  <c r="S219" i="3"/>
  <c r="R219" i="3"/>
  <c r="Q219" i="3"/>
  <c r="M219" i="3"/>
  <c r="L219" i="3"/>
  <c r="J219" i="3"/>
  <c r="H219" i="3"/>
  <c r="D219" i="3"/>
  <c r="C219" i="3"/>
  <c r="A219" i="3"/>
  <c r="AJ218" i="3"/>
  <c r="AI218" i="3"/>
  <c r="AH218" i="3"/>
  <c r="AG218" i="3"/>
  <c r="AF218" i="3"/>
  <c r="AE218" i="3"/>
  <c r="AD218" i="3"/>
  <c r="AC218" i="3"/>
  <c r="AB218" i="3"/>
  <c r="AA218" i="3"/>
  <c r="S218" i="3"/>
  <c r="R218" i="3"/>
  <c r="Q218" i="3"/>
  <c r="M218" i="3"/>
  <c r="L218" i="3"/>
  <c r="J218" i="3"/>
  <c r="H218" i="3"/>
  <c r="D218" i="3"/>
  <c r="C218" i="3"/>
  <c r="A218" i="3"/>
  <c r="AJ217" i="3"/>
  <c r="AI217" i="3"/>
  <c r="AH217" i="3"/>
  <c r="AG217" i="3"/>
  <c r="AF217" i="3"/>
  <c r="AE217" i="3"/>
  <c r="AD217" i="3"/>
  <c r="AC217" i="3"/>
  <c r="AB217" i="3"/>
  <c r="AA217" i="3"/>
  <c r="S217" i="3"/>
  <c r="R217" i="3"/>
  <c r="Q217" i="3"/>
  <c r="M217" i="3"/>
  <c r="L217" i="3"/>
  <c r="J217" i="3"/>
  <c r="H217" i="3"/>
  <c r="D217" i="3"/>
  <c r="C217" i="3"/>
  <c r="A217" i="3"/>
  <c r="AJ216" i="3"/>
  <c r="AI216" i="3"/>
  <c r="AH216" i="3"/>
  <c r="AG216" i="3"/>
  <c r="AF216" i="3"/>
  <c r="AE216" i="3"/>
  <c r="AD216" i="3"/>
  <c r="AC216" i="3"/>
  <c r="AB216" i="3"/>
  <c r="AA216" i="3"/>
  <c r="S216" i="3"/>
  <c r="R216" i="3"/>
  <c r="Q216" i="3"/>
  <c r="M216" i="3"/>
  <c r="L216" i="3"/>
  <c r="J216" i="3"/>
  <c r="H216" i="3"/>
  <c r="D216" i="3"/>
  <c r="C216" i="3"/>
  <c r="A216" i="3"/>
  <c r="AJ215" i="3"/>
  <c r="AI215" i="3"/>
  <c r="AH215" i="3"/>
  <c r="AG215" i="3"/>
  <c r="AF215" i="3"/>
  <c r="AE215" i="3"/>
  <c r="AD215" i="3"/>
  <c r="AC215" i="3"/>
  <c r="AB215" i="3"/>
  <c r="AA215" i="3"/>
  <c r="S215" i="3"/>
  <c r="R215" i="3"/>
  <c r="Q215" i="3"/>
  <c r="M215" i="3"/>
  <c r="L215" i="3"/>
  <c r="J215" i="3"/>
  <c r="H215" i="3"/>
  <c r="D215" i="3"/>
  <c r="C215" i="3"/>
  <c r="A215" i="3"/>
  <c r="AJ214" i="3"/>
  <c r="AI214" i="3"/>
  <c r="AH214" i="3"/>
  <c r="AG214" i="3"/>
  <c r="AF214" i="3"/>
  <c r="AE214" i="3"/>
  <c r="AD214" i="3"/>
  <c r="AC214" i="3"/>
  <c r="AB214" i="3"/>
  <c r="AA214" i="3"/>
  <c r="S214" i="3"/>
  <c r="R214" i="3"/>
  <c r="Q214" i="3"/>
  <c r="M214" i="3"/>
  <c r="L214" i="3"/>
  <c r="J214" i="3"/>
  <c r="H214" i="3"/>
  <c r="D214" i="3"/>
  <c r="C214" i="3"/>
  <c r="A214" i="3"/>
  <c r="AJ213" i="3"/>
  <c r="AI213" i="3"/>
  <c r="AH213" i="3"/>
  <c r="AG213" i="3"/>
  <c r="AF213" i="3"/>
  <c r="AE213" i="3"/>
  <c r="AD213" i="3"/>
  <c r="AC213" i="3"/>
  <c r="AB213" i="3"/>
  <c r="AA213" i="3"/>
  <c r="S213" i="3"/>
  <c r="R213" i="3"/>
  <c r="Q213" i="3"/>
  <c r="M213" i="3"/>
  <c r="L213" i="3"/>
  <c r="J213" i="3"/>
  <c r="H213" i="3"/>
  <c r="D213" i="3"/>
  <c r="C213" i="3"/>
  <c r="A213" i="3"/>
  <c r="AJ212" i="3"/>
  <c r="AI212" i="3"/>
  <c r="AH212" i="3"/>
  <c r="AG212" i="3"/>
  <c r="AF212" i="3"/>
  <c r="AE212" i="3"/>
  <c r="AD212" i="3"/>
  <c r="AC212" i="3"/>
  <c r="AB212" i="3"/>
  <c r="AA212" i="3"/>
  <c r="S212" i="3"/>
  <c r="R212" i="3"/>
  <c r="Q212" i="3"/>
  <c r="M212" i="3"/>
  <c r="L212" i="3"/>
  <c r="J212" i="3"/>
  <c r="H212" i="3"/>
  <c r="D212" i="3"/>
  <c r="C212" i="3"/>
  <c r="A212" i="3"/>
  <c r="AJ211" i="3"/>
  <c r="AI211" i="3"/>
  <c r="AH211" i="3"/>
  <c r="AG211" i="3"/>
  <c r="AF211" i="3"/>
  <c r="AE211" i="3"/>
  <c r="AD211" i="3"/>
  <c r="AC211" i="3"/>
  <c r="AB211" i="3"/>
  <c r="AA211" i="3"/>
  <c r="S211" i="3"/>
  <c r="R211" i="3"/>
  <c r="Q211" i="3"/>
  <c r="M211" i="3"/>
  <c r="L211" i="3"/>
  <c r="J211" i="3"/>
  <c r="H211" i="3"/>
  <c r="D211" i="3"/>
  <c r="C211" i="3"/>
  <c r="A211" i="3"/>
  <c r="AJ210" i="3"/>
  <c r="AI210" i="3"/>
  <c r="AH210" i="3"/>
  <c r="AG210" i="3"/>
  <c r="AF210" i="3"/>
  <c r="AE210" i="3"/>
  <c r="AD210" i="3"/>
  <c r="AC210" i="3"/>
  <c r="AB210" i="3"/>
  <c r="AA210" i="3"/>
  <c r="S210" i="3"/>
  <c r="R210" i="3"/>
  <c r="Q210" i="3"/>
  <c r="M210" i="3"/>
  <c r="L210" i="3"/>
  <c r="J210" i="3"/>
  <c r="H210" i="3"/>
  <c r="D210" i="3"/>
  <c r="C210" i="3"/>
  <c r="A210" i="3"/>
  <c r="AJ209" i="3"/>
  <c r="AI209" i="3"/>
  <c r="AH209" i="3"/>
  <c r="AG209" i="3"/>
  <c r="AF209" i="3"/>
  <c r="AE209" i="3"/>
  <c r="AD209" i="3"/>
  <c r="AC209" i="3"/>
  <c r="AB209" i="3"/>
  <c r="AA209" i="3"/>
  <c r="S209" i="3"/>
  <c r="R209" i="3"/>
  <c r="Q209" i="3"/>
  <c r="M209" i="3"/>
  <c r="L209" i="3"/>
  <c r="J209" i="3"/>
  <c r="H209" i="3"/>
  <c r="D209" i="3"/>
  <c r="C209" i="3"/>
  <c r="A209" i="3"/>
  <c r="AJ208" i="3"/>
  <c r="AI208" i="3"/>
  <c r="AH208" i="3"/>
  <c r="AG208" i="3"/>
  <c r="AF208" i="3"/>
  <c r="AE208" i="3"/>
  <c r="AD208" i="3"/>
  <c r="AC208" i="3"/>
  <c r="AB208" i="3"/>
  <c r="AA208" i="3"/>
  <c r="S208" i="3"/>
  <c r="R208" i="3"/>
  <c r="Q208" i="3"/>
  <c r="M208" i="3"/>
  <c r="L208" i="3"/>
  <c r="J208" i="3"/>
  <c r="H208" i="3"/>
  <c r="D208" i="3"/>
  <c r="C208" i="3"/>
  <c r="A208" i="3"/>
  <c r="AJ207" i="3"/>
  <c r="AI207" i="3"/>
  <c r="AH207" i="3"/>
  <c r="AG207" i="3"/>
  <c r="AF207" i="3"/>
  <c r="AE207" i="3"/>
  <c r="AD207" i="3"/>
  <c r="AC207" i="3"/>
  <c r="AB207" i="3"/>
  <c r="AA207" i="3"/>
  <c r="S207" i="3"/>
  <c r="R207" i="3"/>
  <c r="Q207" i="3"/>
  <c r="M207" i="3"/>
  <c r="L207" i="3"/>
  <c r="J207" i="3"/>
  <c r="H207" i="3"/>
  <c r="D207" i="3"/>
  <c r="C207" i="3"/>
  <c r="A207" i="3"/>
  <c r="AJ206" i="3"/>
  <c r="AI206" i="3"/>
  <c r="AH206" i="3"/>
  <c r="AG206" i="3"/>
  <c r="AF206" i="3"/>
  <c r="AE206" i="3"/>
  <c r="AD206" i="3"/>
  <c r="AC206" i="3"/>
  <c r="AB206" i="3"/>
  <c r="AA206" i="3"/>
  <c r="S206" i="3"/>
  <c r="R206" i="3"/>
  <c r="Q206" i="3"/>
  <c r="M206" i="3"/>
  <c r="L206" i="3"/>
  <c r="J206" i="3"/>
  <c r="H206" i="3"/>
  <c r="D206" i="3"/>
  <c r="C206" i="3"/>
  <c r="A206" i="3"/>
  <c r="AJ205" i="3"/>
  <c r="AI205" i="3"/>
  <c r="AH205" i="3"/>
  <c r="AG205" i="3"/>
  <c r="AF205" i="3"/>
  <c r="AE205" i="3"/>
  <c r="AD205" i="3"/>
  <c r="AC205" i="3"/>
  <c r="AB205" i="3"/>
  <c r="AA205" i="3"/>
  <c r="S205" i="3"/>
  <c r="R205" i="3"/>
  <c r="Q205" i="3"/>
  <c r="M205" i="3"/>
  <c r="L205" i="3"/>
  <c r="J205" i="3"/>
  <c r="H205" i="3"/>
  <c r="D205" i="3"/>
  <c r="C205" i="3"/>
  <c r="A205" i="3"/>
  <c r="AJ204" i="3"/>
  <c r="AI204" i="3"/>
  <c r="AH204" i="3"/>
  <c r="AG204" i="3"/>
  <c r="AF204" i="3"/>
  <c r="AE204" i="3"/>
  <c r="AD204" i="3"/>
  <c r="AC204" i="3"/>
  <c r="AB204" i="3"/>
  <c r="AA204" i="3"/>
  <c r="S204" i="3"/>
  <c r="R204" i="3"/>
  <c r="Q204" i="3"/>
  <c r="M204" i="3"/>
  <c r="L204" i="3"/>
  <c r="J204" i="3"/>
  <c r="H204" i="3"/>
  <c r="D204" i="3"/>
  <c r="C204" i="3"/>
  <c r="A204" i="3"/>
  <c r="AJ203" i="3"/>
  <c r="AI203" i="3"/>
  <c r="AH203" i="3"/>
  <c r="AG203" i="3"/>
  <c r="AF203" i="3"/>
  <c r="AE203" i="3"/>
  <c r="AD203" i="3"/>
  <c r="AC203" i="3"/>
  <c r="AB203" i="3"/>
  <c r="AA203" i="3"/>
  <c r="S203" i="3"/>
  <c r="R203" i="3"/>
  <c r="Q203" i="3"/>
  <c r="M203" i="3"/>
  <c r="L203" i="3"/>
  <c r="J203" i="3"/>
  <c r="H203" i="3"/>
  <c r="D203" i="3"/>
  <c r="C203" i="3"/>
  <c r="A203" i="3"/>
  <c r="AJ202" i="3"/>
  <c r="AI202" i="3"/>
  <c r="AH202" i="3"/>
  <c r="AG202" i="3"/>
  <c r="AF202" i="3"/>
  <c r="AE202" i="3"/>
  <c r="AD202" i="3"/>
  <c r="AC202" i="3"/>
  <c r="AB202" i="3"/>
  <c r="AA202" i="3"/>
  <c r="S202" i="3"/>
  <c r="R202" i="3"/>
  <c r="Q202" i="3"/>
  <c r="M202" i="3"/>
  <c r="L202" i="3"/>
  <c r="J202" i="3"/>
  <c r="H202" i="3"/>
  <c r="D202" i="3"/>
  <c r="C202" i="3"/>
  <c r="A202" i="3"/>
  <c r="AJ201" i="3"/>
  <c r="AI201" i="3"/>
  <c r="AH201" i="3"/>
  <c r="AG201" i="3"/>
  <c r="AF201" i="3"/>
  <c r="AE201" i="3"/>
  <c r="AD201" i="3"/>
  <c r="AC201" i="3"/>
  <c r="AB201" i="3"/>
  <c r="AA201" i="3"/>
  <c r="S201" i="3"/>
  <c r="R201" i="3"/>
  <c r="Q201" i="3"/>
  <c r="M201" i="3"/>
  <c r="L201" i="3"/>
  <c r="J201" i="3"/>
  <c r="H201" i="3"/>
  <c r="D201" i="3"/>
  <c r="C201" i="3"/>
  <c r="A201" i="3"/>
  <c r="AJ200" i="3"/>
  <c r="AI200" i="3"/>
  <c r="AH200" i="3"/>
  <c r="AG200" i="3"/>
  <c r="AF200" i="3"/>
  <c r="AE200" i="3"/>
  <c r="AD200" i="3"/>
  <c r="AC200" i="3"/>
  <c r="AB200" i="3"/>
  <c r="AA200" i="3"/>
  <c r="S200" i="3"/>
  <c r="R200" i="3"/>
  <c r="Q200" i="3"/>
  <c r="M200" i="3"/>
  <c r="L200" i="3"/>
  <c r="J200" i="3"/>
  <c r="H200" i="3"/>
  <c r="D200" i="3"/>
  <c r="C200" i="3"/>
  <c r="A200" i="3"/>
  <c r="AJ199" i="3"/>
  <c r="AI199" i="3"/>
  <c r="AH199" i="3"/>
  <c r="AG199" i="3"/>
  <c r="AF199" i="3"/>
  <c r="AE199" i="3"/>
  <c r="AD199" i="3"/>
  <c r="AC199" i="3"/>
  <c r="AB199" i="3"/>
  <c r="AA199" i="3"/>
  <c r="S199" i="3"/>
  <c r="R199" i="3"/>
  <c r="Q199" i="3"/>
  <c r="M199" i="3"/>
  <c r="L199" i="3"/>
  <c r="J199" i="3"/>
  <c r="H199" i="3"/>
  <c r="D199" i="3"/>
  <c r="C199" i="3"/>
  <c r="A199" i="3"/>
  <c r="AJ198" i="3"/>
  <c r="AI198" i="3"/>
  <c r="AH198" i="3"/>
  <c r="AG198" i="3"/>
  <c r="AF198" i="3"/>
  <c r="AE198" i="3"/>
  <c r="AD198" i="3"/>
  <c r="AC198" i="3"/>
  <c r="AB198" i="3"/>
  <c r="AA198" i="3"/>
  <c r="S198" i="3"/>
  <c r="R198" i="3"/>
  <c r="Q198" i="3"/>
  <c r="M198" i="3"/>
  <c r="L198" i="3"/>
  <c r="J198" i="3"/>
  <c r="H198" i="3"/>
  <c r="D198" i="3"/>
  <c r="C198" i="3"/>
  <c r="A198" i="3"/>
  <c r="AJ197" i="3"/>
  <c r="AI197" i="3"/>
  <c r="AH197" i="3"/>
  <c r="AG197" i="3"/>
  <c r="AF197" i="3"/>
  <c r="AE197" i="3"/>
  <c r="AD197" i="3"/>
  <c r="AC197" i="3"/>
  <c r="AB197" i="3"/>
  <c r="AA197" i="3"/>
  <c r="S197" i="3"/>
  <c r="R197" i="3"/>
  <c r="Q197" i="3"/>
  <c r="M197" i="3"/>
  <c r="L197" i="3"/>
  <c r="J197" i="3"/>
  <c r="H197" i="3"/>
  <c r="D197" i="3"/>
  <c r="C197" i="3"/>
  <c r="A197" i="3"/>
  <c r="AJ196" i="3"/>
  <c r="AI196" i="3"/>
  <c r="AH196" i="3"/>
  <c r="AG196" i="3"/>
  <c r="AF196" i="3"/>
  <c r="AE196" i="3"/>
  <c r="AD196" i="3"/>
  <c r="AC196" i="3"/>
  <c r="AB196" i="3"/>
  <c r="AA196" i="3"/>
  <c r="S196" i="3"/>
  <c r="R196" i="3"/>
  <c r="Q196" i="3"/>
  <c r="M196" i="3"/>
  <c r="L196" i="3"/>
  <c r="J196" i="3"/>
  <c r="H196" i="3"/>
  <c r="D196" i="3"/>
  <c r="C196" i="3"/>
  <c r="A196" i="3"/>
  <c r="AJ195" i="3"/>
  <c r="AI195" i="3"/>
  <c r="AH195" i="3"/>
  <c r="AG195" i="3"/>
  <c r="AF195" i="3"/>
  <c r="AE195" i="3"/>
  <c r="AD195" i="3"/>
  <c r="AC195" i="3"/>
  <c r="AB195" i="3"/>
  <c r="AA195" i="3"/>
  <c r="S195" i="3"/>
  <c r="R195" i="3"/>
  <c r="Q195" i="3"/>
  <c r="M195" i="3"/>
  <c r="L195" i="3"/>
  <c r="J195" i="3"/>
  <c r="H195" i="3"/>
  <c r="D195" i="3"/>
  <c r="C195" i="3"/>
  <c r="A195" i="3"/>
  <c r="AJ194" i="3"/>
  <c r="AI194" i="3"/>
  <c r="AH194" i="3"/>
  <c r="AG194" i="3"/>
  <c r="AF194" i="3"/>
  <c r="AE194" i="3"/>
  <c r="AD194" i="3"/>
  <c r="AC194" i="3"/>
  <c r="AB194" i="3"/>
  <c r="AA194" i="3"/>
  <c r="S194" i="3"/>
  <c r="R194" i="3"/>
  <c r="Q194" i="3"/>
  <c r="M194" i="3"/>
  <c r="L194" i="3"/>
  <c r="J194" i="3"/>
  <c r="H194" i="3"/>
  <c r="D194" i="3"/>
  <c r="C194" i="3"/>
  <c r="A194" i="3"/>
  <c r="AJ193" i="3"/>
  <c r="AI193" i="3"/>
  <c r="AH193" i="3"/>
  <c r="AG193" i="3"/>
  <c r="AF193" i="3"/>
  <c r="AE193" i="3"/>
  <c r="AD193" i="3"/>
  <c r="AC193" i="3"/>
  <c r="AB193" i="3"/>
  <c r="AA193" i="3"/>
  <c r="S193" i="3"/>
  <c r="R193" i="3"/>
  <c r="Q193" i="3"/>
  <c r="M193" i="3"/>
  <c r="L193" i="3"/>
  <c r="J193" i="3"/>
  <c r="H193" i="3"/>
  <c r="D193" i="3"/>
  <c r="C193" i="3"/>
  <c r="A193" i="3"/>
  <c r="AJ192" i="3"/>
  <c r="AI192" i="3"/>
  <c r="AH192" i="3"/>
  <c r="AG192" i="3"/>
  <c r="AF192" i="3"/>
  <c r="AE192" i="3"/>
  <c r="AD192" i="3"/>
  <c r="AC192" i="3"/>
  <c r="AB192" i="3"/>
  <c r="AA192" i="3"/>
  <c r="S192" i="3"/>
  <c r="R192" i="3"/>
  <c r="Q192" i="3"/>
  <c r="M192" i="3"/>
  <c r="L192" i="3"/>
  <c r="J192" i="3"/>
  <c r="H192" i="3"/>
  <c r="D192" i="3"/>
  <c r="C192" i="3"/>
  <c r="A192" i="3"/>
  <c r="AJ191" i="3"/>
  <c r="AI191" i="3"/>
  <c r="AH191" i="3"/>
  <c r="AG191" i="3"/>
  <c r="AF191" i="3"/>
  <c r="AE191" i="3"/>
  <c r="AD191" i="3"/>
  <c r="AC191" i="3"/>
  <c r="AB191" i="3"/>
  <c r="AA191" i="3"/>
  <c r="S191" i="3"/>
  <c r="R191" i="3"/>
  <c r="Q191" i="3"/>
  <c r="M191" i="3"/>
  <c r="L191" i="3"/>
  <c r="J191" i="3"/>
  <c r="H191" i="3"/>
  <c r="D191" i="3"/>
  <c r="C191" i="3"/>
  <c r="A191" i="3"/>
  <c r="AJ190" i="3"/>
  <c r="AI190" i="3"/>
  <c r="AH190" i="3"/>
  <c r="AG190" i="3"/>
  <c r="AF190" i="3"/>
  <c r="AE190" i="3"/>
  <c r="AD190" i="3"/>
  <c r="AC190" i="3"/>
  <c r="AB190" i="3"/>
  <c r="AA190" i="3"/>
  <c r="S190" i="3"/>
  <c r="R190" i="3"/>
  <c r="Q190" i="3"/>
  <c r="M190" i="3"/>
  <c r="L190" i="3"/>
  <c r="J190" i="3"/>
  <c r="H190" i="3"/>
  <c r="D190" i="3"/>
  <c r="C190" i="3"/>
  <c r="A190" i="3"/>
  <c r="AJ189" i="3"/>
  <c r="AI189" i="3"/>
  <c r="AH189" i="3"/>
  <c r="AG189" i="3"/>
  <c r="AF189" i="3"/>
  <c r="AE189" i="3"/>
  <c r="AD189" i="3"/>
  <c r="AC189" i="3"/>
  <c r="AB189" i="3"/>
  <c r="AA189" i="3"/>
  <c r="S189" i="3"/>
  <c r="R189" i="3"/>
  <c r="Q189" i="3"/>
  <c r="M189" i="3"/>
  <c r="L189" i="3"/>
  <c r="J189" i="3"/>
  <c r="H189" i="3"/>
  <c r="D189" i="3"/>
  <c r="C189" i="3"/>
  <c r="A189" i="3"/>
  <c r="AJ188" i="3"/>
  <c r="AI188" i="3"/>
  <c r="AH188" i="3"/>
  <c r="AG188" i="3"/>
  <c r="AF188" i="3"/>
  <c r="AE188" i="3"/>
  <c r="AD188" i="3"/>
  <c r="AC188" i="3"/>
  <c r="AB188" i="3"/>
  <c r="AA188" i="3"/>
  <c r="S188" i="3"/>
  <c r="R188" i="3"/>
  <c r="Q188" i="3"/>
  <c r="M188" i="3"/>
  <c r="L188" i="3"/>
  <c r="J188" i="3"/>
  <c r="H188" i="3"/>
  <c r="D188" i="3"/>
  <c r="C188" i="3"/>
  <c r="A188" i="3"/>
  <c r="AJ187" i="3"/>
  <c r="AI187" i="3"/>
  <c r="AH187" i="3"/>
  <c r="AG187" i="3"/>
  <c r="AF187" i="3"/>
  <c r="AE187" i="3"/>
  <c r="AD187" i="3"/>
  <c r="AC187" i="3"/>
  <c r="AB187" i="3"/>
  <c r="AA187" i="3"/>
  <c r="S187" i="3"/>
  <c r="R187" i="3"/>
  <c r="Q187" i="3"/>
  <c r="M187" i="3"/>
  <c r="L187" i="3"/>
  <c r="J187" i="3"/>
  <c r="H187" i="3"/>
  <c r="D187" i="3"/>
  <c r="C187" i="3"/>
  <c r="A187" i="3"/>
  <c r="AJ186" i="3"/>
  <c r="AI186" i="3"/>
  <c r="AH186" i="3"/>
  <c r="AG186" i="3"/>
  <c r="AF186" i="3"/>
  <c r="AE186" i="3"/>
  <c r="AD186" i="3"/>
  <c r="AC186" i="3"/>
  <c r="AB186" i="3"/>
  <c r="AA186" i="3"/>
  <c r="S186" i="3"/>
  <c r="R186" i="3"/>
  <c r="Q186" i="3"/>
  <c r="M186" i="3"/>
  <c r="L186" i="3"/>
  <c r="J186" i="3"/>
  <c r="H186" i="3"/>
  <c r="D186" i="3"/>
  <c r="C186" i="3"/>
  <c r="A186" i="3"/>
  <c r="AJ185" i="3"/>
  <c r="AI185" i="3"/>
  <c r="AH185" i="3"/>
  <c r="AG185" i="3"/>
  <c r="AF185" i="3"/>
  <c r="AE185" i="3"/>
  <c r="AD185" i="3"/>
  <c r="AC185" i="3"/>
  <c r="AB185" i="3"/>
  <c r="AA185" i="3"/>
  <c r="S185" i="3"/>
  <c r="R185" i="3"/>
  <c r="Q185" i="3"/>
  <c r="M185" i="3"/>
  <c r="L185" i="3"/>
  <c r="J185" i="3"/>
  <c r="H185" i="3"/>
  <c r="D185" i="3"/>
  <c r="C185" i="3"/>
  <c r="A185" i="3"/>
  <c r="AJ184" i="3"/>
  <c r="AI184" i="3"/>
  <c r="AH184" i="3"/>
  <c r="AG184" i="3"/>
  <c r="AF184" i="3"/>
  <c r="AE184" i="3"/>
  <c r="AD184" i="3"/>
  <c r="AC184" i="3"/>
  <c r="AB184" i="3"/>
  <c r="AA184" i="3"/>
  <c r="S184" i="3"/>
  <c r="R184" i="3"/>
  <c r="Q184" i="3"/>
  <c r="M184" i="3"/>
  <c r="L184" i="3"/>
  <c r="J184" i="3"/>
  <c r="H184" i="3"/>
  <c r="D184" i="3"/>
  <c r="C184" i="3"/>
  <c r="A184" i="3"/>
  <c r="AJ183" i="3"/>
  <c r="AI183" i="3"/>
  <c r="AH183" i="3"/>
  <c r="AG183" i="3"/>
  <c r="AF183" i="3"/>
  <c r="AE183" i="3"/>
  <c r="AD183" i="3"/>
  <c r="AC183" i="3"/>
  <c r="AB183" i="3"/>
  <c r="AA183" i="3"/>
  <c r="S183" i="3"/>
  <c r="R183" i="3"/>
  <c r="Q183" i="3"/>
  <c r="M183" i="3"/>
  <c r="L183" i="3"/>
  <c r="J183" i="3"/>
  <c r="H183" i="3"/>
  <c r="D183" i="3"/>
  <c r="C183" i="3"/>
  <c r="A183" i="3"/>
  <c r="AJ182" i="3"/>
  <c r="AI182" i="3"/>
  <c r="AH182" i="3"/>
  <c r="AG182" i="3"/>
  <c r="AF182" i="3"/>
  <c r="AE182" i="3"/>
  <c r="AD182" i="3"/>
  <c r="AC182" i="3"/>
  <c r="AB182" i="3"/>
  <c r="AA182" i="3"/>
  <c r="S182" i="3"/>
  <c r="R182" i="3"/>
  <c r="Q182" i="3"/>
  <c r="M182" i="3"/>
  <c r="L182" i="3"/>
  <c r="J182" i="3"/>
  <c r="H182" i="3"/>
  <c r="D182" i="3"/>
  <c r="C182" i="3"/>
  <c r="A182" i="3"/>
  <c r="AJ181" i="3"/>
  <c r="AI181" i="3"/>
  <c r="AH181" i="3"/>
  <c r="AG181" i="3"/>
  <c r="AF181" i="3"/>
  <c r="AE181" i="3"/>
  <c r="AD181" i="3"/>
  <c r="AC181" i="3"/>
  <c r="AB181" i="3"/>
  <c r="AA181" i="3"/>
  <c r="S181" i="3"/>
  <c r="R181" i="3"/>
  <c r="Q181" i="3"/>
  <c r="M181" i="3"/>
  <c r="L181" i="3"/>
  <c r="J181" i="3"/>
  <c r="H181" i="3"/>
  <c r="D181" i="3"/>
  <c r="C181" i="3"/>
  <c r="A181" i="3"/>
  <c r="AJ180" i="3"/>
  <c r="AI180" i="3"/>
  <c r="AH180" i="3"/>
  <c r="AG180" i="3"/>
  <c r="AF180" i="3"/>
  <c r="AE180" i="3"/>
  <c r="AD180" i="3"/>
  <c r="AC180" i="3"/>
  <c r="AB180" i="3"/>
  <c r="AA180" i="3"/>
  <c r="S180" i="3"/>
  <c r="R180" i="3"/>
  <c r="Q180" i="3"/>
  <c r="M180" i="3"/>
  <c r="L180" i="3"/>
  <c r="J180" i="3"/>
  <c r="H180" i="3"/>
  <c r="D180" i="3"/>
  <c r="C180" i="3"/>
  <c r="A180" i="3"/>
  <c r="AJ179" i="3"/>
  <c r="AI179" i="3"/>
  <c r="AH179" i="3"/>
  <c r="AG179" i="3"/>
  <c r="AF179" i="3"/>
  <c r="AE179" i="3"/>
  <c r="AD179" i="3"/>
  <c r="AC179" i="3"/>
  <c r="AB179" i="3"/>
  <c r="AA179" i="3"/>
  <c r="S179" i="3"/>
  <c r="R179" i="3"/>
  <c r="Q179" i="3"/>
  <c r="M179" i="3"/>
  <c r="L179" i="3"/>
  <c r="J179" i="3"/>
  <c r="H179" i="3"/>
  <c r="D179" i="3"/>
  <c r="C179" i="3"/>
  <c r="A179" i="3"/>
  <c r="AJ178" i="3"/>
  <c r="AI178" i="3"/>
  <c r="AH178" i="3"/>
  <c r="AG178" i="3"/>
  <c r="AF178" i="3"/>
  <c r="AE178" i="3"/>
  <c r="AD178" i="3"/>
  <c r="AC178" i="3"/>
  <c r="AB178" i="3"/>
  <c r="AA178" i="3"/>
  <c r="S178" i="3"/>
  <c r="R178" i="3"/>
  <c r="Q178" i="3"/>
  <c r="M178" i="3"/>
  <c r="L178" i="3"/>
  <c r="J178" i="3"/>
  <c r="H178" i="3"/>
  <c r="D178" i="3"/>
  <c r="C178" i="3"/>
  <c r="A178" i="3"/>
  <c r="AJ177" i="3"/>
  <c r="AI177" i="3"/>
  <c r="AH177" i="3"/>
  <c r="AG177" i="3"/>
  <c r="AF177" i="3"/>
  <c r="AE177" i="3"/>
  <c r="AD177" i="3"/>
  <c r="AC177" i="3"/>
  <c r="AB177" i="3"/>
  <c r="AA177" i="3"/>
  <c r="S177" i="3"/>
  <c r="R177" i="3"/>
  <c r="Q177" i="3"/>
  <c r="M177" i="3"/>
  <c r="L177" i="3"/>
  <c r="J177" i="3"/>
  <c r="H177" i="3"/>
  <c r="D177" i="3"/>
  <c r="C177" i="3"/>
  <c r="A177" i="3"/>
  <c r="AJ176" i="3"/>
  <c r="AI176" i="3"/>
  <c r="AH176" i="3"/>
  <c r="AG176" i="3"/>
  <c r="AF176" i="3"/>
  <c r="AE176" i="3"/>
  <c r="AD176" i="3"/>
  <c r="AC176" i="3"/>
  <c r="AB176" i="3"/>
  <c r="AA176" i="3"/>
  <c r="S176" i="3"/>
  <c r="R176" i="3"/>
  <c r="Q176" i="3"/>
  <c r="M176" i="3"/>
  <c r="L176" i="3"/>
  <c r="J176" i="3"/>
  <c r="H176" i="3"/>
  <c r="D176" i="3"/>
  <c r="C176" i="3"/>
  <c r="A176" i="3"/>
  <c r="AJ175" i="3"/>
  <c r="AI175" i="3"/>
  <c r="AH175" i="3"/>
  <c r="AG175" i="3"/>
  <c r="AF175" i="3"/>
  <c r="AE175" i="3"/>
  <c r="AD175" i="3"/>
  <c r="AC175" i="3"/>
  <c r="AB175" i="3"/>
  <c r="AA175" i="3"/>
  <c r="S175" i="3"/>
  <c r="R175" i="3"/>
  <c r="Q175" i="3"/>
  <c r="M175" i="3"/>
  <c r="L175" i="3"/>
  <c r="J175" i="3"/>
  <c r="H175" i="3"/>
  <c r="D175" i="3"/>
  <c r="C175" i="3"/>
  <c r="A175" i="3"/>
  <c r="AJ174" i="3"/>
  <c r="AI174" i="3"/>
  <c r="AH174" i="3"/>
  <c r="AG174" i="3"/>
  <c r="AF174" i="3"/>
  <c r="AE174" i="3"/>
  <c r="AD174" i="3"/>
  <c r="AC174" i="3"/>
  <c r="AB174" i="3"/>
  <c r="AA174" i="3"/>
  <c r="S174" i="3"/>
  <c r="R174" i="3"/>
  <c r="Q174" i="3"/>
  <c r="M174" i="3"/>
  <c r="L174" i="3"/>
  <c r="J174" i="3"/>
  <c r="H174" i="3"/>
  <c r="D174" i="3"/>
  <c r="C174" i="3"/>
  <c r="A174" i="3"/>
  <c r="AJ173" i="3"/>
  <c r="AI173" i="3"/>
  <c r="AH173" i="3"/>
  <c r="AG173" i="3"/>
  <c r="AF173" i="3"/>
  <c r="AE173" i="3"/>
  <c r="AD173" i="3"/>
  <c r="AC173" i="3"/>
  <c r="AB173" i="3"/>
  <c r="AA173" i="3"/>
  <c r="S173" i="3"/>
  <c r="R173" i="3"/>
  <c r="Q173" i="3"/>
  <c r="M173" i="3"/>
  <c r="L173" i="3"/>
  <c r="J173" i="3"/>
  <c r="H173" i="3"/>
  <c r="D173" i="3"/>
  <c r="C173" i="3"/>
  <c r="A173" i="3"/>
  <c r="AJ172" i="3"/>
  <c r="AI172" i="3"/>
  <c r="AH172" i="3"/>
  <c r="AG172" i="3"/>
  <c r="AF172" i="3"/>
  <c r="AE172" i="3"/>
  <c r="AD172" i="3"/>
  <c r="AC172" i="3"/>
  <c r="AB172" i="3"/>
  <c r="AA172" i="3"/>
  <c r="S172" i="3"/>
  <c r="R172" i="3"/>
  <c r="Q172" i="3"/>
  <c r="M172" i="3"/>
  <c r="L172" i="3"/>
  <c r="J172" i="3"/>
  <c r="H172" i="3"/>
  <c r="D172" i="3"/>
  <c r="C172" i="3"/>
  <c r="A172" i="3"/>
  <c r="AJ171" i="3"/>
  <c r="AI171" i="3"/>
  <c r="AH171" i="3"/>
  <c r="AG171" i="3"/>
  <c r="AF171" i="3"/>
  <c r="AE171" i="3"/>
  <c r="AD171" i="3"/>
  <c r="AC171" i="3"/>
  <c r="AB171" i="3"/>
  <c r="AA171" i="3"/>
  <c r="S171" i="3"/>
  <c r="R171" i="3"/>
  <c r="Q171" i="3"/>
  <c r="M171" i="3"/>
  <c r="L171" i="3"/>
  <c r="J171" i="3"/>
  <c r="H171" i="3"/>
  <c r="D171" i="3"/>
  <c r="C171" i="3"/>
  <c r="A171" i="3"/>
  <c r="AJ170" i="3"/>
  <c r="AI170" i="3"/>
  <c r="AH170" i="3"/>
  <c r="AG170" i="3"/>
  <c r="AF170" i="3"/>
  <c r="AE170" i="3"/>
  <c r="AD170" i="3"/>
  <c r="AC170" i="3"/>
  <c r="AB170" i="3"/>
  <c r="AA170" i="3"/>
  <c r="S170" i="3"/>
  <c r="R170" i="3"/>
  <c r="Q170" i="3"/>
  <c r="M170" i="3"/>
  <c r="L170" i="3"/>
  <c r="J170" i="3"/>
  <c r="H170" i="3"/>
  <c r="D170" i="3"/>
  <c r="C170" i="3"/>
  <c r="A170" i="3"/>
  <c r="AJ169" i="3"/>
  <c r="AI169" i="3"/>
  <c r="AH169" i="3"/>
  <c r="AG169" i="3"/>
  <c r="AF169" i="3"/>
  <c r="AE169" i="3"/>
  <c r="AD169" i="3"/>
  <c r="AC169" i="3"/>
  <c r="AB169" i="3"/>
  <c r="AA169" i="3"/>
  <c r="S169" i="3"/>
  <c r="R169" i="3"/>
  <c r="Q169" i="3"/>
  <c r="M169" i="3"/>
  <c r="L169" i="3"/>
  <c r="J169" i="3"/>
  <c r="H169" i="3"/>
  <c r="D169" i="3"/>
  <c r="C169" i="3"/>
  <c r="A169" i="3"/>
  <c r="AJ168" i="3"/>
  <c r="AI168" i="3"/>
  <c r="AH168" i="3"/>
  <c r="AG168" i="3"/>
  <c r="AF168" i="3"/>
  <c r="AE168" i="3"/>
  <c r="AD168" i="3"/>
  <c r="AC168" i="3"/>
  <c r="AB168" i="3"/>
  <c r="AA168" i="3"/>
  <c r="S168" i="3"/>
  <c r="R168" i="3"/>
  <c r="Q168" i="3"/>
  <c r="M168" i="3"/>
  <c r="L168" i="3"/>
  <c r="J168" i="3"/>
  <c r="H168" i="3"/>
  <c r="D168" i="3"/>
  <c r="C168" i="3"/>
  <c r="A168" i="3"/>
  <c r="AJ167" i="3"/>
  <c r="AI167" i="3"/>
  <c r="AH167" i="3"/>
  <c r="AG167" i="3"/>
  <c r="AF167" i="3"/>
  <c r="AE167" i="3"/>
  <c r="AD167" i="3"/>
  <c r="AC167" i="3"/>
  <c r="AB167" i="3"/>
  <c r="AA167" i="3"/>
  <c r="S167" i="3"/>
  <c r="R167" i="3"/>
  <c r="Q167" i="3"/>
  <c r="M167" i="3"/>
  <c r="L167" i="3"/>
  <c r="J167" i="3"/>
  <c r="H167" i="3"/>
  <c r="D167" i="3"/>
  <c r="C167" i="3"/>
  <c r="A167" i="3"/>
  <c r="AJ166" i="3"/>
  <c r="AI166" i="3"/>
  <c r="AH166" i="3"/>
  <c r="AG166" i="3"/>
  <c r="AF166" i="3"/>
  <c r="AE166" i="3"/>
  <c r="AD166" i="3"/>
  <c r="AC166" i="3"/>
  <c r="AB166" i="3"/>
  <c r="AA166" i="3"/>
  <c r="S166" i="3"/>
  <c r="R166" i="3"/>
  <c r="Q166" i="3"/>
  <c r="M166" i="3"/>
  <c r="L166" i="3"/>
  <c r="J166" i="3"/>
  <c r="H166" i="3"/>
  <c r="D166" i="3"/>
  <c r="C166" i="3"/>
  <c r="A166" i="3"/>
  <c r="AJ165" i="3"/>
  <c r="AI165" i="3"/>
  <c r="AH165" i="3"/>
  <c r="AG165" i="3"/>
  <c r="AF165" i="3"/>
  <c r="AE165" i="3"/>
  <c r="AD165" i="3"/>
  <c r="AC165" i="3"/>
  <c r="AB165" i="3"/>
  <c r="AA165" i="3"/>
  <c r="S165" i="3"/>
  <c r="R165" i="3"/>
  <c r="Q165" i="3"/>
  <c r="M165" i="3"/>
  <c r="L165" i="3"/>
  <c r="J165" i="3"/>
  <c r="H165" i="3"/>
  <c r="D165" i="3"/>
  <c r="C165" i="3"/>
  <c r="A165" i="3"/>
  <c r="AJ164" i="3"/>
  <c r="AI164" i="3"/>
  <c r="AH164" i="3"/>
  <c r="AG164" i="3"/>
  <c r="AF164" i="3"/>
  <c r="AE164" i="3"/>
  <c r="AD164" i="3"/>
  <c r="AC164" i="3"/>
  <c r="AB164" i="3"/>
  <c r="AA164" i="3"/>
  <c r="S164" i="3"/>
  <c r="R164" i="3"/>
  <c r="Q164" i="3"/>
  <c r="M164" i="3"/>
  <c r="L164" i="3"/>
  <c r="J164" i="3"/>
  <c r="H164" i="3"/>
  <c r="D164" i="3"/>
  <c r="C164" i="3"/>
  <c r="A164" i="3"/>
  <c r="AJ163" i="3"/>
  <c r="AI163" i="3"/>
  <c r="AH163" i="3"/>
  <c r="AG163" i="3"/>
  <c r="AF163" i="3"/>
  <c r="AE163" i="3"/>
  <c r="AD163" i="3"/>
  <c r="AC163" i="3"/>
  <c r="AB163" i="3"/>
  <c r="AA163" i="3"/>
  <c r="S163" i="3"/>
  <c r="R163" i="3"/>
  <c r="Q163" i="3"/>
  <c r="M163" i="3"/>
  <c r="L163" i="3"/>
  <c r="J163" i="3"/>
  <c r="H163" i="3"/>
  <c r="D163" i="3"/>
  <c r="C163" i="3"/>
  <c r="A163" i="3"/>
  <c r="AJ162" i="3"/>
  <c r="AI162" i="3"/>
  <c r="AH162" i="3"/>
  <c r="AG162" i="3"/>
  <c r="AF162" i="3"/>
  <c r="AE162" i="3"/>
  <c r="AD162" i="3"/>
  <c r="AC162" i="3"/>
  <c r="AB162" i="3"/>
  <c r="AA162" i="3"/>
  <c r="S162" i="3"/>
  <c r="R162" i="3"/>
  <c r="Q162" i="3"/>
  <c r="M162" i="3"/>
  <c r="L162" i="3"/>
  <c r="J162" i="3"/>
  <c r="H162" i="3"/>
  <c r="D162" i="3"/>
  <c r="C162" i="3"/>
  <c r="A162" i="3"/>
  <c r="AJ161" i="3"/>
  <c r="AI161" i="3"/>
  <c r="AH161" i="3"/>
  <c r="AG161" i="3"/>
  <c r="AF161" i="3"/>
  <c r="AE161" i="3"/>
  <c r="AD161" i="3"/>
  <c r="AC161" i="3"/>
  <c r="AB161" i="3"/>
  <c r="AA161" i="3"/>
  <c r="S161" i="3"/>
  <c r="R161" i="3"/>
  <c r="Q161" i="3"/>
  <c r="M161" i="3"/>
  <c r="L161" i="3"/>
  <c r="J161" i="3"/>
  <c r="H161" i="3"/>
  <c r="D161" i="3"/>
  <c r="C161" i="3"/>
  <c r="A161" i="3"/>
  <c r="AJ160" i="3"/>
  <c r="AI160" i="3"/>
  <c r="AH160" i="3"/>
  <c r="AG160" i="3"/>
  <c r="AF160" i="3"/>
  <c r="AE160" i="3"/>
  <c r="AD160" i="3"/>
  <c r="AC160" i="3"/>
  <c r="AB160" i="3"/>
  <c r="AA160" i="3"/>
  <c r="S160" i="3"/>
  <c r="R160" i="3"/>
  <c r="Q160" i="3"/>
  <c r="M160" i="3"/>
  <c r="L160" i="3"/>
  <c r="J160" i="3"/>
  <c r="H160" i="3"/>
  <c r="D160" i="3"/>
  <c r="C160" i="3"/>
  <c r="A160" i="3"/>
  <c r="AJ159" i="3"/>
  <c r="AI159" i="3"/>
  <c r="AH159" i="3"/>
  <c r="AG159" i="3"/>
  <c r="AF159" i="3"/>
  <c r="AE159" i="3"/>
  <c r="AD159" i="3"/>
  <c r="AC159" i="3"/>
  <c r="AB159" i="3"/>
  <c r="AA159" i="3"/>
  <c r="S159" i="3"/>
  <c r="R159" i="3"/>
  <c r="Q159" i="3"/>
  <c r="M159" i="3"/>
  <c r="L159" i="3"/>
  <c r="J159" i="3"/>
  <c r="H159" i="3"/>
  <c r="D159" i="3"/>
  <c r="C159" i="3"/>
  <c r="A159" i="3"/>
  <c r="AJ158" i="3"/>
  <c r="AI158" i="3"/>
  <c r="AH158" i="3"/>
  <c r="AG158" i="3"/>
  <c r="AF158" i="3"/>
  <c r="AE158" i="3"/>
  <c r="AD158" i="3"/>
  <c r="AC158" i="3"/>
  <c r="AB158" i="3"/>
  <c r="AA158" i="3"/>
  <c r="S158" i="3"/>
  <c r="R158" i="3"/>
  <c r="Q158" i="3"/>
  <c r="M158" i="3"/>
  <c r="L158" i="3"/>
  <c r="J158" i="3"/>
  <c r="H158" i="3"/>
  <c r="D158" i="3"/>
  <c r="C158" i="3"/>
  <c r="A158" i="3"/>
  <c r="AJ157" i="3"/>
  <c r="AI157" i="3"/>
  <c r="AH157" i="3"/>
  <c r="AG157" i="3"/>
  <c r="AF157" i="3"/>
  <c r="AE157" i="3"/>
  <c r="AD157" i="3"/>
  <c r="AC157" i="3"/>
  <c r="AB157" i="3"/>
  <c r="AA157" i="3"/>
  <c r="S157" i="3"/>
  <c r="R157" i="3"/>
  <c r="Q157" i="3"/>
  <c r="M157" i="3"/>
  <c r="L157" i="3"/>
  <c r="J157" i="3"/>
  <c r="H157" i="3"/>
  <c r="D157" i="3"/>
  <c r="C157" i="3"/>
  <c r="A157" i="3"/>
  <c r="AJ156" i="3"/>
  <c r="AI156" i="3"/>
  <c r="AH156" i="3"/>
  <c r="AG156" i="3"/>
  <c r="AF156" i="3"/>
  <c r="AE156" i="3"/>
  <c r="AD156" i="3"/>
  <c r="AC156" i="3"/>
  <c r="AB156" i="3"/>
  <c r="AA156" i="3"/>
  <c r="S156" i="3"/>
  <c r="R156" i="3"/>
  <c r="Q156" i="3"/>
  <c r="M156" i="3"/>
  <c r="L156" i="3"/>
  <c r="J156" i="3"/>
  <c r="H156" i="3"/>
  <c r="D156" i="3"/>
  <c r="C156" i="3"/>
  <c r="A156" i="3"/>
  <c r="AJ155" i="3"/>
  <c r="AI155" i="3"/>
  <c r="AH155" i="3"/>
  <c r="AG155" i="3"/>
  <c r="AF155" i="3"/>
  <c r="AE155" i="3"/>
  <c r="AD155" i="3"/>
  <c r="AC155" i="3"/>
  <c r="AB155" i="3"/>
  <c r="AA155" i="3"/>
  <c r="S155" i="3"/>
  <c r="R155" i="3"/>
  <c r="Q155" i="3"/>
  <c r="M155" i="3"/>
  <c r="L155" i="3"/>
  <c r="J155" i="3"/>
  <c r="H155" i="3"/>
  <c r="D155" i="3"/>
  <c r="C155" i="3"/>
  <c r="A155" i="3"/>
  <c r="AJ154" i="3"/>
  <c r="AI154" i="3"/>
  <c r="AH154" i="3"/>
  <c r="AG154" i="3"/>
  <c r="AF154" i="3"/>
  <c r="AE154" i="3"/>
  <c r="AD154" i="3"/>
  <c r="AC154" i="3"/>
  <c r="AB154" i="3"/>
  <c r="AA154" i="3"/>
  <c r="S154" i="3"/>
  <c r="R154" i="3"/>
  <c r="Q154" i="3"/>
  <c r="M154" i="3"/>
  <c r="L154" i="3"/>
  <c r="J154" i="3"/>
  <c r="H154" i="3"/>
  <c r="D154" i="3"/>
  <c r="C154" i="3"/>
  <c r="A154" i="3"/>
  <c r="AJ153" i="3"/>
  <c r="AI153" i="3"/>
  <c r="AH153" i="3"/>
  <c r="AG153" i="3"/>
  <c r="AF153" i="3"/>
  <c r="AE153" i="3"/>
  <c r="AD153" i="3"/>
  <c r="AC153" i="3"/>
  <c r="AB153" i="3"/>
  <c r="AA153" i="3"/>
  <c r="S153" i="3"/>
  <c r="R153" i="3"/>
  <c r="Q153" i="3"/>
  <c r="M153" i="3"/>
  <c r="L153" i="3"/>
  <c r="J153" i="3"/>
  <c r="H153" i="3"/>
  <c r="D153" i="3"/>
  <c r="C153" i="3"/>
  <c r="A153" i="3"/>
  <c r="AJ152" i="3"/>
  <c r="AI152" i="3"/>
  <c r="AH152" i="3"/>
  <c r="AG152" i="3"/>
  <c r="AF152" i="3"/>
  <c r="AE152" i="3"/>
  <c r="AD152" i="3"/>
  <c r="AC152" i="3"/>
  <c r="AB152" i="3"/>
  <c r="AA152" i="3"/>
  <c r="S152" i="3"/>
  <c r="R152" i="3"/>
  <c r="Q152" i="3"/>
  <c r="M152" i="3"/>
  <c r="L152" i="3"/>
  <c r="J152" i="3"/>
  <c r="H152" i="3"/>
  <c r="D152" i="3"/>
  <c r="C152" i="3"/>
  <c r="A152" i="3"/>
  <c r="AJ151" i="3"/>
  <c r="AI151" i="3"/>
  <c r="AH151" i="3"/>
  <c r="AG151" i="3"/>
  <c r="AF151" i="3"/>
  <c r="AE151" i="3"/>
  <c r="AD151" i="3"/>
  <c r="AC151" i="3"/>
  <c r="AB151" i="3"/>
  <c r="AA151" i="3"/>
  <c r="S151" i="3"/>
  <c r="R151" i="3"/>
  <c r="Q151" i="3"/>
  <c r="M151" i="3"/>
  <c r="L151" i="3"/>
  <c r="J151" i="3"/>
  <c r="H151" i="3"/>
  <c r="D151" i="3"/>
  <c r="C151" i="3"/>
  <c r="A151" i="3"/>
  <c r="AJ150" i="3"/>
  <c r="AI150" i="3"/>
  <c r="AH150" i="3"/>
  <c r="AG150" i="3"/>
  <c r="AF150" i="3"/>
  <c r="AE150" i="3"/>
  <c r="AD150" i="3"/>
  <c r="AC150" i="3"/>
  <c r="AB150" i="3"/>
  <c r="AA150" i="3"/>
  <c r="S150" i="3"/>
  <c r="R150" i="3"/>
  <c r="Q150" i="3"/>
  <c r="M150" i="3"/>
  <c r="L150" i="3"/>
  <c r="J150" i="3"/>
  <c r="H150" i="3"/>
  <c r="D150" i="3"/>
  <c r="C150" i="3"/>
  <c r="A150" i="3"/>
  <c r="AJ149" i="3"/>
  <c r="AI149" i="3"/>
  <c r="AH149" i="3"/>
  <c r="AG149" i="3"/>
  <c r="AF149" i="3"/>
  <c r="AE149" i="3"/>
  <c r="AD149" i="3"/>
  <c r="AC149" i="3"/>
  <c r="AB149" i="3"/>
  <c r="AA149" i="3"/>
  <c r="S149" i="3"/>
  <c r="R149" i="3"/>
  <c r="Q149" i="3"/>
  <c r="M149" i="3"/>
  <c r="L149" i="3"/>
  <c r="J149" i="3"/>
  <c r="H149" i="3"/>
  <c r="D149" i="3"/>
  <c r="C149" i="3"/>
  <c r="A149" i="3"/>
  <c r="AJ148" i="3"/>
  <c r="AI148" i="3"/>
  <c r="AH148" i="3"/>
  <c r="AG148" i="3"/>
  <c r="AF148" i="3"/>
  <c r="AE148" i="3"/>
  <c r="AD148" i="3"/>
  <c r="AC148" i="3"/>
  <c r="AB148" i="3"/>
  <c r="AA148" i="3"/>
  <c r="S148" i="3"/>
  <c r="R148" i="3"/>
  <c r="Q148" i="3"/>
  <c r="M148" i="3"/>
  <c r="L148" i="3"/>
  <c r="J148" i="3"/>
  <c r="H148" i="3"/>
  <c r="D148" i="3"/>
  <c r="C148" i="3"/>
  <c r="A148" i="3"/>
  <c r="AJ147" i="3"/>
  <c r="AI147" i="3"/>
  <c r="AH147" i="3"/>
  <c r="AG147" i="3"/>
  <c r="AF147" i="3"/>
  <c r="AE147" i="3"/>
  <c r="AD147" i="3"/>
  <c r="AC147" i="3"/>
  <c r="AB147" i="3"/>
  <c r="AA147" i="3"/>
  <c r="S147" i="3"/>
  <c r="R147" i="3"/>
  <c r="Q147" i="3"/>
  <c r="M147" i="3"/>
  <c r="L147" i="3"/>
  <c r="J147" i="3"/>
  <c r="H147" i="3"/>
  <c r="D147" i="3"/>
  <c r="C147" i="3"/>
  <c r="A147" i="3"/>
  <c r="AJ146" i="3"/>
  <c r="AI146" i="3"/>
  <c r="AH146" i="3"/>
  <c r="AG146" i="3"/>
  <c r="AF146" i="3"/>
  <c r="AE146" i="3"/>
  <c r="AD146" i="3"/>
  <c r="AC146" i="3"/>
  <c r="AB146" i="3"/>
  <c r="AA146" i="3"/>
  <c r="S146" i="3"/>
  <c r="R146" i="3"/>
  <c r="Q146" i="3"/>
  <c r="M146" i="3"/>
  <c r="L146" i="3"/>
  <c r="J146" i="3"/>
  <c r="H146" i="3"/>
  <c r="D146" i="3"/>
  <c r="C146" i="3"/>
  <c r="A146" i="3"/>
  <c r="AJ145" i="3"/>
  <c r="AI145" i="3"/>
  <c r="AH145" i="3"/>
  <c r="AG145" i="3"/>
  <c r="AF145" i="3"/>
  <c r="AE145" i="3"/>
  <c r="AD145" i="3"/>
  <c r="AC145" i="3"/>
  <c r="AB145" i="3"/>
  <c r="AA145" i="3"/>
  <c r="S145" i="3"/>
  <c r="R145" i="3"/>
  <c r="Q145" i="3"/>
  <c r="M145" i="3"/>
  <c r="L145" i="3"/>
  <c r="J145" i="3"/>
  <c r="H145" i="3"/>
  <c r="D145" i="3"/>
  <c r="C145" i="3"/>
  <c r="A145" i="3"/>
  <c r="AJ144" i="3"/>
  <c r="AI144" i="3"/>
  <c r="AH144" i="3"/>
  <c r="AG144" i="3"/>
  <c r="AF144" i="3"/>
  <c r="AE144" i="3"/>
  <c r="AD144" i="3"/>
  <c r="AC144" i="3"/>
  <c r="AB144" i="3"/>
  <c r="AA144" i="3"/>
  <c r="S144" i="3"/>
  <c r="R144" i="3"/>
  <c r="Q144" i="3"/>
  <c r="M144" i="3"/>
  <c r="L144" i="3"/>
  <c r="J144" i="3"/>
  <c r="H144" i="3"/>
  <c r="D144" i="3"/>
  <c r="C144" i="3"/>
  <c r="A144" i="3"/>
  <c r="AJ143" i="3"/>
  <c r="AI143" i="3"/>
  <c r="AH143" i="3"/>
  <c r="AG143" i="3"/>
  <c r="AF143" i="3"/>
  <c r="AE143" i="3"/>
  <c r="AD143" i="3"/>
  <c r="AC143" i="3"/>
  <c r="AB143" i="3"/>
  <c r="AA143" i="3"/>
  <c r="S143" i="3"/>
  <c r="R143" i="3"/>
  <c r="Q143" i="3"/>
  <c r="M143" i="3"/>
  <c r="L143" i="3"/>
  <c r="J143" i="3"/>
  <c r="H143" i="3"/>
  <c r="D143" i="3"/>
  <c r="C143" i="3"/>
  <c r="A143" i="3"/>
  <c r="AJ142" i="3"/>
  <c r="AI142" i="3"/>
  <c r="AH142" i="3"/>
  <c r="AG142" i="3"/>
  <c r="AF142" i="3"/>
  <c r="AE142" i="3"/>
  <c r="AD142" i="3"/>
  <c r="AC142" i="3"/>
  <c r="AB142" i="3"/>
  <c r="AA142" i="3"/>
  <c r="S142" i="3"/>
  <c r="R142" i="3"/>
  <c r="Q142" i="3"/>
  <c r="M142" i="3"/>
  <c r="L142" i="3"/>
  <c r="J142" i="3"/>
  <c r="H142" i="3"/>
  <c r="D142" i="3"/>
  <c r="C142" i="3"/>
  <c r="A142" i="3"/>
  <c r="AJ141" i="3"/>
  <c r="AI141" i="3"/>
  <c r="AH141" i="3"/>
  <c r="AG141" i="3"/>
  <c r="AF141" i="3"/>
  <c r="AE141" i="3"/>
  <c r="AD141" i="3"/>
  <c r="AC141" i="3"/>
  <c r="AB141" i="3"/>
  <c r="AA141" i="3"/>
  <c r="S141" i="3"/>
  <c r="R141" i="3"/>
  <c r="Q141" i="3"/>
  <c r="M141" i="3"/>
  <c r="L141" i="3"/>
  <c r="J141" i="3"/>
  <c r="H141" i="3"/>
  <c r="D141" i="3"/>
  <c r="C141" i="3"/>
  <c r="A141" i="3"/>
  <c r="AJ140" i="3"/>
  <c r="AI140" i="3"/>
  <c r="AH140" i="3"/>
  <c r="AG140" i="3"/>
  <c r="AF140" i="3"/>
  <c r="AE140" i="3"/>
  <c r="AD140" i="3"/>
  <c r="AC140" i="3"/>
  <c r="AB140" i="3"/>
  <c r="AA140" i="3"/>
  <c r="S140" i="3"/>
  <c r="R140" i="3"/>
  <c r="Q140" i="3"/>
  <c r="M140" i="3"/>
  <c r="L140" i="3"/>
  <c r="J140" i="3"/>
  <c r="H140" i="3"/>
  <c r="D140" i="3"/>
  <c r="C140" i="3"/>
  <c r="A140" i="3"/>
  <c r="AJ139" i="3"/>
  <c r="AI139" i="3"/>
  <c r="AH139" i="3"/>
  <c r="AG139" i="3"/>
  <c r="AF139" i="3"/>
  <c r="AE139" i="3"/>
  <c r="AD139" i="3"/>
  <c r="AC139" i="3"/>
  <c r="AB139" i="3"/>
  <c r="AA139" i="3"/>
  <c r="S139" i="3"/>
  <c r="R139" i="3"/>
  <c r="Q139" i="3"/>
  <c r="M139" i="3"/>
  <c r="L139" i="3"/>
  <c r="J139" i="3"/>
  <c r="H139" i="3"/>
  <c r="D139" i="3"/>
  <c r="C139" i="3"/>
  <c r="A139" i="3"/>
  <c r="AJ138" i="3"/>
  <c r="AI138" i="3"/>
  <c r="AH138" i="3"/>
  <c r="AG138" i="3"/>
  <c r="AF138" i="3"/>
  <c r="AE138" i="3"/>
  <c r="AD138" i="3"/>
  <c r="AC138" i="3"/>
  <c r="AB138" i="3"/>
  <c r="AA138" i="3"/>
  <c r="S138" i="3"/>
  <c r="R138" i="3"/>
  <c r="Q138" i="3"/>
  <c r="M138" i="3"/>
  <c r="L138" i="3"/>
  <c r="J138" i="3"/>
  <c r="H138" i="3"/>
  <c r="D138" i="3"/>
  <c r="C138" i="3"/>
  <c r="A138" i="3"/>
  <c r="AJ137" i="3"/>
  <c r="AI137" i="3"/>
  <c r="AH137" i="3"/>
  <c r="AG137" i="3"/>
  <c r="AF137" i="3"/>
  <c r="AE137" i="3"/>
  <c r="AD137" i="3"/>
  <c r="AC137" i="3"/>
  <c r="AB137" i="3"/>
  <c r="AA137" i="3"/>
  <c r="S137" i="3"/>
  <c r="R137" i="3"/>
  <c r="Q137" i="3"/>
  <c r="M137" i="3"/>
  <c r="L137" i="3"/>
  <c r="J137" i="3"/>
  <c r="H137" i="3"/>
  <c r="D137" i="3"/>
  <c r="C137" i="3"/>
  <c r="A137" i="3"/>
  <c r="AJ136" i="3"/>
  <c r="AI136" i="3"/>
  <c r="AH136" i="3"/>
  <c r="AG136" i="3"/>
  <c r="AF136" i="3"/>
  <c r="AE136" i="3"/>
  <c r="AD136" i="3"/>
  <c r="AC136" i="3"/>
  <c r="AB136" i="3"/>
  <c r="AA136" i="3"/>
  <c r="S136" i="3"/>
  <c r="R136" i="3"/>
  <c r="Q136" i="3"/>
  <c r="M136" i="3"/>
  <c r="L136" i="3"/>
  <c r="J136" i="3"/>
  <c r="H136" i="3"/>
  <c r="D136" i="3"/>
  <c r="C136" i="3"/>
  <c r="A136" i="3"/>
  <c r="AJ135" i="3"/>
  <c r="AI135" i="3"/>
  <c r="AH135" i="3"/>
  <c r="AG135" i="3"/>
  <c r="AF135" i="3"/>
  <c r="AE135" i="3"/>
  <c r="AD135" i="3"/>
  <c r="AC135" i="3"/>
  <c r="AB135" i="3"/>
  <c r="AA135" i="3"/>
  <c r="S135" i="3"/>
  <c r="R135" i="3"/>
  <c r="Q135" i="3"/>
  <c r="M135" i="3"/>
  <c r="L135" i="3"/>
  <c r="J135" i="3"/>
  <c r="H135" i="3"/>
  <c r="D135" i="3"/>
  <c r="C135" i="3"/>
  <c r="A135" i="3"/>
  <c r="AJ134" i="3"/>
  <c r="AI134" i="3"/>
  <c r="AH134" i="3"/>
  <c r="AG134" i="3"/>
  <c r="AF134" i="3"/>
  <c r="AE134" i="3"/>
  <c r="AD134" i="3"/>
  <c r="AC134" i="3"/>
  <c r="AB134" i="3"/>
  <c r="AA134" i="3"/>
  <c r="S134" i="3"/>
  <c r="R134" i="3"/>
  <c r="Q134" i="3"/>
  <c r="M134" i="3"/>
  <c r="L134" i="3"/>
  <c r="J134" i="3"/>
  <c r="H134" i="3"/>
  <c r="D134" i="3"/>
  <c r="C134" i="3"/>
  <c r="A134" i="3"/>
  <c r="AJ133" i="3"/>
  <c r="AI133" i="3"/>
  <c r="AH133" i="3"/>
  <c r="AG133" i="3"/>
  <c r="AF133" i="3"/>
  <c r="AE133" i="3"/>
  <c r="AD133" i="3"/>
  <c r="AC133" i="3"/>
  <c r="AB133" i="3"/>
  <c r="AA133" i="3"/>
  <c r="S133" i="3"/>
  <c r="R133" i="3"/>
  <c r="Q133" i="3"/>
  <c r="M133" i="3"/>
  <c r="L133" i="3"/>
  <c r="J133" i="3"/>
  <c r="H133" i="3"/>
  <c r="D133" i="3"/>
  <c r="C133" i="3"/>
  <c r="A133" i="3"/>
  <c r="AJ132" i="3"/>
  <c r="AI132" i="3"/>
  <c r="AH132" i="3"/>
  <c r="AG132" i="3"/>
  <c r="AF132" i="3"/>
  <c r="AE132" i="3"/>
  <c r="AD132" i="3"/>
  <c r="AC132" i="3"/>
  <c r="AB132" i="3"/>
  <c r="AA132" i="3"/>
  <c r="S132" i="3"/>
  <c r="R132" i="3"/>
  <c r="Q132" i="3"/>
  <c r="M132" i="3"/>
  <c r="L132" i="3"/>
  <c r="J132" i="3"/>
  <c r="H132" i="3"/>
  <c r="D132" i="3"/>
  <c r="C132" i="3"/>
  <c r="A132" i="3"/>
  <c r="AJ131" i="3"/>
  <c r="AI131" i="3"/>
  <c r="AH131" i="3"/>
  <c r="AG131" i="3"/>
  <c r="AF131" i="3"/>
  <c r="AE131" i="3"/>
  <c r="AD131" i="3"/>
  <c r="AC131" i="3"/>
  <c r="AB131" i="3"/>
  <c r="AA131" i="3"/>
  <c r="S131" i="3"/>
  <c r="R131" i="3"/>
  <c r="Q131" i="3"/>
  <c r="M131" i="3"/>
  <c r="L131" i="3"/>
  <c r="J131" i="3"/>
  <c r="H131" i="3"/>
  <c r="D131" i="3"/>
  <c r="C131" i="3"/>
  <c r="A131" i="3"/>
  <c r="AJ130" i="3"/>
  <c r="AI130" i="3"/>
  <c r="AH130" i="3"/>
  <c r="AG130" i="3"/>
  <c r="AF130" i="3"/>
  <c r="AE130" i="3"/>
  <c r="AD130" i="3"/>
  <c r="AC130" i="3"/>
  <c r="AB130" i="3"/>
  <c r="AA130" i="3"/>
  <c r="S130" i="3"/>
  <c r="R130" i="3"/>
  <c r="Q130" i="3"/>
  <c r="M130" i="3"/>
  <c r="L130" i="3"/>
  <c r="J130" i="3"/>
  <c r="H130" i="3"/>
  <c r="D130" i="3"/>
  <c r="C130" i="3"/>
  <c r="A130" i="3"/>
  <c r="AJ129" i="3"/>
  <c r="AI129" i="3"/>
  <c r="AH129" i="3"/>
  <c r="AG129" i="3"/>
  <c r="AF129" i="3"/>
  <c r="AE129" i="3"/>
  <c r="AD129" i="3"/>
  <c r="AC129" i="3"/>
  <c r="AB129" i="3"/>
  <c r="AA129" i="3"/>
  <c r="S129" i="3"/>
  <c r="R129" i="3"/>
  <c r="Q129" i="3"/>
  <c r="M129" i="3"/>
  <c r="L129" i="3"/>
  <c r="J129" i="3"/>
  <c r="H129" i="3"/>
  <c r="D129" i="3"/>
  <c r="C129" i="3"/>
  <c r="A129" i="3"/>
  <c r="AJ128" i="3"/>
  <c r="AI128" i="3"/>
  <c r="AH128" i="3"/>
  <c r="AG128" i="3"/>
  <c r="AF128" i="3"/>
  <c r="AE128" i="3"/>
  <c r="AD128" i="3"/>
  <c r="AC128" i="3"/>
  <c r="AB128" i="3"/>
  <c r="AA128" i="3"/>
  <c r="S128" i="3"/>
  <c r="R128" i="3"/>
  <c r="Q128" i="3"/>
  <c r="M128" i="3"/>
  <c r="L128" i="3"/>
  <c r="J128" i="3"/>
  <c r="H128" i="3"/>
  <c r="D128" i="3"/>
  <c r="C128" i="3"/>
  <c r="A128" i="3"/>
  <c r="AJ127" i="3"/>
  <c r="AI127" i="3"/>
  <c r="AH127" i="3"/>
  <c r="AG127" i="3"/>
  <c r="AF127" i="3"/>
  <c r="AE127" i="3"/>
  <c r="AD127" i="3"/>
  <c r="AC127" i="3"/>
  <c r="AB127" i="3"/>
  <c r="AA127" i="3"/>
  <c r="S127" i="3"/>
  <c r="R127" i="3"/>
  <c r="Q127" i="3"/>
  <c r="M127" i="3"/>
  <c r="L127" i="3"/>
  <c r="J127" i="3"/>
  <c r="H127" i="3"/>
  <c r="D127" i="3"/>
  <c r="C127" i="3"/>
  <c r="A127" i="3"/>
  <c r="AJ126" i="3"/>
  <c r="AI126" i="3"/>
  <c r="AH126" i="3"/>
  <c r="AG126" i="3"/>
  <c r="AF126" i="3"/>
  <c r="AE126" i="3"/>
  <c r="AD126" i="3"/>
  <c r="AC126" i="3"/>
  <c r="AB126" i="3"/>
  <c r="AA126" i="3"/>
  <c r="S126" i="3"/>
  <c r="R126" i="3"/>
  <c r="Q126" i="3"/>
  <c r="M126" i="3"/>
  <c r="L126" i="3"/>
  <c r="J126" i="3"/>
  <c r="H126" i="3"/>
  <c r="D126" i="3"/>
  <c r="C126" i="3"/>
  <c r="A126" i="3"/>
  <c r="AJ125" i="3"/>
  <c r="AI125" i="3"/>
  <c r="AH125" i="3"/>
  <c r="AG125" i="3"/>
  <c r="AF125" i="3"/>
  <c r="AE125" i="3"/>
  <c r="AD125" i="3"/>
  <c r="AC125" i="3"/>
  <c r="AB125" i="3"/>
  <c r="AA125" i="3"/>
  <c r="S125" i="3"/>
  <c r="R125" i="3"/>
  <c r="Q125" i="3"/>
  <c r="M125" i="3"/>
  <c r="L125" i="3"/>
  <c r="J125" i="3"/>
  <c r="H125" i="3"/>
  <c r="D125" i="3"/>
  <c r="C125" i="3"/>
  <c r="A125" i="3"/>
  <c r="AJ124" i="3"/>
  <c r="AI124" i="3"/>
  <c r="AH124" i="3"/>
  <c r="AG124" i="3"/>
  <c r="AF124" i="3"/>
  <c r="AE124" i="3"/>
  <c r="AD124" i="3"/>
  <c r="AC124" i="3"/>
  <c r="AB124" i="3"/>
  <c r="AA124" i="3"/>
  <c r="S124" i="3"/>
  <c r="R124" i="3"/>
  <c r="Q124" i="3"/>
  <c r="M124" i="3"/>
  <c r="L124" i="3"/>
  <c r="J124" i="3"/>
  <c r="H124" i="3"/>
  <c r="D124" i="3"/>
  <c r="C124" i="3"/>
  <c r="A124" i="3"/>
  <c r="AJ123" i="3"/>
  <c r="AI123" i="3"/>
  <c r="AH123" i="3"/>
  <c r="AG123" i="3"/>
  <c r="AF123" i="3"/>
  <c r="AE123" i="3"/>
  <c r="AD123" i="3"/>
  <c r="AC123" i="3"/>
  <c r="AB123" i="3"/>
  <c r="AA123" i="3"/>
  <c r="S123" i="3"/>
  <c r="R123" i="3"/>
  <c r="Q123" i="3"/>
  <c r="M123" i="3"/>
  <c r="L123" i="3"/>
  <c r="J123" i="3"/>
  <c r="H123" i="3"/>
  <c r="D123" i="3"/>
  <c r="C123" i="3"/>
  <c r="A123" i="3"/>
  <c r="AJ122" i="3"/>
  <c r="AI122" i="3"/>
  <c r="AH122" i="3"/>
  <c r="AG122" i="3"/>
  <c r="AF122" i="3"/>
  <c r="AE122" i="3"/>
  <c r="AD122" i="3"/>
  <c r="AC122" i="3"/>
  <c r="AB122" i="3"/>
  <c r="AA122" i="3"/>
  <c r="S122" i="3"/>
  <c r="R122" i="3"/>
  <c r="Q122" i="3"/>
  <c r="M122" i="3"/>
  <c r="L122" i="3"/>
  <c r="J122" i="3"/>
  <c r="H122" i="3"/>
  <c r="D122" i="3"/>
  <c r="C122" i="3"/>
  <c r="A122" i="3"/>
  <c r="AJ121" i="3"/>
  <c r="AI121" i="3"/>
  <c r="AH121" i="3"/>
  <c r="AG121" i="3"/>
  <c r="AF121" i="3"/>
  <c r="AE121" i="3"/>
  <c r="AD121" i="3"/>
  <c r="AC121" i="3"/>
  <c r="AB121" i="3"/>
  <c r="AA121" i="3"/>
  <c r="S121" i="3"/>
  <c r="R121" i="3"/>
  <c r="Q121" i="3"/>
  <c r="M121" i="3"/>
  <c r="L121" i="3"/>
  <c r="J121" i="3"/>
  <c r="H121" i="3"/>
  <c r="D121" i="3"/>
  <c r="C121" i="3"/>
  <c r="A121" i="3"/>
  <c r="AJ120" i="3"/>
  <c r="AI120" i="3"/>
  <c r="AH120" i="3"/>
  <c r="AG120" i="3"/>
  <c r="AF120" i="3"/>
  <c r="AE120" i="3"/>
  <c r="AD120" i="3"/>
  <c r="AC120" i="3"/>
  <c r="AB120" i="3"/>
  <c r="AA120" i="3"/>
  <c r="S120" i="3"/>
  <c r="R120" i="3"/>
  <c r="Q120" i="3"/>
  <c r="M120" i="3"/>
  <c r="L120" i="3"/>
  <c r="J120" i="3"/>
  <c r="H120" i="3"/>
  <c r="D120" i="3"/>
  <c r="C120" i="3"/>
  <c r="A120" i="3"/>
  <c r="AJ119" i="3"/>
  <c r="AI119" i="3"/>
  <c r="AH119" i="3"/>
  <c r="AG119" i="3"/>
  <c r="AF119" i="3"/>
  <c r="AE119" i="3"/>
  <c r="AD119" i="3"/>
  <c r="AC119" i="3"/>
  <c r="AB119" i="3"/>
  <c r="AA119" i="3"/>
  <c r="S119" i="3"/>
  <c r="R119" i="3"/>
  <c r="Q119" i="3"/>
  <c r="M119" i="3"/>
  <c r="L119" i="3"/>
  <c r="J119" i="3"/>
  <c r="H119" i="3"/>
  <c r="D119" i="3"/>
  <c r="C119" i="3"/>
  <c r="A119" i="3"/>
  <c r="AJ118" i="3"/>
  <c r="AI118" i="3"/>
  <c r="AH118" i="3"/>
  <c r="AG118" i="3"/>
  <c r="AF118" i="3"/>
  <c r="AE118" i="3"/>
  <c r="AD118" i="3"/>
  <c r="AC118" i="3"/>
  <c r="AB118" i="3"/>
  <c r="AA118" i="3"/>
  <c r="S118" i="3"/>
  <c r="R118" i="3"/>
  <c r="Q118" i="3"/>
  <c r="M118" i="3"/>
  <c r="L118" i="3"/>
  <c r="J118" i="3"/>
  <c r="H118" i="3"/>
  <c r="D118" i="3"/>
  <c r="C118" i="3"/>
  <c r="A118" i="3"/>
  <c r="AJ117" i="3"/>
  <c r="AI117" i="3"/>
  <c r="AH117" i="3"/>
  <c r="AG117" i="3"/>
  <c r="AF117" i="3"/>
  <c r="AE117" i="3"/>
  <c r="AD117" i="3"/>
  <c r="AC117" i="3"/>
  <c r="AB117" i="3"/>
  <c r="AA117" i="3"/>
  <c r="S117" i="3"/>
  <c r="R117" i="3"/>
  <c r="Q117" i="3"/>
  <c r="M117" i="3"/>
  <c r="L117" i="3"/>
  <c r="J117" i="3"/>
  <c r="H117" i="3"/>
  <c r="D117" i="3"/>
  <c r="C117" i="3"/>
  <c r="A117" i="3"/>
  <c r="AJ116" i="3"/>
  <c r="AI116" i="3"/>
  <c r="AH116" i="3"/>
  <c r="AG116" i="3"/>
  <c r="AF116" i="3"/>
  <c r="AE116" i="3"/>
  <c r="AD116" i="3"/>
  <c r="AC116" i="3"/>
  <c r="AB116" i="3"/>
  <c r="AA116" i="3"/>
  <c r="S116" i="3"/>
  <c r="R116" i="3"/>
  <c r="Q116" i="3"/>
  <c r="M116" i="3"/>
  <c r="L116" i="3"/>
  <c r="J116" i="3"/>
  <c r="H116" i="3"/>
  <c r="D116" i="3"/>
  <c r="C116" i="3"/>
  <c r="A116" i="3"/>
  <c r="AJ115" i="3"/>
  <c r="AI115" i="3"/>
  <c r="AH115" i="3"/>
  <c r="AG115" i="3"/>
  <c r="AF115" i="3"/>
  <c r="AE115" i="3"/>
  <c r="AD115" i="3"/>
  <c r="AC115" i="3"/>
  <c r="AB115" i="3"/>
  <c r="AA115" i="3"/>
  <c r="S115" i="3"/>
  <c r="R115" i="3"/>
  <c r="Q115" i="3"/>
  <c r="M115" i="3"/>
  <c r="L115" i="3"/>
  <c r="J115" i="3"/>
  <c r="H115" i="3"/>
  <c r="D115" i="3"/>
  <c r="C115" i="3"/>
  <c r="A115" i="3"/>
  <c r="AJ114" i="3"/>
  <c r="AI114" i="3"/>
  <c r="AH114" i="3"/>
  <c r="AG114" i="3"/>
  <c r="AF114" i="3"/>
  <c r="AE114" i="3"/>
  <c r="AD114" i="3"/>
  <c r="AC114" i="3"/>
  <c r="AB114" i="3"/>
  <c r="AA114" i="3"/>
  <c r="S114" i="3"/>
  <c r="R114" i="3"/>
  <c r="Q114" i="3"/>
  <c r="M114" i="3"/>
  <c r="L114" i="3"/>
  <c r="J114" i="3"/>
  <c r="H114" i="3"/>
  <c r="D114" i="3"/>
  <c r="C114" i="3"/>
  <c r="A114" i="3"/>
  <c r="AJ113" i="3"/>
  <c r="AI113" i="3"/>
  <c r="AH113" i="3"/>
  <c r="AG113" i="3"/>
  <c r="AF113" i="3"/>
  <c r="AE113" i="3"/>
  <c r="AD113" i="3"/>
  <c r="AC113" i="3"/>
  <c r="AB113" i="3"/>
  <c r="AA113" i="3"/>
  <c r="S113" i="3"/>
  <c r="R113" i="3"/>
  <c r="Q113" i="3"/>
  <c r="M113" i="3"/>
  <c r="L113" i="3"/>
  <c r="J113" i="3"/>
  <c r="H113" i="3"/>
  <c r="D113" i="3"/>
  <c r="C113" i="3"/>
  <c r="A113" i="3"/>
  <c r="AJ112" i="3"/>
  <c r="AI112" i="3"/>
  <c r="AH112" i="3"/>
  <c r="AG112" i="3"/>
  <c r="AF112" i="3"/>
  <c r="AE112" i="3"/>
  <c r="AD112" i="3"/>
  <c r="AC112" i="3"/>
  <c r="AB112" i="3"/>
  <c r="AA112" i="3"/>
  <c r="S112" i="3"/>
  <c r="R112" i="3"/>
  <c r="Q112" i="3"/>
  <c r="M112" i="3"/>
  <c r="L112" i="3"/>
  <c r="J112" i="3"/>
  <c r="H112" i="3"/>
  <c r="D112" i="3"/>
  <c r="C112" i="3"/>
  <c r="A112" i="3"/>
  <c r="AJ111" i="3"/>
  <c r="AI111" i="3"/>
  <c r="AH111" i="3"/>
  <c r="AG111" i="3"/>
  <c r="AF111" i="3"/>
  <c r="AE111" i="3"/>
  <c r="AD111" i="3"/>
  <c r="AC111" i="3"/>
  <c r="AB111" i="3"/>
  <c r="AA111" i="3"/>
  <c r="S111" i="3"/>
  <c r="R111" i="3"/>
  <c r="Q111" i="3"/>
  <c r="M111" i="3"/>
  <c r="L111" i="3"/>
  <c r="J111" i="3"/>
  <c r="H111" i="3"/>
  <c r="D111" i="3"/>
  <c r="C111" i="3"/>
  <c r="A111" i="3"/>
  <c r="AJ110" i="3"/>
  <c r="AI110" i="3"/>
  <c r="AH110" i="3"/>
  <c r="AG110" i="3"/>
  <c r="AF110" i="3"/>
  <c r="AE110" i="3"/>
  <c r="AD110" i="3"/>
  <c r="AC110" i="3"/>
  <c r="AB110" i="3"/>
  <c r="AA110" i="3"/>
  <c r="S110" i="3"/>
  <c r="R110" i="3"/>
  <c r="Q110" i="3"/>
  <c r="M110" i="3"/>
  <c r="L110" i="3"/>
  <c r="J110" i="3"/>
  <c r="H110" i="3"/>
  <c r="D110" i="3"/>
  <c r="C110" i="3"/>
  <c r="A110" i="3"/>
  <c r="AJ109" i="3"/>
  <c r="AI109" i="3"/>
  <c r="AH109" i="3"/>
  <c r="AG109" i="3"/>
  <c r="AF109" i="3"/>
  <c r="AE109" i="3"/>
  <c r="AD109" i="3"/>
  <c r="AC109" i="3"/>
  <c r="AB109" i="3"/>
  <c r="AA109" i="3"/>
  <c r="S109" i="3"/>
  <c r="R109" i="3"/>
  <c r="Q109" i="3"/>
  <c r="M109" i="3"/>
  <c r="L109" i="3"/>
  <c r="J109" i="3"/>
  <c r="H109" i="3"/>
  <c r="D109" i="3"/>
  <c r="C109" i="3"/>
  <c r="A109" i="3"/>
  <c r="AJ108" i="3"/>
  <c r="AI108" i="3"/>
  <c r="AH108" i="3"/>
  <c r="AG108" i="3"/>
  <c r="AF108" i="3"/>
  <c r="AE108" i="3"/>
  <c r="AD108" i="3"/>
  <c r="AC108" i="3"/>
  <c r="AB108" i="3"/>
  <c r="AA108" i="3"/>
  <c r="S108" i="3"/>
  <c r="R108" i="3"/>
  <c r="Q108" i="3"/>
  <c r="M108" i="3"/>
  <c r="L108" i="3"/>
  <c r="J108" i="3"/>
  <c r="H108" i="3"/>
  <c r="D108" i="3"/>
  <c r="C108" i="3"/>
  <c r="A108" i="3"/>
  <c r="AJ107" i="3"/>
  <c r="AI107" i="3"/>
  <c r="AH107" i="3"/>
  <c r="AG107" i="3"/>
  <c r="AF107" i="3"/>
  <c r="AE107" i="3"/>
  <c r="AD107" i="3"/>
  <c r="AC107" i="3"/>
  <c r="AB107" i="3"/>
  <c r="AA107" i="3"/>
  <c r="S107" i="3"/>
  <c r="R107" i="3"/>
  <c r="Q107" i="3"/>
  <c r="M107" i="3"/>
  <c r="L107" i="3"/>
  <c r="J107" i="3"/>
  <c r="H107" i="3"/>
  <c r="D107" i="3"/>
  <c r="C107" i="3"/>
  <c r="A107" i="3"/>
  <c r="AJ106" i="3"/>
  <c r="AI106" i="3"/>
  <c r="AH106" i="3"/>
  <c r="AG106" i="3"/>
  <c r="AF106" i="3"/>
  <c r="AE106" i="3"/>
  <c r="AD106" i="3"/>
  <c r="AC106" i="3"/>
  <c r="AB106" i="3"/>
  <c r="AA106" i="3"/>
  <c r="S106" i="3"/>
  <c r="R106" i="3"/>
  <c r="Q106" i="3"/>
  <c r="M106" i="3"/>
  <c r="L106" i="3"/>
  <c r="J106" i="3"/>
  <c r="H106" i="3"/>
  <c r="D106" i="3"/>
  <c r="C106" i="3"/>
  <c r="A106" i="3"/>
  <c r="AJ105" i="3"/>
  <c r="AI105" i="3"/>
  <c r="AH105" i="3"/>
  <c r="AG105" i="3"/>
  <c r="AF105" i="3"/>
  <c r="AE105" i="3"/>
  <c r="AD105" i="3"/>
  <c r="AC105" i="3"/>
  <c r="AB105" i="3"/>
  <c r="AA105" i="3"/>
  <c r="S105" i="3"/>
  <c r="R105" i="3"/>
  <c r="Q105" i="3"/>
  <c r="M105" i="3"/>
  <c r="L105" i="3"/>
  <c r="J105" i="3"/>
  <c r="H105" i="3"/>
  <c r="D105" i="3"/>
  <c r="C105" i="3"/>
  <c r="A105" i="3"/>
  <c r="AJ104" i="3"/>
  <c r="AI104" i="3"/>
  <c r="AH104" i="3"/>
  <c r="AG104" i="3"/>
  <c r="AF104" i="3"/>
  <c r="AE104" i="3"/>
  <c r="AD104" i="3"/>
  <c r="AC104" i="3"/>
  <c r="AB104" i="3"/>
  <c r="AA104" i="3"/>
  <c r="S104" i="3"/>
  <c r="R104" i="3"/>
  <c r="Q104" i="3"/>
  <c r="M104" i="3"/>
  <c r="L104" i="3"/>
  <c r="J104" i="3"/>
  <c r="H104" i="3"/>
  <c r="D104" i="3"/>
  <c r="C104" i="3"/>
  <c r="A104" i="3"/>
  <c r="AJ103" i="3"/>
  <c r="AI103" i="3"/>
  <c r="AH103" i="3"/>
  <c r="AG103" i="3"/>
  <c r="AF103" i="3"/>
  <c r="AE103" i="3"/>
  <c r="AD103" i="3"/>
  <c r="AC103" i="3"/>
  <c r="AB103" i="3"/>
  <c r="AA103" i="3"/>
  <c r="S103" i="3"/>
  <c r="R103" i="3"/>
  <c r="Q103" i="3"/>
  <c r="M103" i="3"/>
  <c r="L103" i="3"/>
  <c r="J103" i="3"/>
  <c r="H103" i="3"/>
  <c r="D103" i="3"/>
  <c r="C103" i="3"/>
  <c r="A103" i="3"/>
  <c r="AJ102" i="3"/>
  <c r="AI102" i="3"/>
  <c r="AH102" i="3"/>
  <c r="AG102" i="3"/>
  <c r="AF102" i="3"/>
  <c r="AE102" i="3"/>
  <c r="AD102" i="3"/>
  <c r="AC102" i="3"/>
  <c r="AB102" i="3"/>
  <c r="AA102" i="3"/>
  <c r="S102" i="3"/>
  <c r="R102" i="3"/>
  <c r="Q102" i="3"/>
  <c r="M102" i="3"/>
  <c r="L102" i="3"/>
  <c r="J102" i="3"/>
  <c r="H102" i="3"/>
  <c r="D102" i="3"/>
  <c r="C102" i="3"/>
  <c r="A102" i="3"/>
  <c r="AJ101" i="3"/>
  <c r="AI101" i="3"/>
  <c r="AH101" i="3"/>
  <c r="AG101" i="3"/>
  <c r="AF101" i="3"/>
  <c r="AE101" i="3"/>
  <c r="AD101" i="3"/>
  <c r="AC101" i="3"/>
  <c r="AB101" i="3"/>
  <c r="AA101" i="3"/>
  <c r="S101" i="3"/>
  <c r="R101" i="3"/>
  <c r="Q101" i="3"/>
  <c r="M101" i="3"/>
  <c r="L101" i="3"/>
  <c r="J101" i="3"/>
  <c r="H101" i="3"/>
  <c r="D101" i="3"/>
  <c r="C101" i="3"/>
  <c r="A101" i="3"/>
  <c r="AJ100" i="3"/>
  <c r="AI100" i="3"/>
  <c r="AH100" i="3"/>
  <c r="AG100" i="3"/>
  <c r="AF100" i="3"/>
  <c r="AE100" i="3"/>
  <c r="AD100" i="3"/>
  <c r="AC100" i="3"/>
  <c r="AB100" i="3"/>
  <c r="AA100" i="3"/>
  <c r="S100" i="3"/>
  <c r="R100" i="3"/>
  <c r="Q100" i="3"/>
  <c r="M100" i="3"/>
  <c r="L100" i="3"/>
  <c r="J100" i="3"/>
  <c r="H100" i="3"/>
  <c r="D100" i="3"/>
  <c r="C100" i="3"/>
  <c r="A100" i="3"/>
  <c r="AJ99" i="3"/>
  <c r="AI99" i="3"/>
  <c r="AH99" i="3"/>
  <c r="AG99" i="3"/>
  <c r="AF99" i="3"/>
  <c r="AE99" i="3"/>
  <c r="AD99" i="3"/>
  <c r="AC99" i="3"/>
  <c r="AB99" i="3"/>
  <c r="AA99" i="3"/>
  <c r="S99" i="3"/>
  <c r="R99" i="3"/>
  <c r="Q99" i="3"/>
  <c r="M99" i="3"/>
  <c r="L99" i="3"/>
  <c r="J99" i="3"/>
  <c r="H99" i="3"/>
  <c r="D99" i="3"/>
  <c r="C99" i="3"/>
  <c r="A99" i="3"/>
  <c r="AJ98" i="3"/>
  <c r="AI98" i="3"/>
  <c r="AH98" i="3"/>
  <c r="AG98" i="3"/>
  <c r="AF98" i="3"/>
  <c r="AE98" i="3"/>
  <c r="AD98" i="3"/>
  <c r="AC98" i="3"/>
  <c r="AB98" i="3"/>
  <c r="AA98" i="3"/>
  <c r="S98" i="3"/>
  <c r="R98" i="3"/>
  <c r="Q98" i="3"/>
  <c r="M98" i="3"/>
  <c r="L98" i="3"/>
  <c r="J98" i="3"/>
  <c r="H98" i="3"/>
  <c r="D98" i="3"/>
  <c r="C98" i="3"/>
  <c r="A98" i="3"/>
  <c r="AJ97" i="3"/>
  <c r="AI97" i="3"/>
  <c r="AH97" i="3"/>
  <c r="AG97" i="3"/>
  <c r="AF97" i="3"/>
  <c r="AE97" i="3"/>
  <c r="AD97" i="3"/>
  <c r="AC97" i="3"/>
  <c r="AB97" i="3"/>
  <c r="AA97" i="3"/>
  <c r="S97" i="3"/>
  <c r="R97" i="3"/>
  <c r="Q97" i="3"/>
  <c r="M97" i="3"/>
  <c r="L97" i="3"/>
  <c r="J97" i="3"/>
  <c r="H97" i="3"/>
  <c r="D97" i="3"/>
  <c r="C97" i="3"/>
  <c r="A97" i="3"/>
  <c r="AJ96" i="3"/>
  <c r="AI96" i="3"/>
  <c r="AH96" i="3"/>
  <c r="AG96" i="3"/>
  <c r="AF96" i="3"/>
  <c r="AE96" i="3"/>
  <c r="AD96" i="3"/>
  <c r="AC96" i="3"/>
  <c r="AB96" i="3"/>
  <c r="AA96" i="3"/>
  <c r="S96" i="3"/>
  <c r="R96" i="3"/>
  <c r="Q96" i="3"/>
  <c r="M96" i="3"/>
  <c r="L96" i="3"/>
  <c r="J96" i="3"/>
  <c r="H96" i="3"/>
  <c r="D96" i="3"/>
  <c r="C96" i="3"/>
  <c r="A96" i="3"/>
  <c r="AJ95" i="3"/>
  <c r="AI95" i="3"/>
  <c r="AH95" i="3"/>
  <c r="AG95" i="3"/>
  <c r="AF95" i="3"/>
  <c r="AE95" i="3"/>
  <c r="AD95" i="3"/>
  <c r="AC95" i="3"/>
  <c r="AB95" i="3"/>
  <c r="AA95" i="3"/>
  <c r="S95" i="3"/>
  <c r="R95" i="3"/>
  <c r="Q95" i="3"/>
  <c r="M95" i="3"/>
  <c r="L95" i="3"/>
  <c r="J95" i="3"/>
  <c r="H95" i="3"/>
  <c r="D95" i="3"/>
  <c r="C95" i="3"/>
  <c r="A95" i="3"/>
  <c r="AJ94" i="3"/>
  <c r="AI94" i="3"/>
  <c r="AH94" i="3"/>
  <c r="AG94" i="3"/>
  <c r="AF94" i="3"/>
  <c r="AE94" i="3"/>
  <c r="AD94" i="3"/>
  <c r="AC94" i="3"/>
  <c r="AB94" i="3"/>
  <c r="AA94" i="3"/>
  <c r="S94" i="3"/>
  <c r="R94" i="3"/>
  <c r="Q94" i="3"/>
  <c r="M94" i="3"/>
  <c r="L94" i="3"/>
  <c r="J94" i="3"/>
  <c r="H94" i="3"/>
  <c r="D94" i="3"/>
  <c r="C94" i="3"/>
  <c r="A94" i="3"/>
  <c r="AJ93" i="3"/>
  <c r="AI93" i="3"/>
  <c r="AH93" i="3"/>
  <c r="AG93" i="3"/>
  <c r="AF93" i="3"/>
  <c r="AE93" i="3"/>
  <c r="AD93" i="3"/>
  <c r="AC93" i="3"/>
  <c r="AB93" i="3"/>
  <c r="AA93" i="3"/>
  <c r="S93" i="3"/>
  <c r="R93" i="3"/>
  <c r="Q93" i="3"/>
  <c r="M93" i="3"/>
  <c r="L93" i="3"/>
  <c r="J93" i="3"/>
  <c r="H93" i="3"/>
  <c r="D93" i="3"/>
  <c r="C93" i="3"/>
  <c r="A93" i="3"/>
  <c r="AJ92" i="3"/>
  <c r="AI92" i="3"/>
  <c r="AH92" i="3"/>
  <c r="AG92" i="3"/>
  <c r="AF92" i="3"/>
  <c r="AE92" i="3"/>
  <c r="AD92" i="3"/>
  <c r="AC92" i="3"/>
  <c r="AB92" i="3"/>
  <c r="AA92" i="3"/>
  <c r="S92" i="3"/>
  <c r="R92" i="3"/>
  <c r="Q92" i="3"/>
  <c r="M92" i="3"/>
  <c r="L92" i="3"/>
  <c r="J92" i="3"/>
  <c r="H92" i="3"/>
  <c r="D92" i="3"/>
  <c r="C92" i="3"/>
  <c r="A92" i="3"/>
  <c r="AJ91" i="3"/>
  <c r="AI91" i="3"/>
  <c r="AH91" i="3"/>
  <c r="AG91" i="3"/>
  <c r="AF91" i="3"/>
  <c r="AE91" i="3"/>
  <c r="AD91" i="3"/>
  <c r="AC91" i="3"/>
  <c r="AB91" i="3"/>
  <c r="AA91" i="3"/>
  <c r="S91" i="3"/>
  <c r="R91" i="3"/>
  <c r="Q91" i="3"/>
  <c r="M91" i="3"/>
  <c r="L91" i="3"/>
  <c r="J91" i="3"/>
  <c r="H91" i="3"/>
  <c r="D91" i="3"/>
  <c r="C91" i="3"/>
  <c r="A91" i="3"/>
  <c r="AJ90" i="3"/>
  <c r="AI90" i="3"/>
  <c r="AH90" i="3"/>
  <c r="AG90" i="3"/>
  <c r="AF90" i="3"/>
  <c r="AE90" i="3"/>
  <c r="AD90" i="3"/>
  <c r="AC90" i="3"/>
  <c r="AB90" i="3"/>
  <c r="AA90" i="3"/>
  <c r="S90" i="3"/>
  <c r="R90" i="3"/>
  <c r="Q90" i="3"/>
  <c r="M90" i="3"/>
  <c r="L90" i="3"/>
  <c r="J90" i="3"/>
  <c r="H90" i="3"/>
  <c r="D90" i="3"/>
  <c r="C90" i="3"/>
  <c r="A90" i="3"/>
  <c r="AJ89" i="3"/>
  <c r="AI89" i="3"/>
  <c r="AH89" i="3"/>
  <c r="AG89" i="3"/>
  <c r="AF89" i="3"/>
  <c r="AE89" i="3"/>
  <c r="AD89" i="3"/>
  <c r="AC89" i="3"/>
  <c r="AB89" i="3"/>
  <c r="AA89" i="3"/>
  <c r="S89" i="3"/>
  <c r="R89" i="3"/>
  <c r="Q89" i="3"/>
  <c r="M89" i="3"/>
  <c r="L89" i="3"/>
  <c r="J89" i="3"/>
  <c r="H89" i="3"/>
  <c r="D89" i="3"/>
  <c r="C89" i="3"/>
  <c r="A89" i="3"/>
  <c r="AJ88" i="3"/>
  <c r="AI88" i="3"/>
  <c r="AH88" i="3"/>
  <c r="AG88" i="3"/>
  <c r="AF88" i="3"/>
  <c r="AE88" i="3"/>
  <c r="AD88" i="3"/>
  <c r="AC88" i="3"/>
  <c r="AB88" i="3"/>
  <c r="AA88" i="3"/>
  <c r="S88" i="3"/>
  <c r="R88" i="3"/>
  <c r="Q88" i="3"/>
  <c r="M88" i="3"/>
  <c r="L88" i="3"/>
  <c r="J88" i="3"/>
  <c r="H88" i="3"/>
  <c r="D88" i="3"/>
  <c r="C88" i="3"/>
  <c r="A88" i="3"/>
  <c r="AJ87" i="3"/>
  <c r="AI87" i="3"/>
  <c r="AH87" i="3"/>
  <c r="AG87" i="3"/>
  <c r="AF87" i="3"/>
  <c r="AE87" i="3"/>
  <c r="AD87" i="3"/>
  <c r="AC87" i="3"/>
  <c r="AB87" i="3"/>
  <c r="AA87" i="3"/>
  <c r="S87" i="3"/>
  <c r="R87" i="3"/>
  <c r="Q87" i="3"/>
  <c r="M87" i="3"/>
  <c r="L87" i="3"/>
  <c r="J87" i="3"/>
  <c r="H87" i="3"/>
  <c r="D87" i="3"/>
  <c r="C87" i="3"/>
  <c r="A87" i="3"/>
  <c r="AJ86" i="3"/>
  <c r="AI86" i="3"/>
  <c r="AH86" i="3"/>
  <c r="AG86" i="3"/>
  <c r="AF86" i="3"/>
  <c r="AE86" i="3"/>
  <c r="AD86" i="3"/>
  <c r="AC86" i="3"/>
  <c r="AB86" i="3"/>
  <c r="AA86" i="3"/>
  <c r="S86" i="3"/>
  <c r="R86" i="3"/>
  <c r="Q86" i="3"/>
  <c r="M86" i="3"/>
  <c r="L86" i="3"/>
  <c r="J86" i="3"/>
  <c r="H86" i="3"/>
  <c r="D86" i="3"/>
  <c r="C86" i="3"/>
  <c r="A86" i="3"/>
  <c r="AJ85" i="3"/>
  <c r="AI85" i="3"/>
  <c r="AH85" i="3"/>
  <c r="AG85" i="3"/>
  <c r="AF85" i="3"/>
  <c r="AE85" i="3"/>
  <c r="AD85" i="3"/>
  <c r="AC85" i="3"/>
  <c r="AB85" i="3"/>
  <c r="AA85" i="3"/>
  <c r="S85" i="3"/>
  <c r="R85" i="3"/>
  <c r="Q85" i="3"/>
  <c r="M85" i="3"/>
  <c r="L85" i="3"/>
  <c r="J85" i="3"/>
  <c r="H85" i="3"/>
  <c r="D85" i="3"/>
  <c r="C85" i="3"/>
  <c r="A85" i="3"/>
  <c r="AJ84" i="3"/>
  <c r="AI84" i="3"/>
  <c r="AH84" i="3"/>
  <c r="AG84" i="3"/>
  <c r="AF84" i="3"/>
  <c r="AE84" i="3"/>
  <c r="AD84" i="3"/>
  <c r="AC84" i="3"/>
  <c r="AB84" i="3"/>
  <c r="AA84" i="3"/>
  <c r="S84" i="3"/>
  <c r="R84" i="3"/>
  <c r="Q84" i="3"/>
  <c r="M84" i="3"/>
  <c r="L84" i="3"/>
  <c r="J84" i="3"/>
  <c r="H84" i="3"/>
  <c r="D84" i="3"/>
  <c r="C84" i="3"/>
  <c r="A84" i="3"/>
  <c r="AJ83" i="3"/>
  <c r="AI83" i="3"/>
  <c r="AH83" i="3"/>
  <c r="AG83" i="3"/>
  <c r="AF83" i="3"/>
  <c r="AE83" i="3"/>
  <c r="AD83" i="3"/>
  <c r="AC83" i="3"/>
  <c r="AB83" i="3"/>
  <c r="AA83" i="3"/>
  <c r="S83" i="3"/>
  <c r="R83" i="3"/>
  <c r="Q83" i="3"/>
  <c r="M83" i="3"/>
  <c r="L83" i="3"/>
  <c r="J83" i="3"/>
  <c r="H83" i="3"/>
  <c r="D83" i="3"/>
  <c r="C83" i="3"/>
  <c r="A83" i="3"/>
  <c r="AJ82" i="3"/>
  <c r="AI82" i="3"/>
  <c r="AH82" i="3"/>
  <c r="AG82" i="3"/>
  <c r="AF82" i="3"/>
  <c r="AE82" i="3"/>
  <c r="AD82" i="3"/>
  <c r="AC82" i="3"/>
  <c r="AB82" i="3"/>
  <c r="AA82" i="3"/>
  <c r="S82" i="3"/>
  <c r="R82" i="3"/>
  <c r="Q82" i="3"/>
  <c r="M82" i="3"/>
  <c r="L82" i="3"/>
  <c r="J82" i="3"/>
  <c r="H82" i="3"/>
  <c r="D82" i="3"/>
  <c r="C82" i="3"/>
  <c r="A82" i="3"/>
  <c r="AJ81" i="3"/>
  <c r="AI81" i="3"/>
  <c r="AH81" i="3"/>
  <c r="AG81" i="3"/>
  <c r="AF81" i="3"/>
  <c r="AE81" i="3"/>
  <c r="AD81" i="3"/>
  <c r="AC81" i="3"/>
  <c r="AB81" i="3"/>
  <c r="AA81" i="3"/>
  <c r="S81" i="3"/>
  <c r="R81" i="3"/>
  <c r="Q81" i="3"/>
  <c r="M81" i="3"/>
  <c r="L81" i="3"/>
  <c r="J81" i="3"/>
  <c r="H81" i="3"/>
  <c r="D81" i="3"/>
  <c r="C81" i="3"/>
  <c r="A81" i="3"/>
  <c r="AJ80" i="3"/>
  <c r="AI80" i="3"/>
  <c r="AH80" i="3"/>
  <c r="AG80" i="3"/>
  <c r="AF80" i="3"/>
  <c r="AE80" i="3"/>
  <c r="AD80" i="3"/>
  <c r="AC80" i="3"/>
  <c r="AB80" i="3"/>
  <c r="AA80" i="3"/>
  <c r="S80" i="3"/>
  <c r="R80" i="3"/>
  <c r="Q80" i="3"/>
  <c r="M80" i="3"/>
  <c r="L80" i="3"/>
  <c r="J80" i="3"/>
  <c r="H80" i="3"/>
  <c r="D80" i="3"/>
  <c r="C80" i="3"/>
  <c r="A80" i="3"/>
  <c r="AJ79" i="3"/>
  <c r="AI79" i="3"/>
  <c r="AH79" i="3"/>
  <c r="AG79" i="3"/>
  <c r="AF79" i="3"/>
  <c r="AE79" i="3"/>
  <c r="AD79" i="3"/>
  <c r="AC79" i="3"/>
  <c r="AB79" i="3"/>
  <c r="AA79" i="3"/>
  <c r="S79" i="3"/>
  <c r="R79" i="3"/>
  <c r="Q79" i="3"/>
  <c r="M79" i="3"/>
  <c r="L79" i="3"/>
  <c r="J79" i="3"/>
  <c r="H79" i="3"/>
  <c r="D79" i="3"/>
  <c r="C79" i="3"/>
  <c r="A79" i="3"/>
  <c r="AJ78" i="3"/>
  <c r="AI78" i="3"/>
  <c r="AH78" i="3"/>
  <c r="AG78" i="3"/>
  <c r="AF78" i="3"/>
  <c r="AE78" i="3"/>
  <c r="AD78" i="3"/>
  <c r="AC78" i="3"/>
  <c r="AB78" i="3"/>
  <c r="AA78" i="3"/>
  <c r="S78" i="3"/>
  <c r="R78" i="3"/>
  <c r="Q78" i="3"/>
  <c r="M78" i="3"/>
  <c r="L78" i="3"/>
  <c r="J78" i="3"/>
  <c r="H78" i="3"/>
  <c r="D78" i="3"/>
  <c r="C78" i="3"/>
  <c r="A78" i="3"/>
  <c r="AJ77" i="3"/>
  <c r="AI77" i="3"/>
  <c r="AH77" i="3"/>
  <c r="AG77" i="3"/>
  <c r="AF77" i="3"/>
  <c r="AE77" i="3"/>
  <c r="AD77" i="3"/>
  <c r="AC77" i="3"/>
  <c r="AB77" i="3"/>
  <c r="AA77" i="3"/>
  <c r="S77" i="3"/>
  <c r="R77" i="3"/>
  <c r="Q77" i="3"/>
  <c r="M77" i="3"/>
  <c r="L77" i="3"/>
  <c r="J77" i="3"/>
  <c r="H77" i="3"/>
  <c r="D77" i="3"/>
  <c r="C77" i="3"/>
  <c r="A77" i="3"/>
  <c r="AJ76" i="3"/>
  <c r="AI76" i="3"/>
  <c r="AH76" i="3"/>
  <c r="AG76" i="3"/>
  <c r="AF76" i="3"/>
  <c r="AE76" i="3"/>
  <c r="AD76" i="3"/>
  <c r="AC76" i="3"/>
  <c r="AB76" i="3"/>
  <c r="AA76" i="3"/>
  <c r="S76" i="3"/>
  <c r="R76" i="3"/>
  <c r="Q76" i="3"/>
  <c r="M76" i="3"/>
  <c r="L76" i="3"/>
  <c r="J76" i="3"/>
  <c r="H76" i="3"/>
  <c r="D76" i="3"/>
  <c r="C76" i="3"/>
  <c r="A76" i="3"/>
  <c r="AJ75" i="3"/>
  <c r="AI75" i="3"/>
  <c r="AH75" i="3"/>
  <c r="AG75" i="3"/>
  <c r="AF75" i="3"/>
  <c r="AE75" i="3"/>
  <c r="AD75" i="3"/>
  <c r="AC75" i="3"/>
  <c r="AB75" i="3"/>
  <c r="AA75" i="3"/>
  <c r="S75" i="3"/>
  <c r="R75" i="3"/>
  <c r="Q75" i="3"/>
  <c r="M75" i="3"/>
  <c r="L75" i="3"/>
  <c r="J75" i="3"/>
  <c r="H75" i="3"/>
  <c r="D75" i="3"/>
  <c r="C75" i="3"/>
  <c r="A75" i="3"/>
  <c r="AJ74" i="3"/>
  <c r="AI74" i="3"/>
  <c r="AH74" i="3"/>
  <c r="AG74" i="3"/>
  <c r="AF74" i="3"/>
  <c r="AE74" i="3"/>
  <c r="AD74" i="3"/>
  <c r="AC74" i="3"/>
  <c r="AB74" i="3"/>
  <c r="AA74" i="3"/>
  <c r="S74" i="3"/>
  <c r="R74" i="3"/>
  <c r="Q74" i="3"/>
  <c r="M74" i="3"/>
  <c r="L74" i="3"/>
  <c r="J74" i="3"/>
  <c r="H74" i="3"/>
  <c r="D74" i="3"/>
  <c r="C74" i="3"/>
  <c r="A74" i="3"/>
  <c r="AJ73" i="3"/>
  <c r="AI73" i="3"/>
  <c r="AH73" i="3"/>
  <c r="AG73" i="3"/>
  <c r="AF73" i="3"/>
  <c r="AE73" i="3"/>
  <c r="AD73" i="3"/>
  <c r="AC73" i="3"/>
  <c r="AB73" i="3"/>
  <c r="AA73" i="3"/>
  <c r="S73" i="3"/>
  <c r="R73" i="3"/>
  <c r="Q73" i="3"/>
  <c r="M73" i="3"/>
  <c r="L73" i="3"/>
  <c r="J73" i="3"/>
  <c r="H73" i="3"/>
  <c r="D73" i="3"/>
  <c r="C73" i="3"/>
  <c r="A73" i="3"/>
  <c r="AJ72" i="3"/>
  <c r="AI72" i="3"/>
  <c r="AH72" i="3"/>
  <c r="AG72" i="3"/>
  <c r="AF72" i="3"/>
  <c r="AE72" i="3"/>
  <c r="AD72" i="3"/>
  <c r="AC72" i="3"/>
  <c r="AB72" i="3"/>
  <c r="AA72" i="3"/>
  <c r="S72" i="3"/>
  <c r="R72" i="3"/>
  <c r="Q72" i="3"/>
  <c r="M72" i="3"/>
  <c r="L72" i="3"/>
  <c r="J72" i="3"/>
  <c r="H72" i="3"/>
  <c r="D72" i="3"/>
  <c r="C72" i="3"/>
  <c r="A72" i="3"/>
  <c r="AJ71" i="3"/>
  <c r="AI71" i="3"/>
  <c r="AH71" i="3"/>
  <c r="AG71" i="3"/>
  <c r="AF71" i="3"/>
  <c r="AE71" i="3"/>
  <c r="AD71" i="3"/>
  <c r="AC71" i="3"/>
  <c r="AB71" i="3"/>
  <c r="AA71" i="3"/>
  <c r="S71" i="3"/>
  <c r="R71" i="3"/>
  <c r="Q71" i="3"/>
  <c r="M71" i="3"/>
  <c r="L71" i="3"/>
  <c r="J71" i="3"/>
  <c r="H71" i="3"/>
  <c r="D71" i="3"/>
  <c r="C71" i="3"/>
  <c r="A71" i="3"/>
  <c r="AJ70" i="3"/>
  <c r="AI70" i="3"/>
  <c r="AH70" i="3"/>
  <c r="AG70" i="3"/>
  <c r="AF70" i="3"/>
  <c r="AE70" i="3"/>
  <c r="AD70" i="3"/>
  <c r="AC70" i="3"/>
  <c r="AB70" i="3"/>
  <c r="AA70" i="3"/>
  <c r="S70" i="3"/>
  <c r="R70" i="3"/>
  <c r="Q70" i="3"/>
  <c r="M70" i="3"/>
  <c r="L70" i="3"/>
  <c r="J70" i="3"/>
  <c r="H70" i="3"/>
  <c r="D70" i="3"/>
  <c r="C70" i="3"/>
  <c r="A70" i="3"/>
  <c r="AJ69" i="3"/>
  <c r="AI69" i="3"/>
  <c r="AH69" i="3"/>
  <c r="AG69" i="3"/>
  <c r="AF69" i="3"/>
  <c r="AE69" i="3"/>
  <c r="AD69" i="3"/>
  <c r="AC69" i="3"/>
  <c r="AB69" i="3"/>
  <c r="AA69" i="3"/>
  <c r="S69" i="3"/>
  <c r="R69" i="3"/>
  <c r="Q69" i="3"/>
  <c r="M69" i="3"/>
  <c r="L69" i="3"/>
  <c r="J69" i="3"/>
  <c r="H69" i="3"/>
  <c r="D69" i="3"/>
  <c r="C69" i="3"/>
  <c r="A69" i="3"/>
  <c r="AJ68" i="3"/>
  <c r="AI68" i="3"/>
  <c r="AH68" i="3"/>
  <c r="AG68" i="3"/>
  <c r="AF68" i="3"/>
  <c r="AE68" i="3"/>
  <c r="AD68" i="3"/>
  <c r="AC68" i="3"/>
  <c r="AB68" i="3"/>
  <c r="AA68" i="3"/>
  <c r="S68" i="3"/>
  <c r="R68" i="3"/>
  <c r="Q68" i="3"/>
  <c r="M68" i="3"/>
  <c r="L68" i="3"/>
  <c r="J68" i="3"/>
  <c r="H68" i="3"/>
  <c r="D68" i="3"/>
  <c r="C68" i="3"/>
  <c r="A68" i="3"/>
  <c r="AJ67" i="3"/>
  <c r="AI67" i="3"/>
  <c r="AH67" i="3"/>
  <c r="AG67" i="3"/>
  <c r="AF67" i="3"/>
  <c r="AE67" i="3"/>
  <c r="AD67" i="3"/>
  <c r="AC67" i="3"/>
  <c r="AB67" i="3"/>
  <c r="AA67" i="3"/>
  <c r="S67" i="3"/>
  <c r="R67" i="3"/>
  <c r="Q67" i="3"/>
  <c r="M67" i="3"/>
  <c r="L67" i="3"/>
  <c r="J67" i="3"/>
  <c r="H67" i="3"/>
  <c r="D67" i="3"/>
  <c r="C67" i="3"/>
  <c r="A67" i="3"/>
  <c r="AJ66" i="3"/>
  <c r="AI66" i="3"/>
  <c r="AH66" i="3"/>
  <c r="AG66" i="3"/>
  <c r="AF66" i="3"/>
  <c r="AE66" i="3"/>
  <c r="AD66" i="3"/>
  <c r="AC66" i="3"/>
  <c r="AB66" i="3"/>
  <c r="AA66" i="3"/>
  <c r="S66" i="3"/>
  <c r="R66" i="3"/>
  <c r="Q66" i="3"/>
  <c r="M66" i="3"/>
  <c r="L66" i="3"/>
  <c r="J66" i="3"/>
  <c r="H66" i="3"/>
  <c r="D66" i="3"/>
  <c r="C66" i="3"/>
  <c r="A66" i="3"/>
  <c r="AJ65" i="3"/>
  <c r="AI65" i="3"/>
  <c r="AH65" i="3"/>
  <c r="AG65" i="3"/>
  <c r="AF65" i="3"/>
  <c r="AE65" i="3"/>
  <c r="AD65" i="3"/>
  <c r="AC65" i="3"/>
  <c r="AB65" i="3"/>
  <c r="AA65" i="3"/>
  <c r="S65" i="3"/>
  <c r="R65" i="3"/>
  <c r="Q65" i="3"/>
  <c r="M65" i="3"/>
  <c r="L65" i="3"/>
  <c r="J65" i="3"/>
  <c r="H65" i="3"/>
  <c r="D65" i="3"/>
  <c r="C65" i="3"/>
  <c r="A65" i="3"/>
  <c r="AJ64" i="3"/>
  <c r="AI64" i="3"/>
  <c r="AH64" i="3"/>
  <c r="AG64" i="3"/>
  <c r="AF64" i="3"/>
  <c r="AE64" i="3"/>
  <c r="AD64" i="3"/>
  <c r="AC64" i="3"/>
  <c r="AB64" i="3"/>
  <c r="AA64" i="3"/>
  <c r="S64" i="3"/>
  <c r="R64" i="3"/>
  <c r="Q64" i="3"/>
  <c r="M64" i="3"/>
  <c r="L64" i="3"/>
  <c r="J64" i="3"/>
  <c r="H64" i="3"/>
  <c r="D64" i="3"/>
  <c r="C64" i="3"/>
  <c r="A64" i="3"/>
  <c r="AJ63" i="3"/>
  <c r="AI63" i="3"/>
  <c r="AH63" i="3"/>
  <c r="AG63" i="3"/>
  <c r="AF63" i="3"/>
  <c r="AE63" i="3"/>
  <c r="AD63" i="3"/>
  <c r="AC63" i="3"/>
  <c r="AB63" i="3"/>
  <c r="AA63" i="3"/>
  <c r="S63" i="3"/>
  <c r="R63" i="3"/>
  <c r="Q63" i="3"/>
  <c r="M63" i="3"/>
  <c r="L63" i="3"/>
  <c r="J63" i="3"/>
  <c r="H63" i="3"/>
  <c r="D63" i="3"/>
  <c r="C63" i="3"/>
  <c r="A63" i="3"/>
  <c r="AJ62" i="3"/>
  <c r="AI62" i="3"/>
  <c r="AH62" i="3"/>
  <c r="AG62" i="3"/>
  <c r="AF62" i="3"/>
  <c r="AE62" i="3"/>
  <c r="AD62" i="3"/>
  <c r="AC62" i="3"/>
  <c r="AB62" i="3"/>
  <c r="AA62" i="3"/>
  <c r="S62" i="3"/>
  <c r="R62" i="3"/>
  <c r="Q62" i="3"/>
  <c r="M62" i="3"/>
  <c r="L62" i="3"/>
  <c r="J62" i="3"/>
  <c r="H62" i="3"/>
  <c r="D62" i="3"/>
  <c r="C62" i="3"/>
  <c r="A62" i="3"/>
  <c r="AJ61" i="3"/>
  <c r="AI61" i="3"/>
  <c r="AH61" i="3"/>
  <c r="AG61" i="3"/>
  <c r="AF61" i="3"/>
  <c r="AE61" i="3"/>
  <c r="AD61" i="3"/>
  <c r="AC61" i="3"/>
  <c r="AB61" i="3"/>
  <c r="AA61" i="3"/>
  <c r="S61" i="3"/>
  <c r="R61" i="3"/>
  <c r="Q61" i="3"/>
  <c r="M61" i="3"/>
  <c r="L61" i="3"/>
  <c r="J61" i="3"/>
  <c r="H61" i="3"/>
  <c r="D61" i="3"/>
  <c r="C61" i="3"/>
  <c r="A61" i="3"/>
  <c r="AJ60" i="3"/>
  <c r="AI60" i="3"/>
  <c r="AH60" i="3"/>
  <c r="AG60" i="3"/>
  <c r="AF60" i="3"/>
  <c r="AE60" i="3"/>
  <c r="AD60" i="3"/>
  <c r="AC60" i="3"/>
  <c r="AB60" i="3"/>
  <c r="AA60" i="3"/>
  <c r="S60" i="3"/>
  <c r="R60" i="3"/>
  <c r="Q60" i="3"/>
  <c r="M60" i="3"/>
  <c r="L60" i="3"/>
  <c r="J60" i="3"/>
  <c r="H60" i="3"/>
  <c r="D60" i="3"/>
  <c r="C60" i="3"/>
  <c r="A60" i="3"/>
  <c r="AJ59" i="3"/>
  <c r="AI59" i="3"/>
  <c r="AH59" i="3"/>
  <c r="AG59" i="3"/>
  <c r="AF59" i="3"/>
  <c r="AE59" i="3"/>
  <c r="AD59" i="3"/>
  <c r="AC59" i="3"/>
  <c r="AB59" i="3"/>
  <c r="AA59" i="3"/>
  <c r="S59" i="3"/>
  <c r="R59" i="3"/>
  <c r="Q59" i="3"/>
  <c r="M59" i="3"/>
  <c r="L59" i="3"/>
  <c r="J59" i="3"/>
  <c r="H59" i="3"/>
  <c r="D59" i="3"/>
  <c r="C59" i="3"/>
  <c r="A59" i="3"/>
  <c r="AJ58" i="3"/>
  <c r="AI58" i="3"/>
  <c r="AH58" i="3"/>
  <c r="AG58" i="3"/>
  <c r="AF58" i="3"/>
  <c r="AE58" i="3"/>
  <c r="AD58" i="3"/>
  <c r="AC58" i="3"/>
  <c r="AB58" i="3"/>
  <c r="AA58" i="3"/>
  <c r="S58" i="3"/>
  <c r="R58" i="3"/>
  <c r="Q58" i="3"/>
  <c r="M58" i="3"/>
  <c r="L58" i="3"/>
  <c r="J58" i="3"/>
  <c r="H58" i="3"/>
  <c r="D58" i="3"/>
  <c r="C58" i="3"/>
  <c r="A58" i="3"/>
  <c r="AJ57" i="3"/>
  <c r="AI57" i="3"/>
  <c r="AH57" i="3"/>
  <c r="AG57" i="3"/>
  <c r="AF57" i="3"/>
  <c r="AE57" i="3"/>
  <c r="AD57" i="3"/>
  <c r="AC57" i="3"/>
  <c r="AB57" i="3"/>
  <c r="AA57" i="3"/>
  <c r="S57" i="3"/>
  <c r="R57" i="3"/>
  <c r="Q57" i="3"/>
  <c r="M57" i="3"/>
  <c r="L57" i="3"/>
  <c r="J57" i="3"/>
  <c r="H57" i="3"/>
  <c r="D57" i="3"/>
  <c r="C57" i="3"/>
  <c r="A57" i="3"/>
  <c r="AJ56" i="3"/>
  <c r="AI56" i="3"/>
  <c r="AH56" i="3"/>
  <c r="AG56" i="3"/>
  <c r="AF56" i="3"/>
  <c r="AE56" i="3"/>
  <c r="AD56" i="3"/>
  <c r="AC56" i="3"/>
  <c r="AB56" i="3"/>
  <c r="AA56" i="3"/>
  <c r="S56" i="3"/>
  <c r="R56" i="3"/>
  <c r="Q56" i="3"/>
  <c r="M56" i="3"/>
  <c r="L56" i="3"/>
  <c r="J56" i="3"/>
  <c r="H56" i="3"/>
  <c r="D56" i="3"/>
  <c r="C56" i="3"/>
  <c r="A56" i="3"/>
  <c r="AJ55" i="3"/>
  <c r="AI55" i="3"/>
  <c r="AH55" i="3"/>
  <c r="AG55" i="3"/>
  <c r="AF55" i="3"/>
  <c r="AE55" i="3"/>
  <c r="AD55" i="3"/>
  <c r="AC55" i="3"/>
  <c r="AB55" i="3"/>
  <c r="AA55" i="3"/>
  <c r="S55" i="3"/>
  <c r="R55" i="3"/>
  <c r="Q55" i="3"/>
  <c r="M55" i="3"/>
  <c r="L55" i="3"/>
  <c r="J55" i="3"/>
  <c r="H55" i="3"/>
  <c r="D55" i="3"/>
  <c r="C55" i="3"/>
  <c r="A55" i="3"/>
  <c r="AJ54" i="3"/>
  <c r="AI54" i="3"/>
  <c r="AH54" i="3"/>
  <c r="AG54" i="3"/>
  <c r="AF54" i="3"/>
  <c r="AE54" i="3"/>
  <c r="AD54" i="3"/>
  <c r="AC54" i="3"/>
  <c r="AB54" i="3"/>
  <c r="AA54" i="3"/>
  <c r="S54" i="3"/>
  <c r="R54" i="3"/>
  <c r="Q54" i="3"/>
  <c r="M54" i="3"/>
  <c r="L54" i="3"/>
  <c r="J54" i="3"/>
  <c r="H54" i="3"/>
  <c r="D54" i="3"/>
  <c r="C54" i="3"/>
  <c r="A54" i="3"/>
  <c r="AJ53" i="3"/>
  <c r="AI53" i="3"/>
  <c r="AH53" i="3"/>
  <c r="AG53" i="3"/>
  <c r="AF53" i="3"/>
  <c r="AE53" i="3"/>
  <c r="AD53" i="3"/>
  <c r="AC53" i="3"/>
  <c r="AB53" i="3"/>
  <c r="AA53" i="3"/>
  <c r="S53" i="3"/>
  <c r="R53" i="3"/>
  <c r="Q53" i="3"/>
  <c r="M53" i="3"/>
  <c r="L53" i="3"/>
  <c r="J53" i="3"/>
  <c r="H53" i="3"/>
  <c r="D53" i="3"/>
  <c r="C53" i="3"/>
  <c r="A53" i="3"/>
  <c r="AJ52" i="3"/>
  <c r="AI52" i="3"/>
  <c r="AH52" i="3"/>
  <c r="AG52" i="3"/>
  <c r="AF52" i="3"/>
  <c r="AE52" i="3"/>
  <c r="AD52" i="3"/>
  <c r="AC52" i="3"/>
  <c r="AB52" i="3"/>
  <c r="AA52" i="3"/>
  <c r="S52" i="3"/>
  <c r="R52" i="3"/>
  <c r="Q52" i="3"/>
  <c r="M52" i="3"/>
  <c r="L52" i="3"/>
  <c r="J52" i="3"/>
  <c r="H52" i="3"/>
  <c r="D52" i="3"/>
  <c r="C52" i="3"/>
  <c r="A52" i="3"/>
  <c r="AJ51" i="3"/>
  <c r="AI51" i="3"/>
  <c r="AH51" i="3"/>
  <c r="AG51" i="3"/>
  <c r="AF51" i="3"/>
  <c r="AE51" i="3"/>
  <c r="AD51" i="3"/>
  <c r="AC51" i="3"/>
  <c r="AB51" i="3"/>
  <c r="AA51" i="3"/>
  <c r="S51" i="3"/>
  <c r="R51" i="3"/>
  <c r="Q51" i="3"/>
  <c r="M51" i="3"/>
  <c r="L51" i="3"/>
  <c r="J51" i="3"/>
  <c r="H51" i="3"/>
  <c r="D51" i="3"/>
  <c r="C51" i="3"/>
  <c r="A51" i="3"/>
  <c r="AJ50" i="3"/>
  <c r="AI50" i="3"/>
  <c r="AH50" i="3"/>
  <c r="AG50" i="3"/>
  <c r="AF50" i="3"/>
  <c r="AE50" i="3"/>
  <c r="AD50" i="3"/>
  <c r="AC50" i="3"/>
  <c r="AB50" i="3"/>
  <c r="AA50" i="3"/>
  <c r="S50" i="3"/>
  <c r="R50" i="3"/>
  <c r="Q50" i="3"/>
  <c r="M50" i="3"/>
  <c r="L50" i="3"/>
  <c r="J50" i="3"/>
  <c r="H50" i="3"/>
  <c r="D50" i="3"/>
  <c r="C50" i="3"/>
  <c r="A50" i="3"/>
  <c r="AJ49" i="3"/>
  <c r="AI49" i="3"/>
  <c r="AH49" i="3"/>
  <c r="AG49" i="3"/>
  <c r="AF49" i="3"/>
  <c r="AE49" i="3"/>
  <c r="AD49" i="3"/>
  <c r="AC49" i="3"/>
  <c r="AB49" i="3"/>
  <c r="AA49" i="3"/>
  <c r="S49" i="3"/>
  <c r="R49" i="3"/>
  <c r="Q49" i="3"/>
  <c r="M49" i="3"/>
  <c r="L49" i="3"/>
  <c r="J49" i="3"/>
  <c r="H49" i="3"/>
  <c r="D49" i="3"/>
  <c r="C49" i="3"/>
  <c r="A49" i="3"/>
  <c r="AJ48" i="3"/>
  <c r="AI48" i="3"/>
  <c r="AH48" i="3"/>
  <c r="AG48" i="3"/>
  <c r="AF48" i="3"/>
  <c r="AE48" i="3"/>
  <c r="AD48" i="3"/>
  <c r="AC48" i="3"/>
  <c r="AB48" i="3"/>
  <c r="AA48" i="3"/>
  <c r="S48" i="3"/>
  <c r="R48" i="3"/>
  <c r="Q48" i="3"/>
  <c r="M48" i="3"/>
  <c r="L48" i="3"/>
  <c r="J48" i="3"/>
  <c r="H48" i="3"/>
  <c r="D48" i="3"/>
  <c r="C48" i="3"/>
  <c r="A48" i="3"/>
  <c r="AJ47" i="3"/>
  <c r="AI47" i="3"/>
  <c r="AH47" i="3"/>
  <c r="AG47" i="3"/>
  <c r="AF47" i="3"/>
  <c r="AE47" i="3"/>
  <c r="AD47" i="3"/>
  <c r="AC47" i="3"/>
  <c r="AB47" i="3"/>
  <c r="AA47" i="3"/>
  <c r="S47" i="3"/>
  <c r="R47" i="3"/>
  <c r="Q47" i="3"/>
  <c r="M47" i="3"/>
  <c r="L47" i="3"/>
  <c r="J47" i="3"/>
  <c r="H47" i="3"/>
  <c r="D47" i="3"/>
  <c r="C47" i="3"/>
  <c r="A47" i="3"/>
  <c r="AJ46" i="3"/>
  <c r="AI46" i="3"/>
  <c r="AH46" i="3"/>
  <c r="AG46" i="3"/>
  <c r="AF46" i="3"/>
  <c r="AE46" i="3"/>
  <c r="AD46" i="3"/>
  <c r="AC46" i="3"/>
  <c r="AB46" i="3"/>
  <c r="AA46" i="3"/>
  <c r="S46" i="3"/>
  <c r="R46" i="3"/>
  <c r="Q46" i="3"/>
  <c r="M46" i="3"/>
  <c r="L46" i="3"/>
  <c r="J46" i="3"/>
  <c r="H46" i="3"/>
  <c r="D46" i="3"/>
  <c r="C46" i="3"/>
  <c r="A46" i="3"/>
  <c r="AJ45" i="3"/>
  <c r="AI45" i="3"/>
  <c r="AH45" i="3"/>
  <c r="AG45" i="3"/>
  <c r="AF45" i="3"/>
  <c r="AE45" i="3"/>
  <c r="AD45" i="3"/>
  <c r="AC45" i="3"/>
  <c r="AB45" i="3"/>
  <c r="AA45" i="3"/>
  <c r="S45" i="3"/>
  <c r="R45" i="3"/>
  <c r="Q45" i="3"/>
  <c r="M45" i="3"/>
  <c r="L45" i="3"/>
  <c r="J45" i="3"/>
  <c r="H45" i="3"/>
  <c r="D45" i="3"/>
  <c r="C45" i="3"/>
  <c r="A45" i="3"/>
  <c r="AJ44" i="3"/>
  <c r="AI44" i="3"/>
  <c r="AH44" i="3"/>
  <c r="AG44" i="3"/>
  <c r="AF44" i="3"/>
  <c r="AE44" i="3"/>
  <c r="AD44" i="3"/>
  <c r="AC44" i="3"/>
  <c r="AB44" i="3"/>
  <c r="AA44" i="3"/>
  <c r="S44" i="3"/>
  <c r="R44" i="3"/>
  <c r="Q44" i="3"/>
  <c r="M44" i="3"/>
  <c r="L44" i="3"/>
  <c r="J44" i="3"/>
  <c r="H44" i="3"/>
  <c r="D44" i="3"/>
  <c r="C44" i="3"/>
  <c r="A44" i="3"/>
  <c r="AJ43" i="3"/>
  <c r="AI43" i="3"/>
  <c r="AH43" i="3"/>
  <c r="AG43" i="3"/>
  <c r="AF43" i="3"/>
  <c r="AE43" i="3"/>
  <c r="AD43" i="3"/>
  <c r="AC43" i="3"/>
  <c r="AB43" i="3"/>
  <c r="AA43" i="3"/>
  <c r="S43" i="3"/>
  <c r="R43" i="3"/>
  <c r="Q43" i="3"/>
  <c r="M43" i="3"/>
  <c r="L43" i="3"/>
  <c r="J43" i="3"/>
  <c r="H43" i="3"/>
  <c r="D43" i="3"/>
  <c r="C43" i="3"/>
  <c r="A43" i="3"/>
  <c r="AJ42" i="3"/>
  <c r="AI42" i="3"/>
  <c r="AH42" i="3"/>
  <c r="AG42" i="3"/>
  <c r="AF42" i="3"/>
  <c r="AE42" i="3"/>
  <c r="AD42" i="3"/>
  <c r="AC42" i="3"/>
  <c r="AB42" i="3"/>
  <c r="AA42" i="3"/>
  <c r="S42" i="3"/>
  <c r="R42" i="3"/>
  <c r="Q42" i="3"/>
  <c r="M42" i="3"/>
  <c r="L42" i="3"/>
  <c r="J42" i="3"/>
  <c r="H42" i="3"/>
  <c r="D42" i="3"/>
  <c r="C42" i="3"/>
  <c r="A42" i="3"/>
  <c r="AJ41" i="3"/>
  <c r="AI41" i="3"/>
  <c r="AH41" i="3"/>
  <c r="AG41" i="3"/>
  <c r="AF41" i="3"/>
  <c r="AE41" i="3"/>
  <c r="AD41" i="3"/>
  <c r="AC41" i="3"/>
  <c r="AB41" i="3"/>
  <c r="AA41" i="3"/>
  <c r="S41" i="3"/>
  <c r="R41" i="3"/>
  <c r="Q41" i="3"/>
  <c r="M41" i="3"/>
  <c r="L41" i="3"/>
  <c r="J41" i="3"/>
  <c r="H41" i="3"/>
  <c r="D41" i="3"/>
  <c r="C41" i="3"/>
  <c r="A41" i="3"/>
  <c r="AJ40" i="3"/>
  <c r="AI40" i="3"/>
  <c r="AH40" i="3"/>
  <c r="AG40" i="3"/>
  <c r="AF40" i="3"/>
  <c r="AE40" i="3"/>
  <c r="AD40" i="3"/>
  <c r="AC40" i="3"/>
  <c r="AB40" i="3"/>
  <c r="AA40" i="3"/>
  <c r="S40" i="3"/>
  <c r="R40" i="3"/>
  <c r="Q40" i="3"/>
  <c r="M40" i="3"/>
  <c r="L40" i="3"/>
  <c r="J40" i="3"/>
  <c r="H40" i="3"/>
  <c r="D40" i="3"/>
  <c r="C40" i="3"/>
  <c r="A40" i="3"/>
  <c r="AJ39" i="3"/>
  <c r="AI39" i="3"/>
  <c r="AH39" i="3"/>
  <c r="AG39" i="3"/>
  <c r="AF39" i="3"/>
  <c r="AE39" i="3"/>
  <c r="AD39" i="3"/>
  <c r="AC39" i="3"/>
  <c r="AB39" i="3"/>
  <c r="AA39" i="3"/>
  <c r="S39" i="3"/>
  <c r="R39" i="3"/>
  <c r="Q39" i="3"/>
  <c r="M39" i="3"/>
  <c r="L39" i="3"/>
  <c r="J39" i="3"/>
  <c r="H39" i="3"/>
  <c r="D39" i="3"/>
  <c r="C39" i="3"/>
  <c r="A39" i="3"/>
  <c r="AJ38" i="3"/>
  <c r="AI38" i="3"/>
  <c r="AH38" i="3"/>
  <c r="AG38" i="3"/>
  <c r="AF38" i="3"/>
  <c r="AE38" i="3"/>
  <c r="AD38" i="3"/>
  <c r="AC38" i="3"/>
  <c r="AB38" i="3"/>
  <c r="AA38" i="3"/>
  <c r="S38" i="3"/>
  <c r="R38" i="3"/>
  <c r="Q38" i="3"/>
  <c r="M38" i="3"/>
  <c r="L38" i="3"/>
  <c r="J38" i="3"/>
  <c r="H38" i="3"/>
  <c r="D38" i="3"/>
  <c r="C38" i="3"/>
  <c r="A38" i="3"/>
  <c r="AJ37" i="3"/>
  <c r="AI37" i="3"/>
  <c r="AH37" i="3"/>
  <c r="AG37" i="3"/>
  <c r="AF37" i="3"/>
  <c r="AE37" i="3"/>
  <c r="AD37" i="3"/>
  <c r="AC37" i="3"/>
  <c r="AB37" i="3"/>
  <c r="AA37" i="3"/>
  <c r="S37" i="3"/>
  <c r="R37" i="3"/>
  <c r="Q37" i="3"/>
  <c r="M37" i="3"/>
  <c r="L37" i="3"/>
  <c r="J37" i="3"/>
  <c r="H37" i="3"/>
  <c r="D37" i="3"/>
  <c r="C37" i="3"/>
  <c r="A37" i="3"/>
  <c r="AJ36" i="3"/>
  <c r="AI36" i="3"/>
  <c r="AH36" i="3"/>
  <c r="AG36" i="3"/>
  <c r="AF36" i="3"/>
  <c r="AE36" i="3"/>
  <c r="AD36" i="3"/>
  <c r="AC36" i="3"/>
  <c r="AB36" i="3"/>
  <c r="AA36" i="3"/>
  <c r="S36" i="3"/>
  <c r="R36" i="3"/>
  <c r="Q36" i="3"/>
  <c r="M36" i="3"/>
  <c r="L36" i="3"/>
  <c r="J36" i="3"/>
  <c r="H36" i="3"/>
  <c r="D36" i="3"/>
  <c r="C36" i="3"/>
  <c r="A36" i="3"/>
  <c r="AJ35" i="3"/>
  <c r="AI35" i="3"/>
  <c r="AH35" i="3"/>
  <c r="AG35" i="3"/>
  <c r="AF35" i="3"/>
  <c r="AE35" i="3"/>
  <c r="AD35" i="3"/>
  <c r="AC35" i="3"/>
  <c r="AB35" i="3"/>
  <c r="AA35" i="3"/>
  <c r="S35" i="3"/>
  <c r="R35" i="3"/>
  <c r="Q35" i="3"/>
  <c r="M35" i="3"/>
  <c r="L35" i="3"/>
  <c r="J35" i="3"/>
  <c r="H35" i="3"/>
  <c r="D35" i="3"/>
  <c r="C35" i="3"/>
  <c r="A35" i="3"/>
  <c r="AJ34" i="3"/>
  <c r="AI34" i="3"/>
  <c r="AH34" i="3"/>
  <c r="AG34" i="3"/>
  <c r="AF34" i="3"/>
  <c r="AE34" i="3"/>
  <c r="AD34" i="3"/>
  <c r="AC34" i="3"/>
  <c r="AB34" i="3"/>
  <c r="AA34" i="3"/>
  <c r="S34" i="3"/>
  <c r="R34" i="3"/>
  <c r="Q34" i="3"/>
  <c r="M34" i="3"/>
  <c r="L34" i="3"/>
  <c r="J34" i="3"/>
  <c r="H34" i="3"/>
  <c r="D34" i="3"/>
  <c r="C34" i="3"/>
  <c r="A34" i="3"/>
  <c r="AJ33" i="3"/>
  <c r="AI33" i="3"/>
  <c r="AH33" i="3"/>
  <c r="AG33" i="3"/>
  <c r="AF33" i="3"/>
  <c r="AE33" i="3"/>
  <c r="AD33" i="3"/>
  <c r="AC33" i="3"/>
  <c r="AB33" i="3"/>
  <c r="AA33" i="3"/>
  <c r="S33" i="3"/>
  <c r="R33" i="3"/>
  <c r="Q33" i="3"/>
  <c r="M33" i="3"/>
  <c r="L33" i="3"/>
  <c r="J33" i="3"/>
  <c r="H33" i="3"/>
  <c r="D33" i="3"/>
  <c r="C33" i="3"/>
  <c r="A33" i="3"/>
  <c r="AJ32" i="3"/>
  <c r="AI32" i="3"/>
  <c r="AH32" i="3"/>
  <c r="AG32" i="3"/>
  <c r="AF32" i="3"/>
  <c r="AE32" i="3"/>
  <c r="AD32" i="3"/>
  <c r="AC32" i="3"/>
  <c r="AB32" i="3"/>
  <c r="AA32" i="3"/>
  <c r="S32" i="3"/>
  <c r="R32" i="3"/>
  <c r="Q32" i="3"/>
  <c r="M32" i="3"/>
  <c r="L32" i="3"/>
  <c r="J32" i="3"/>
  <c r="H32" i="3"/>
  <c r="D32" i="3"/>
  <c r="C32" i="3"/>
  <c r="A32" i="3"/>
  <c r="AJ31" i="3"/>
  <c r="AI31" i="3"/>
  <c r="AH31" i="3"/>
  <c r="AG31" i="3"/>
  <c r="AF31" i="3"/>
  <c r="AE31" i="3"/>
  <c r="AD31" i="3"/>
  <c r="AC31" i="3"/>
  <c r="AB31" i="3"/>
  <c r="AA31" i="3"/>
  <c r="S31" i="3"/>
  <c r="R31" i="3"/>
  <c r="Q31" i="3"/>
  <c r="M31" i="3"/>
  <c r="L31" i="3"/>
  <c r="J31" i="3"/>
  <c r="H31" i="3"/>
  <c r="D31" i="3"/>
  <c r="C31" i="3"/>
  <c r="A31" i="3"/>
  <c r="AJ30" i="3"/>
  <c r="AI30" i="3"/>
  <c r="AH30" i="3"/>
  <c r="AG30" i="3"/>
  <c r="AF30" i="3"/>
  <c r="AE30" i="3"/>
  <c r="AD30" i="3"/>
  <c r="AC30" i="3"/>
  <c r="AB30" i="3"/>
  <c r="AA30" i="3"/>
  <c r="S30" i="3"/>
  <c r="R30" i="3"/>
  <c r="Q30" i="3"/>
  <c r="M30" i="3"/>
  <c r="L30" i="3"/>
  <c r="J30" i="3"/>
  <c r="H30" i="3"/>
  <c r="D30" i="3"/>
  <c r="C30" i="3"/>
  <c r="A30" i="3"/>
  <c r="AJ29" i="3"/>
  <c r="AI29" i="3"/>
  <c r="AH29" i="3"/>
  <c r="AG29" i="3"/>
  <c r="AF29" i="3"/>
  <c r="AE29" i="3"/>
  <c r="AD29" i="3"/>
  <c r="AC29" i="3"/>
  <c r="AB29" i="3"/>
  <c r="AA29" i="3"/>
  <c r="S29" i="3"/>
  <c r="R29" i="3"/>
  <c r="Q29" i="3"/>
  <c r="M29" i="3"/>
  <c r="L29" i="3"/>
  <c r="J29" i="3"/>
  <c r="H29" i="3"/>
  <c r="D29" i="3"/>
  <c r="C29" i="3"/>
  <c r="A29" i="3"/>
  <c r="AJ28" i="3"/>
  <c r="AI28" i="3"/>
  <c r="AH28" i="3"/>
  <c r="AG28" i="3"/>
  <c r="AF28" i="3"/>
  <c r="AE28" i="3"/>
  <c r="AD28" i="3"/>
  <c r="AC28" i="3"/>
  <c r="AB28" i="3"/>
  <c r="AA28" i="3"/>
  <c r="S28" i="3"/>
  <c r="R28" i="3"/>
  <c r="Q28" i="3"/>
  <c r="M28" i="3"/>
  <c r="L28" i="3"/>
  <c r="J28" i="3"/>
  <c r="H28" i="3"/>
  <c r="D28" i="3"/>
  <c r="C28" i="3"/>
  <c r="A28" i="3"/>
  <c r="AJ27" i="3"/>
  <c r="AI27" i="3"/>
  <c r="AH27" i="3"/>
  <c r="AG27" i="3"/>
  <c r="AF27" i="3"/>
  <c r="AE27" i="3"/>
  <c r="AD27" i="3"/>
  <c r="AC27" i="3"/>
  <c r="AB27" i="3"/>
  <c r="AA27" i="3"/>
  <c r="S27" i="3"/>
  <c r="R27" i="3"/>
  <c r="Q27" i="3"/>
  <c r="M27" i="3"/>
  <c r="L27" i="3"/>
  <c r="J27" i="3"/>
  <c r="H27" i="3"/>
  <c r="D27" i="3"/>
  <c r="C27" i="3"/>
  <c r="A27" i="3"/>
  <c r="AJ26" i="3"/>
  <c r="AI26" i="3"/>
  <c r="AH26" i="3"/>
  <c r="AG26" i="3"/>
  <c r="AF26" i="3"/>
  <c r="AE26" i="3"/>
  <c r="AD26" i="3"/>
  <c r="AC26" i="3"/>
  <c r="AB26" i="3"/>
  <c r="AA26" i="3"/>
  <c r="S26" i="3"/>
  <c r="R26" i="3"/>
  <c r="Q26" i="3"/>
  <c r="M26" i="3"/>
  <c r="L26" i="3"/>
  <c r="J26" i="3"/>
  <c r="H26" i="3"/>
  <c r="D26" i="3"/>
  <c r="C26" i="3"/>
  <c r="A26" i="3"/>
  <c r="AJ25" i="3"/>
  <c r="AI25" i="3"/>
  <c r="AH25" i="3"/>
  <c r="AG25" i="3"/>
  <c r="AF25" i="3"/>
  <c r="AE25" i="3"/>
  <c r="AD25" i="3"/>
  <c r="AC25" i="3"/>
  <c r="AB25" i="3"/>
  <c r="AA25" i="3"/>
  <c r="S25" i="3"/>
  <c r="R25" i="3"/>
  <c r="Q25" i="3"/>
  <c r="M25" i="3"/>
  <c r="L25" i="3"/>
  <c r="J25" i="3"/>
  <c r="H25" i="3"/>
  <c r="D25" i="3"/>
  <c r="C25" i="3"/>
  <c r="A25" i="3"/>
  <c r="AJ24" i="3"/>
  <c r="AI24" i="3"/>
  <c r="AH24" i="3"/>
  <c r="AG24" i="3"/>
  <c r="AF24" i="3"/>
  <c r="AE24" i="3"/>
  <c r="AD24" i="3"/>
  <c r="AC24" i="3"/>
  <c r="AB24" i="3"/>
  <c r="AA24" i="3"/>
  <c r="S24" i="3"/>
  <c r="R24" i="3"/>
  <c r="Q24" i="3"/>
  <c r="M24" i="3"/>
  <c r="L24" i="3"/>
  <c r="J24" i="3"/>
  <c r="H24" i="3"/>
  <c r="D24" i="3"/>
  <c r="C24" i="3"/>
  <c r="A24" i="3"/>
  <c r="AJ23" i="3"/>
  <c r="AI23" i="3"/>
  <c r="AH23" i="3"/>
  <c r="AG23" i="3"/>
  <c r="AF23" i="3"/>
  <c r="AE23" i="3"/>
  <c r="AD23" i="3"/>
  <c r="AC23" i="3"/>
  <c r="AB23" i="3"/>
  <c r="AA23" i="3"/>
  <c r="S23" i="3"/>
  <c r="R23" i="3"/>
  <c r="Q23" i="3"/>
  <c r="M23" i="3"/>
  <c r="L23" i="3"/>
  <c r="J23" i="3"/>
  <c r="H23" i="3"/>
  <c r="D23" i="3"/>
  <c r="C23" i="3"/>
  <c r="A23" i="3"/>
  <c r="AJ22" i="3"/>
  <c r="AI22" i="3"/>
  <c r="AH22" i="3"/>
  <c r="AG22" i="3"/>
  <c r="AF22" i="3"/>
  <c r="AE22" i="3"/>
  <c r="AD22" i="3"/>
  <c r="AC22" i="3"/>
  <c r="AB22" i="3"/>
  <c r="AA22" i="3"/>
  <c r="S22" i="3"/>
  <c r="R22" i="3"/>
  <c r="Q22" i="3"/>
  <c r="M22" i="3"/>
  <c r="L22" i="3"/>
  <c r="J22" i="3"/>
  <c r="H22" i="3"/>
  <c r="D22" i="3"/>
  <c r="C22" i="3"/>
  <c r="A22" i="3"/>
  <c r="AJ21" i="3"/>
  <c r="AI21" i="3"/>
  <c r="AH21" i="3"/>
  <c r="AG21" i="3"/>
  <c r="AF21" i="3"/>
  <c r="AE21" i="3"/>
  <c r="AD21" i="3"/>
  <c r="AC21" i="3"/>
  <c r="AB21" i="3"/>
  <c r="AA21" i="3"/>
  <c r="S21" i="3"/>
  <c r="R21" i="3"/>
  <c r="Q21" i="3"/>
  <c r="M21" i="3"/>
  <c r="L21" i="3"/>
  <c r="J21" i="3"/>
  <c r="H21" i="3"/>
  <c r="D21" i="3"/>
  <c r="C21" i="3"/>
  <c r="A21" i="3"/>
  <c r="AJ20" i="3"/>
  <c r="AI20" i="3"/>
  <c r="AH20" i="3"/>
  <c r="AG20" i="3"/>
  <c r="AF20" i="3"/>
  <c r="AE20" i="3"/>
  <c r="AD20" i="3"/>
  <c r="AC20" i="3"/>
  <c r="AB20" i="3"/>
  <c r="AA20" i="3"/>
  <c r="S20" i="3"/>
  <c r="R20" i="3"/>
  <c r="Q20" i="3"/>
  <c r="M20" i="3"/>
  <c r="L20" i="3"/>
  <c r="J20" i="3"/>
  <c r="H20" i="3"/>
  <c r="D20" i="3"/>
  <c r="C20" i="3"/>
  <c r="A20" i="3"/>
  <c r="AJ19" i="3"/>
  <c r="AI19" i="3"/>
  <c r="AH19" i="3"/>
  <c r="AG19" i="3"/>
  <c r="AF19" i="3"/>
  <c r="AE19" i="3"/>
  <c r="AD19" i="3"/>
  <c r="AC19" i="3"/>
  <c r="AB19" i="3"/>
  <c r="AA19" i="3"/>
  <c r="S19" i="3"/>
  <c r="R19" i="3"/>
  <c r="Q19" i="3"/>
  <c r="M19" i="3"/>
  <c r="L19" i="3"/>
  <c r="J19" i="3"/>
  <c r="H19" i="3"/>
  <c r="D19" i="3"/>
  <c r="C19" i="3"/>
  <c r="A19" i="3"/>
  <c r="AJ18" i="3"/>
  <c r="AI18" i="3"/>
  <c r="AH18" i="3"/>
  <c r="AG18" i="3"/>
  <c r="AF18" i="3"/>
  <c r="AE18" i="3"/>
  <c r="AD18" i="3"/>
  <c r="AC18" i="3"/>
  <c r="AB18" i="3"/>
  <c r="AA18" i="3"/>
  <c r="S18" i="3"/>
  <c r="R18" i="3"/>
  <c r="Q18" i="3"/>
  <c r="M18" i="3"/>
  <c r="L18" i="3"/>
  <c r="J18" i="3"/>
  <c r="H18" i="3"/>
  <c r="D18" i="3"/>
  <c r="C18" i="3"/>
  <c r="A18" i="3"/>
  <c r="AJ17" i="3"/>
  <c r="AI17" i="3"/>
  <c r="AH17" i="3"/>
  <c r="AG17" i="3"/>
  <c r="AF17" i="3"/>
  <c r="AE17" i="3"/>
  <c r="AD17" i="3"/>
  <c r="AC17" i="3"/>
  <c r="AB17" i="3"/>
  <c r="AA17" i="3"/>
  <c r="S17" i="3"/>
  <c r="R17" i="3"/>
  <c r="Q17" i="3"/>
  <c r="M17" i="3"/>
  <c r="L17" i="3"/>
  <c r="J17" i="3"/>
  <c r="H17" i="3"/>
  <c r="D17" i="3"/>
  <c r="C17" i="3"/>
  <c r="A17" i="3"/>
  <c r="AJ16" i="3"/>
  <c r="AI16" i="3"/>
  <c r="AH16" i="3"/>
  <c r="AG16" i="3"/>
  <c r="AF16" i="3"/>
  <c r="AE16" i="3"/>
  <c r="AD16" i="3"/>
  <c r="AC16" i="3"/>
  <c r="AB16" i="3"/>
  <c r="AA16" i="3"/>
  <c r="S16" i="3"/>
  <c r="R16" i="3"/>
  <c r="Q16" i="3"/>
  <c r="M16" i="3"/>
  <c r="L16" i="3"/>
  <c r="J16" i="3"/>
  <c r="H16" i="3"/>
  <c r="D16" i="3"/>
  <c r="C16" i="3"/>
  <c r="A16" i="3"/>
  <c r="AJ15" i="3"/>
  <c r="AI15" i="3"/>
  <c r="AH15" i="3"/>
  <c r="AG15" i="3"/>
  <c r="AF15" i="3"/>
  <c r="AE15" i="3"/>
  <c r="AD15" i="3"/>
  <c r="AC15" i="3"/>
  <c r="AB15" i="3"/>
  <c r="AA15" i="3"/>
  <c r="S15" i="3"/>
  <c r="R15" i="3"/>
  <c r="Q15" i="3"/>
  <c r="M15" i="3"/>
  <c r="L15" i="3"/>
  <c r="J15" i="3"/>
  <c r="H15" i="3"/>
  <c r="D15" i="3"/>
  <c r="C15" i="3"/>
  <c r="A15" i="3"/>
  <c r="AJ14" i="3"/>
  <c r="AI14" i="3"/>
  <c r="AH14" i="3"/>
  <c r="AG14" i="3"/>
  <c r="AF14" i="3"/>
  <c r="AE14" i="3"/>
  <c r="AD14" i="3"/>
  <c r="AC14" i="3"/>
  <c r="AB14" i="3"/>
  <c r="AA14" i="3"/>
  <c r="S14" i="3"/>
  <c r="R14" i="3"/>
  <c r="Q14" i="3"/>
  <c r="M14" i="3"/>
  <c r="L14" i="3"/>
  <c r="J14" i="3"/>
  <c r="H14" i="3"/>
  <c r="D14" i="3"/>
  <c r="C14" i="3"/>
  <c r="A14" i="3"/>
  <c r="AJ13" i="3"/>
  <c r="AI13" i="3"/>
  <c r="AH13" i="3"/>
  <c r="AG13" i="3"/>
  <c r="AF13" i="3"/>
  <c r="AE13" i="3"/>
  <c r="AD13" i="3"/>
  <c r="AC13" i="3"/>
  <c r="AB13" i="3"/>
  <c r="AA13" i="3"/>
  <c r="S13" i="3"/>
  <c r="R13" i="3"/>
  <c r="Q13" i="3"/>
  <c r="M13" i="3"/>
  <c r="L13" i="3"/>
  <c r="J13" i="3"/>
  <c r="H13" i="3"/>
  <c r="D13" i="3"/>
  <c r="C13" i="3"/>
  <c r="A13" i="3"/>
  <c r="AJ12" i="3"/>
  <c r="AI12" i="3"/>
  <c r="AH12" i="3"/>
  <c r="AG12" i="3"/>
  <c r="AF12" i="3"/>
  <c r="AE12" i="3"/>
  <c r="AD12" i="3"/>
  <c r="AC12" i="3"/>
  <c r="AB12" i="3"/>
  <c r="AA12" i="3"/>
  <c r="S12" i="3"/>
  <c r="R12" i="3"/>
  <c r="Q12" i="3"/>
  <c r="M12" i="3"/>
  <c r="L12" i="3"/>
  <c r="J12" i="3"/>
  <c r="H12" i="3"/>
  <c r="D12" i="3"/>
  <c r="C12" i="3"/>
  <c r="A12" i="3"/>
  <c r="AJ11" i="3"/>
  <c r="AI11" i="3"/>
  <c r="AH11" i="3"/>
  <c r="AG11" i="3"/>
  <c r="AF11" i="3"/>
  <c r="AE11" i="3"/>
  <c r="AD11" i="3"/>
  <c r="AC11" i="3"/>
  <c r="AB11" i="3"/>
  <c r="AA11" i="3"/>
  <c r="S11" i="3"/>
  <c r="R11" i="3"/>
  <c r="Q11" i="3"/>
  <c r="M11" i="3"/>
  <c r="L11" i="3"/>
  <c r="J11" i="3"/>
  <c r="H11" i="3"/>
  <c r="D11" i="3"/>
  <c r="C11" i="3"/>
  <c r="A11" i="3"/>
  <c r="AJ10" i="3"/>
  <c r="AI10" i="3"/>
  <c r="AH10" i="3"/>
  <c r="AG10" i="3"/>
  <c r="AF10" i="3"/>
  <c r="AE10" i="3"/>
  <c r="AD10" i="3"/>
  <c r="AC10" i="3"/>
  <c r="AB10" i="3"/>
  <c r="AA10" i="3"/>
  <c r="S10" i="3"/>
  <c r="R10" i="3"/>
  <c r="Q10" i="3"/>
  <c r="M10" i="3"/>
  <c r="L10" i="3"/>
  <c r="J10" i="3"/>
  <c r="H10" i="3"/>
  <c r="D10" i="3"/>
  <c r="C10" i="3"/>
  <c r="A10" i="3"/>
  <c r="AJ9" i="3"/>
  <c r="AI9" i="3"/>
  <c r="AH9" i="3"/>
  <c r="AG9" i="3"/>
  <c r="AF9" i="3"/>
  <c r="AE9" i="3"/>
  <c r="AD9" i="3"/>
  <c r="AC9" i="3"/>
  <c r="AB9" i="3"/>
  <c r="AA9" i="3"/>
  <c r="S9" i="3"/>
  <c r="R9" i="3"/>
  <c r="Q9" i="3"/>
  <c r="M9" i="3"/>
  <c r="L9" i="3"/>
  <c r="J9" i="3"/>
  <c r="H9" i="3"/>
  <c r="D9" i="3"/>
  <c r="C9" i="3"/>
  <c r="A9" i="3"/>
  <c r="AJ8" i="3"/>
  <c r="AI8" i="3"/>
  <c r="AH8" i="3"/>
  <c r="AG8" i="3"/>
  <c r="AF8" i="3"/>
  <c r="AE8" i="3"/>
  <c r="AD8" i="3"/>
  <c r="AC8" i="3"/>
  <c r="AB8" i="3"/>
  <c r="AA8" i="3"/>
  <c r="S8" i="3"/>
  <c r="R8" i="3"/>
  <c r="Q8" i="3"/>
  <c r="M8" i="3"/>
  <c r="L8" i="3"/>
  <c r="J8" i="3"/>
  <c r="H8" i="3"/>
  <c r="D8" i="3"/>
  <c r="C8" i="3"/>
  <c r="A8" i="3"/>
  <c r="AJ7" i="3"/>
  <c r="AI7" i="3"/>
  <c r="AH7" i="3"/>
  <c r="AG7" i="3"/>
  <c r="AF7" i="3"/>
  <c r="AE7" i="3"/>
  <c r="AD7" i="3"/>
  <c r="AC7" i="3"/>
  <c r="AB7" i="3"/>
  <c r="AA7" i="3"/>
  <c r="S7" i="3"/>
  <c r="R7" i="3"/>
  <c r="Q7" i="3"/>
  <c r="M7" i="3"/>
  <c r="L7" i="3"/>
  <c r="J7" i="3"/>
  <c r="H7" i="3"/>
  <c r="D7" i="3"/>
  <c r="C7" i="3"/>
  <c r="A7" i="3"/>
  <c r="AJ6" i="3"/>
  <c r="AI6" i="3"/>
  <c r="AH6" i="3"/>
  <c r="AG6" i="3"/>
  <c r="AF6" i="3"/>
  <c r="AE6" i="3"/>
  <c r="AD6" i="3"/>
  <c r="AC6" i="3"/>
  <c r="AB6" i="3"/>
  <c r="AA6" i="3"/>
  <c r="S6" i="3"/>
  <c r="R6" i="3"/>
  <c r="Q6" i="3"/>
  <c r="M6" i="3"/>
  <c r="L6" i="3"/>
  <c r="J6" i="3"/>
  <c r="H6" i="3"/>
  <c r="D6" i="3"/>
  <c r="C6" i="3"/>
  <c r="A6" i="3"/>
  <c r="AJ5" i="3"/>
  <c r="AI5" i="3"/>
  <c r="AH5" i="3"/>
  <c r="AG5" i="3"/>
  <c r="AF5" i="3"/>
  <c r="AE5" i="3"/>
  <c r="AD5" i="3"/>
  <c r="AC5" i="3"/>
  <c r="AB5" i="3"/>
  <c r="AA5" i="3"/>
  <c r="S5" i="3"/>
  <c r="R5" i="3"/>
  <c r="Q5" i="3"/>
  <c r="M5" i="3"/>
  <c r="L5" i="3"/>
  <c r="J5" i="3"/>
  <c r="H5" i="3"/>
  <c r="D5" i="3"/>
  <c r="C5" i="3"/>
  <c r="A5" i="3"/>
  <c r="AJ4" i="3"/>
  <c r="AI4" i="3"/>
  <c r="AH4" i="3"/>
  <c r="AG4" i="3"/>
  <c r="AF4" i="3"/>
  <c r="AE4" i="3"/>
  <c r="AD4" i="3"/>
  <c r="AC4" i="3"/>
  <c r="AB4" i="3"/>
  <c r="AA4" i="3"/>
  <c r="S4" i="3"/>
  <c r="R4" i="3"/>
  <c r="Q4" i="3"/>
  <c r="M4" i="3"/>
  <c r="L4" i="3"/>
  <c r="J4" i="3"/>
  <c r="H4" i="3"/>
  <c r="D4" i="3"/>
  <c r="C4" i="3"/>
  <c r="A4" i="3"/>
  <c r="AJ3" i="3"/>
  <c r="AI3" i="3"/>
  <c r="AH3" i="3"/>
  <c r="AG3" i="3"/>
  <c r="AF3" i="3"/>
  <c r="AE3" i="3"/>
  <c r="AD3" i="3"/>
  <c r="AC3" i="3"/>
  <c r="AB3" i="3"/>
  <c r="AA3" i="3"/>
  <c r="S3" i="3"/>
  <c r="R3" i="3"/>
  <c r="Q3" i="3"/>
  <c r="M3" i="3"/>
  <c r="L3" i="3"/>
  <c r="J3" i="3"/>
  <c r="H3" i="3"/>
  <c r="D3" i="3"/>
  <c r="C3" i="3"/>
  <c r="A3" i="3"/>
  <c r="AJ2" i="3"/>
  <c r="AI2" i="3"/>
  <c r="AH2" i="3"/>
  <c r="AG2" i="3"/>
  <c r="AF2" i="3"/>
  <c r="AE2" i="3"/>
  <c r="AD2" i="3"/>
  <c r="AC2" i="3"/>
  <c r="AB2" i="3"/>
  <c r="AA2" i="3"/>
  <c r="S2" i="3"/>
  <c r="R2" i="3"/>
  <c r="Q2" i="3"/>
  <c r="M2" i="3"/>
  <c r="L2" i="3"/>
  <c r="J2" i="3"/>
  <c r="H2" i="3"/>
  <c r="D2" i="3"/>
  <c r="C2" i="3"/>
  <c r="A2" i="3"/>
  <c r="AJ1" i="3"/>
  <c r="AI1" i="3"/>
  <c r="AH1" i="3"/>
  <c r="AG1" i="3"/>
  <c r="AF1" i="3"/>
  <c r="AE1" i="3"/>
  <c r="AD1" i="3"/>
  <c r="AC1" i="3"/>
  <c r="AB1" i="3"/>
  <c r="AA1" i="3"/>
  <c r="S1" i="3"/>
  <c r="R1" i="3"/>
  <c r="Q1" i="3"/>
  <c r="M1" i="3"/>
  <c r="L1" i="3"/>
  <c r="J1" i="3"/>
  <c r="H1" i="3"/>
  <c r="D1" i="3"/>
  <c r="C1" i="3"/>
  <c r="A1" i="3"/>
  <c r="B3350" i="1"/>
  <c r="A3350" i="1"/>
  <c r="B3349" i="1"/>
  <c r="A3349" i="1"/>
  <c r="B3348" i="1"/>
  <c r="A3348" i="1"/>
  <c r="B3347" i="1"/>
  <c r="A3347" i="1"/>
  <c r="B3346" i="1"/>
  <c r="A3346" i="1"/>
  <c r="B3345" i="1"/>
  <c r="A3345" i="1"/>
  <c r="B3344" i="1"/>
  <c r="A3344" i="1"/>
  <c r="B3343" i="1"/>
  <c r="A3343" i="1"/>
  <c r="B3342" i="1"/>
  <c r="A3342" i="1"/>
  <c r="B3341" i="1"/>
  <c r="A3341" i="1"/>
  <c r="B3340" i="1"/>
  <c r="A3340" i="1"/>
  <c r="B3339" i="1"/>
  <c r="A3339" i="1"/>
  <c r="B3338" i="1"/>
  <c r="A3338" i="1"/>
  <c r="B3337" i="1"/>
  <c r="A3337" i="1"/>
  <c r="B3336" i="1"/>
  <c r="A3336" i="1"/>
  <c r="B3335" i="1"/>
  <c r="A3335" i="1"/>
  <c r="B3334" i="1"/>
  <c r="A3334" i="1"/>
  <c r="B3333" i="1"/>
  <c r="A3333" i="1"/>
  <c r="B3332" i="1"/>
  <c r="A3332" i="1"/>
  <c r="B3331" i="1"/>
  <c r="A3331" i="1"/>
  <c r="B3330" i="1"/>
  <c r="A3330" i="1"/>
  <c r="B3329" i="1"/>
  <c r="A3329" i="1"/>
  <c r="B3328" i="1"/>
  <c r="A3328" i="1"/>
  <c r="B3327" i="1"/>
  <c r="A3327" i="1"/>
  <c r="B3326" i="1"/>
  <c r="A3326" i="1"/>
  <c r="B3325" i="1"/>
  <c r="A3325" i="1"/>
  <c r="B3324" i="1"/>
  <c r="A3324" i="1"/>
  <c r="B3323" i="1"/>
  <c r="A3323" i="1"/>
  <c r="B3322" i="1"/>
  <c r="A3322" i="1"/>
  <c r="B3321" i="1"/>
  <c r="A3321" i="1"/>
  <c r="B3320" i="1"/>
  <c r="A3320" i="1"/>
  <c r="B3319" i="1"/>
  <c r="A3319" i="1"/>
  <c r="B3318" i="1"/>
  <c r="A3318" i="1"/>
  <c r="B3317" i="1"/>
  <c r="A3317" i="1"/>
  <c r="B3316" i="1"/>
  <c r="A3316" i="1"/>
  <c r="B3315" i="1"/>
  <c r="A3315" i="1"/>
  <c r="B3314" i="1"/>
  <c r="A3314" i="1"/>
  <c r="B3313" i="1"/>
  <c r="A3313" i="1"/>
  <c r="B3312" i="1"/>
  <c r="A3312" i="1"/>
  <c r="B3311" i="1"/>
  <c r="A3311" i="1"/>
  <c r="B3310" i="1"/>
  <c r="A3310" i="1"/>
  <c r="B3309" i="1"/>
  <c r="A3309" i="1"/>
  <c r="B3308" i="1"/>
  <c r="A3308" i="1"/>
  <c r="B3307" i="1"/>
  <c r="A3307" i="1"/>
  <c r="B3306" i="1"/>
  <c r="A3306" i="1"/>
  <c r="B3305" i="1"/>
  <c r="A3305" i="1"/>
  <c r="B3304" i="1"/>
  <c r="A3304" i="1"/>
  <c r="B3303" i="1"/>
  <c r="A3303" i="1"/>
  <c r="B3302" i="1"/>
  <c r="A3302" i="1"/>
  <c r="B3301" i="1"/>
  <c r="A3301" i="1"/>
  <c r="B3300" i="1"/>
  <c r="A3300" i="1"/>
  <c r="B3299" i="1"/>
  <c r="A3299" i="1"/>
  <c r="B3298" i="1"/>
  <c r="A3298" i="1"/>
  <c r="B3297" i="1"/>
  <c r="A3297" i="1"/>
  <c r="B3296" i="1"/>
  <c r="A3296" i="1"/>
  <c r="B3295" i="1"/>
  <c r="A3295" i="1"/>
  <c r="B3294" i="1"/>
  <c r="A3294" i="1"/>
  <c r="B3293" i="1"/>
  <c r="A3293" i="1"/>
  <c r="B3292" i="1"/>
  <c r="A3292" i="1"/>
  <c r="B3291" i="1"/>
  <c r="A3291" i="1"/>
  <c r="B3290" i="1"/>
  <c r="A3290" i="1"/>
  <c r="B3289" i="1"/>
  <c r="A3289" i="1"/>
  <c r="B3288" i="1"/>
  <c r="A3288" i="1"/>
  <c r="B3287" i="1"/>
  <c r="A3287" i="1"/>
  <c r="B3286" i="1"/>
  <c r="A3286" i="1"/>
  <c r="B3285" i="1"/>
  <c r="A3285" i="1"/>
  <c r="B3284" i="1"/>
  <c r="A3284" i="1"/>
  <c r="B3283" i="1"/>
  <c r="A3283" i="1"/>
  <c r="B3282" i="1"/>
  <c r="A3282" i="1"/>
  <c r="B3281" i="1"/>
  <c r="A3281" i="1"/>
  <c r="B3280" i="1"/>
  <c r="A3280" i="1"/>
  <c r="B3279" i="1"/>
  <c r="A3279" i="1"/>
  <c r="B3278" i="1"/>
  <c r="A3278" i="1"/>
  <c r="B3277" i="1"/>
  <c r="A3277" i="1"/>
  <c r="B3276" i="1"/>
  <c r="A3276" i="1"/>
  <c r="B3275" i="1"/>
  <c r="A3275" i="1"/>
  <c r="B3274" i="1"/>
  <c r="A3274" i="1"/>
  <c r="B3273" i="1"/>
  <c r="A3273" i="1"/>
  <c r="B3272" i="1"/>
  <c r="A3272" i="1"/>
  <c r="B3271" i="1"/>
  <c r="A3271" i="1"/>
  <c r="B3270" i="1"/>
  <c r="A3270" i="1"/>
  <c r="B3269" i="1"/>
  <c r="A3269" i="1"/>
  <c r="B3268" i="1"/>
  <c r="A3268" i="1"/>
  <c r="B3267" i="1"/>
  <c r="A3267" i="1"/>
  <c r="B3266" i="1"/>
  <c r="A3266" i="1"/>
  <c r="B3265" i="1"/>
  <c r="A3265" i="1"/>
  <c r="B3264" i="1"/>
  <c r="A3264" i="1"/>
  <c r="B3263" i="1"/>
  <c r="A3263" i="1"/>
  <c r="B3262" i="1"/>
  <c r="A3262" i="1"/>
  <c r="B3261" i="1"/>
  <c r="A3261" i="1"/>
  <c r="B3260" i="1"/>
  <c r="A3260" i="1"/>
  <c r="B3259" i="1"/>
  <c r="A3259" i="1"/>
  <c r="B3258" i="1"/>
  <c r="A3258" i="1"/>
  <c r="B3257" i="1"/>
  <c r="A3257" i="1"/>
  <c r="B3256" i="1"/>
  <c r="A3256" i="1"/>
  <c r="B3255" i="1"/>
  <c r="A3255" i="1"/>
  <c r="B3254" i="1"/>
  <c r="A3254" i="1"/>
  <c r="B3253" i="1"/>
  <c r="A3253" i="1"/>
  <c r="B3252" i="1"/>
  <c r="A3252" i="1"/>
  <c r="B3251" i="1"/>
  <c r="A3251" i="1"/>
  <c r="B3250" i="1"/>
  <c r="A3250" i="1"/>
  <c r="B3249" i="1"/>
  <c r="A3249" i="1"/>
  <c r="B3248" i="1"/>
  <c r="A3248" i="1"/>
  <c r="B3247" i="1"/>
  <c r="A3247" i="1"/>
  <c r="B3246" i="1"/>
  <c r="A3246" i="1"/>
  <c r="B3245" i="1"/>
  <c r="A3245" i="1"/>
  <c r="B3244" i="1"/>
  <c r="A3244" i="1"/>
  <c r="B3243" i="1"/>
  <c r="A3243" i="1"/>
  <c r="B3242" i="1"/>
  <c r="A3242" i="1"/>
  <c r="B3241" i="1"/>
  <c r="A3241" i="1"/>
  <c r="B3240" i="1"/>
  <c r="A3240" i="1"/>
  <c r="B3239" i="1"/>
  <c r="A3239" i="1"/>
  <c r="B3238" i="1"/>
  <c r="A3238" i="1"/>
  <c r="B3237" i="1"/>
  <c r="A3237" i="1"/>
  <c r="B3236" i="1"/>
  <c r="A3236" i="1"/>
  <c r="B3235" i="1"/>
  <c r="A3235" i="1"/>
  <c r="B3234" i="1"/>
  <c r="A3234" i="1"/>
  <c r="B3233" i="1"/>
  <c r="A3233" i="1"/>
  <c r="B3232" i="1"/>
  <c r="A3232" i="1"/>
  <c r="B3231" i="1"/>
  <c r="A3231" i="1"/>
  <c r="B3230" i="1"/>
  <c r="A3230" i="1"/>
  <c r="B3229" i="1"/>
  <c r="A3229" i="1"/>
  <c r="B3228" i="1"/>
  <c r="A3228" i="1"/>
  <c r="B3227" i="1"/>
  <c r="A3227" i="1"/>
  <c r="B3226" i="1"/>
  <c r="A3226" i="1"/>
  <c r="B3225" i="1"/>
  <c r="A3225" i="1"/>
  <c r="B3224" i="1"/>
  <c r="A3224" i="1"/>
  <c r="B3223" i="1"/>
  <c r="A3223" i="1"/>
  <c r="B3222" i="1"/>
  <c r="A3222" i="1"/>
  <c r="B3221" i="1"/>
  <c r="A3221" i="1"/>
  <c r="B3220" i="1"/>
  <c r="A3220" i="1"/>
  <c r="B3219" i="1"/>
  <c r="A3219" i="1"/>
  <c r="B3218" i="1"/>
  <c r="A3218" i="1"/>
  <c r="B3217" i="1"/>
  <c r="A3217" i="1"/>
  <c r="B3216" i="1"/>
  <c r="A3216" i="1"/>
  <c r="B3215" i="1"/>
  <c r="A3215" i="1"/>
  <c r="B3214" i="1"/>
  <c r="A3214" i="1"/>
  <c r="B3213" i="1"/>
  <c r="A3213" i="1"/>
  <c r="B3212" i="1"/>
  <c r="A3212" i="1"/>
  <c r="B3211" i="1"/>
  <c r="A3211" i="1"/>
  <c r="B3210" i="1"/>
  <c r="A3210" i="1"/>
  <c r="B3209" i="1"/>
  <c r="A3209" i="1"/>
  <c r="B3208" i="1"/>
  <c r="A3208" i="1"/>
  <c r="B3207" i="1"/>
  <c r="A3207" i="1"/>
  <c r="B3206" i="1"/>
  <c r="A3206" i="1"/>
  <c r="B3205" i="1"/>
  <c r="A3205" i="1"/>
  <c r="B3204" i="1"/>
  <c r="A3204" i="1"/>
  <c r="B3203" i="1"/>
  <c r="A3203" i="1"/>
  <c r="B3202" i="1"/>
  <c r="A3202" i="1"/>
  <c r="B3201" i="1"/>
  <c r="A3201" i="1"/>
  <c r="B3200" i="1"/>
  <c r="A3200" i="1"/>
  <c r="B3199" i="1"/>
  <c r="A3199" i="1"/>
  <c r="B3198" i="1"/>
  <c r="A3198" i="1"/>
  <c r="B3197" i="1"/>
  <c r="A3197" i="1"/>
  <c r="B3196" i="1"/>
  <c r="A3196" i="1"/>
  <c r="B3195" i="1"/>
  <c r="A3195" i="1"/>
  <c r="B3194" i="1"/>
  <c r="A3194" i="1"/>
  <c r="B3193" i="1"/>
  <c r="A3193" i="1"/>
  <c r="B3192" i="1"/>
  <c r="A3192" i="1"/>
  <c r="B3191" i="1"/>
  <c r="A3191" i="1"/>
  <c r="B3190" i="1"/>
  <c r="A3190" i="1"/>
  <c r="B3189" i="1"/>
  <c r="A3189" i="1"/>
  <c r="B3188" i="1"/>
  <c r="A3188" i="1"/>
  <c r="B3187" i="1"/>
  <c r="A3187" i="1"/>
  <c r="B3186" i="1"/>
  <c r="A3186" i="1"/>
  <c r="B3185" i="1"/>
  <c r="A3185" i="1"/>
  <c r="B3184" i="1"/>
  <c r="A3184" i="1"/>
  <c r="B3183" i="1"/>
  <c r="A3183" i="1"/>
  <c r="B3182" i="1"/>
  <c r="A3182" i="1"/>
  <c r="B3181" i="1"/>
  <c r="A3181" i="1"/>
  <c r="B3180" i="1"/>
  <c r="A3180" i="1"/>
  <c r="B3179" i="1"/>
  <c r="A3179" i="1"/>
  <c r="B3178" i="1"/>
  <c r="A3178" i="1"/>
  <c r="B3177" i="1"/>
  <c r="A3177" i="1"/>
  <c r="B3176" i="1"/>
  <c r="A3176" i="1"/>
  <c r="B3175" i="1"/>
  <c r="A3175" i="1"/>
  <c r="B3174" i="1"/>
  <c r="A3174" i="1"/>
  <c r="B3173" i="1"/>
  <c r="A3173" i="1"/>
  <c r="B3172" i="1"/>
  <c r="A3172" i="1"/>
  <c r="B3171" i="1"/>
  <c r="A3171" i="1"/>
  <c r="B3170" i="1"/>
  <c r="A3170" i="1"/>
  <c r="B3169" i="1"/>
  <c r="A3169" i="1"/>
  <c r="B3168" i="1"/>
  <c r="A3168" i="1"/>
  <c r="B3167" i="1"/>
  <c r="A3167" i="1"/>
  <c r="B3166" i="1"/>
  <c r="A3166" i="1"/>
  <c r="B3165" i="1"/>
  <c r="A3165" i="1"/>
  <c r="B3164" i="1"/>
  <c r="A3164" i="1"/>
  <c r="B3163" i="1"/>
  <c r="A3163" i="1"/>
  <c r="B3162" i="1"/>
  <c r="A3162" i="1"/>
  <c r="B3161" i="1"/>
  <c r="A3161" i="1"/>
  <c r="B3160" i="1"/>
  <c r="A3160" i="1"/>
  <c r="B3159" i="1"/>
  <c r="A3159" i="1"/>
  <c r="B3158" i="1"/>
  <c r="A3158" i="1"/>
  <c r="B3157" i="1"/>
  <c r="A3157" i="1"/>
  <c r="B3156" i="1"/>
  <c r="A3156" i="1"/>
  <c r="B3155" i="1"/>
  <c r="A3155" i="1"/>
  <c r="B3154" i="1"/>
  <c r="A3154" i="1"/>
  <c r="B3153" i="1"/>
  <c r="A3153" i="1"/>
  <c r="B3152" i="1"/>
  <c r="A3152" i="1"/>
  <c r="B3151" i="1"/>
  <c r="A3151" i="1"/>
  <c r="B3150" i="1"/>
  <c r="A3150" i="1"/>
  <c r="B3149" i="1"/>
  <c r="A3149" i="1"/>
  <c r="B3148" i="1"/>
  <c r="A3148" i="1"/>
  <c r="B3147" i="1"/>
  <c r="A3147" i="1"/>
  <c r="B3146" i="1"/>
  <c r="A3146" i="1"/>
  <c r="B3145" i="1"/>
  <c r="A3145" i="1"/>
  <c r="B3144" i="1"/>
  <c r="A3144" i="1"/>
  <c r="B3143" i="1"/>
  <c r="A3143" i="1"/>
  <c r="B3142" i="1"/>
  <c r="A3142" i="1"/>
  <c r="B3141" i="1"/>
  <c r="A3141" i="1"/>
  <c r="B3140" i="1"/>
  <c r="A3140" i="1"/>
  <c r="B3139" i="1"/>
  <c r="A3139" i="1"/>
  <c r="B3138" i="1"/>
  <c r="A3138" i="1"/>
  <c r="B3137" i="1"/>
  <c r="A3137" i="1"/>
  <c r="B3136" i="1"/>
  <c r="A3136" i="1"/>
  <c r="B3135" i="1"/>
  <c r="A3135" i="1"/>
  <c r="B3134" i="1"/>
  <c r="A3134" i="1"/>
  <c r="B3133" i="1"/>
  <c r="A3133" i="1"/>
  <c r="B3132" i="1"/>
  <c r="A3132" i="1"/>
  <c r="B3131" i="1"/>
  <c r="A3131" i="1"/>
  <c r="B3130" i="1"/>
  <c r="A3130" i="1"/>
  <c r="B3129" i="1"/>
  <c r="A3129" i="1"/>
  <c r="B3128" i="1"/>
  <c r="A3128" i="1"/>
  <c r="B3127" i="1"/>
  <c r="A3127" i="1"/>
  <c r="B3126" i="1"/>
  <c r="A3126" i="1"/>
  <c r="B3125" i="1"/>
  <c r="A3125" i="1"/>
  <c r="B3124" i="1"/>
  <c r="A3124" i="1"/>
  <c r="B3123" i="1"/>
  <c r="A3123" i="1"/>
  <c r="B3122" i="1"/>
  <c r="A3122" i="1"/>
  <c r="B3121" i="1"/>
  <c r="A3121" i="1"/>
  <c r="B3120" i="1"/>
  <c r="A3120" i="1"/>
  <c r="B3119" i="1"/>
  <c r="A3119" i="1"/>
  <c r="B3118" i="1"/>
  <c r="A3118" i="1"/>
  <c r="B3117" i="1"/>
  <c r="A3117" i="1"/>
  <c r="B3116" i="1"/>
  <c r="A3116" i="1"/>
  <c r="B3115" i="1"/>
  <c r="A3115" i="1"/>
  <c r="B3114" i="1"/>
  <c r="A3114" i="1"/>
  <c r="B3113" i="1"/>
  <c r="A3113" i="1"/>
  <c r="B3112" i="1"/>
  <c r="A3112" i="1"/>
  <c r="B3111" i="1"/>
  <c r="A3111" i="1"/>
  <c r="B3110" i="1"/>
  <c r="A3110" i="1"/>
  <c r="B3109" i="1"/>
  <c r="A3109" i="1"/>
  <c r="B3108" i="1"/>
  <c r="A3108" i="1"/>
  <c r="B3107" i="1"/>
  <c r="A3107" i="1"/>
  <c r="B3106" i="1"/>
  <c r="A3106" i="1"/>
  <c r="B3105" i="1"/>
  <c r="A3105" i="1"/>
  <c r="B3104" i="1"/>
  <c r="A3104" i="1"/>
  <c r="B3103" i="1"/>
  <c r="A3103" i="1"/>
  <c r="B3102" i="1"/>
  <c r="A3102" i="1"/>
  <c r="B3101" i="1"/>
  <c r="A3101" i="1"/>
  <c r="B3100" i="1"/>
  <c r="A3100" i="1"/>
  <c r="B3099" i="1"/>
  <c r="A3099" i="1"/>
  <c r="B3098" i="1"/>
  <c r="A3098" i="1"/>
  <c r="B3097" i="1"/>
  <c r="A3097" i="1"/>
  <c r="B3096" i="1"/>
  <c r="A3096" i="1"/>
  <c r="B3095" i="1"/>
  <c r="A3095" i="1"/>
  <c r="B3094" i="1"/>
  <c r="A3094" i="1"/>
  <c r="B3093" i="1"/>
  <c r="A3093" i="1"/>
  <c r="B3092" i="1"/>
  <c r="A3092" i="1"/>
  <c r="B3091" i="1"/>
  <c r="A3091" i="1"/>
  <c r="B3090" i="1"/>
  <c r="A3090" i="1"/>
  <c r="B3089" i="1"/>
  <c r="A3089" i="1"/>
  <c r="B3088" i="1"/>
  <c r="A3088" i="1"/>
  <c r="B3087" i="1"/>
  <c r="A3087" i="1"/>
  <c r="B3086" i="1"/>
  <c r="A3086" i="1"/>
  <c r="B3085" i="1"/>
  <c r="A3085" i="1"/>
  <c r="B3084" i="1"/>
  <c r="A3084" i="1"/>
  <c r="B3083" i="1"/>
  <c r="A3083" i="1"/>
  <c r="B3082" i="1"/>
  <c r="A3082" i="1"/>
  <c r="B3081" i="1"/>
  <c r="A3081" i="1"/>
  <c r="B3080" i="1"/>
  <c r="A3080" i="1"/>
  <c r="B3079" i="1"/>
  <c r="A3079" i="1"/>
  <c r="B3078" i="1"/>
  <c r="A3078" i="1"/>
  <c r="B3077" i="1"/>
  <c r="A3077" i="1"/>
  <c r="B3076" i="1"/>
  <c r="A3076" i="1"/>
  <c r="B3075" i="1"/>
  <c r="A3075" i="1"/>
  <c r="B3074" i="1"/>
  <c r="A3074" i="1"/>
  <c r="B3073" i="1"/>
  <c r="A3073" i="1"/>
  <c r="B3072" i="1"/>
  <c r="A3072" i="1"/>
  <c r="B3071" i="1"/>
  <c r="A3071" i="1"/>
  <c r="B3070" i="1"/>
  <c r="A3070" i="1"/>
  <c r="B3069" i="1"/>
  <c r="A3069" i="1"/>
  <c r="B3068" i="1"/>
  <c r="A3068" i="1"/>
  <c r="B3067" i="1"/>
  <c r="A3067" i="1"/>
  <c r="B3066" i="1"/>
  <c r="A3066" i="1"/>
  <c r="B3065" i="1"/>
  <c r="A3065" i="1"/>
  <c r="B3064" i="1"/>
  <c r="A3064" i="1"/>
  <c r="B3063" i="1"/>
  <c r="A3063" i="1"/>
  <c r="B3062" i="1"/>
  <c r="A3062" i="1"/>
  <c r="B3061" i="1"/>
  <c r="A3061" i="1"/>
  <c r="B3060" i="1"/>
  <c r="A3060" i="1"/>
  <c r="B3059" i="1"/>
  <c r="A3059" i="1"/>
  <c r="B3058" i="1"/>
  <c r="A3058" i="1"/>
  <c r="B3057" i="1"/>
  <c r="A3057" i="1"/>
  <c r="B3056" i="1"/>
  <c r="A3056" i="1"/>
  <c r="B3055" i="1"/>
  <c r="A3055" i="1"/>
  <c r="B3054" i="1"/>
  <c r="A3054" i="1"/>
  <c r="B3053" i="1"/>
  <c r="A3053" i="1"/>
  <c r="B3052" i="1"/>
  <c r="A3052" i="1"/>
  <c r="B3051" i="1"/>
  <c r="A3051" i="1"/>
  <c r="B3050" i="1"/>
  <c r="A3050" i="1"/>
  <c r="B3049" i="1"/>
  <c r="A3049" i="1"/>
  <c r="B3048" i="1"/>
  <c r="A3048" i="1"/>
  <c r="B3047" i="1"/>
  <c r="A3047" i="1"/>
  <c r="B3046" i="1"/>
  <c r="A3046" i="1"/>
  <c r="B3045" i="1"/>
  <c r="A3045" i="1"/>
  <c r="B3044" i="1"/>
  <c r="A3044" i="1"/>
  <c r="B3043" i="1"/>
  <c r="A3043" i="1"/>
  <c r="B3042" i="1"/>
  <c r="A3042" i="1"/>
  <c r="B3041" i="1"/>
  <c r="A3041" i="1"/>
  <c r="B3040" i="1"/>
  <c r="A3040" i="1"/>
  <c r="B3039" i="1"/>
  <c r="A3039" i="1"/>
  <c r="B3038" i="1"/>
  <c r="A3038" i="1"/>
  <c r="B3037" i="1"/>
  <c r="A3037" i="1"/>
  <c r="B3036" i="1"/>
  <c r="A3036" i="1"/>
  <c r="B3035" i="1"/>
  <c r="A3035" i="1"/>
  <c r="B3034" i="1"/>
  <c r="A3034" i="1"/>
  <c r="B3033" i="1"/>
  <c r="A3033" i="1"/>
  <c r="B3032" i="1"/>
  <c r="A3032" i="1"/>
  <c r="B3031" i="1"/>
  <c r="A3031" i="1"/>
  <c r="B3030" i="1"/>
  <c r="A3030" i="1"/>
  <c r="B3029" i="1"/>
  <c r="A3029" i="1"/>
  <c r="B3028" i="1"/>
  <c r="A3028" i="1"/>
  <c r="B3027" i="1"/>
  <c r="A3027" i="1"/>
  <c r="B3026" i="1"/>
  <c r="A3026" i="1"/>
  <c r="B3025" i="1"/>
  <c r="A3025" i="1"/>
  <c r="B3024" i="1"/>
  <c r="A3024" i="1"/>
  <c r="B3023" i="1"/>
  <c r="A3023" i="1"/>
  <c r="B3022" i="1"/>
  <c r="A3022" i="1"/>
  <c r="B3021" i="1"/>
  <c r="A3021" i="1"/>
  <c r="B3020" i="1"/>
  <c r="A3020" i="1"/>
  <c r="B3019" i="1"/>
  <c r="A3019" i="1"/>
  <c r="B3018" i="1"/>
  <c r="A3018" i="1"/>
  <c r="B3017" i="1"/>
  <c r="A3017" i="1"/>
  <c r="B3016" i="1"/>
  <c r="A3016" i="1"/>
  <c r="B3015" i="1"/>
  <c r="A3015" i="1"/>
  <c r="B3014" i="1"/>
  <c r="A3014" i="1"/>
  <c r="B3013" i="1"/>
  <c r="A3013" i="1"/>
  <c r="B3012" i="1"/>
  <c r="A3012" i="1"/>
  <c r="B3011" i="1"/>
  <c r="A3011" i="1"/>
  <c r="B3010" i="1"/>
  <c r="A3010" i="1"/>
  <c r="B3009" i="1"/>
  <c r="A3009" i="1"/>
  <c r="B3008" i="1"/>
  <c r="A3008" i="1"/>
  <c r="B3007" i="1"/>
  <c r="A3007" i="1"/>
  <c r="B3006" i="1"/>
  <c r="A3006" i="1"/>
  <c r="B3005" i="1"/>
  <c r="A3005" i="1"/>
  <c r="B3004" i="1"/>
  <c r="A3004" i="1"/>
  <c r="B3003" i="1"/>
  <c r="A3003" i="1"/>
  <c r="B3002" i="1"/>
  <c r="A3002" i="1"/>
  <c r="B3001" i="1"/>
  <c r="A3001" i="1"/>
  <c r="B3000" i="1"/>
  <c r="A3000" i="1"/>
  <c r="B2999" i="1"/>
  <c r="A2999" i="1"/>
  <c r="B2998" i="1"/>
  <c r="A2998" i="1"/>
  <c r="B2997" i="1"/>
  <c r="A2997" i="1"/>
  <c r="B2996" i="1"/>
  <c r="A2996" i="1"/>
  <c r="B2995" i="1"/>
  <c r="A2995" i="1"/>
  <c r="B2994" i="1"/>
  <c r="A2994" i="1"/>
  <c r="B2993" i="1"/>
  <c r="A2993" i="1"/>
  <c r="B2992" i="1"/>
  <c r="A2992" i="1"/>
  <c r="B2991" i="1"/>
  <c r="A2991" i="1"/>
  <c r="B2990" i="1"/>
  <c r="A2990" i="1"/>
  <c r="B2989" i="1"/>
  <c r="A2989" i="1"/>
  <c r="B2988" i="1"/>
  <c r="A2988" i="1"/>
  <c r="B2987" i="1"/>
  <c r="A2987" i="1"/>
  <c r="B2986" i="1"/>
  <c r="A2986" i="1"/>
  <c r="B2985" i="1"/>
  <c r="A2985" i="1"/>
  <c r="B2984" i="1"/>
  <c r="A2984" i="1"/>
  <c r="B2983" i="1"/>
  <c r="A2983" i="1"/>
  <c r="B2982" i="1"/>
  <c r="A2982" i="1"/>
  <c r="B2981" i="1"/>
  <c r="A2981" i="1"/>
  <c r="B2980" i="1"/>
  <c r="A2980" i="1"/>
  <c r="B2979" i="1"/>
  <c r="A2979" i="1"/>
  <c r="B2978" i="1"/>
  <c r="A2978" i="1"/>
  <c r="B2977" i="1"/>
  <c r="A2977" i="1"/>
  <c r="B2976" i="1"/>
  <c r="A2976" i="1"/>
  <c r="B2975" i="1"/>
  <c r="A2975" i="1"/>
  <c r="B2974" i="1"/>
  <c r="A2974" i="1"/>
  <c r="B2973" i="1"/>
  <c r="A2973" i="1"/>
  <c r="B2972" i="1"/>
  <c r="A2972" i="1"/>
  <c r="B2971" i="1"/>
  <c r="A2971" i="1"/>
  <c r="B2970" i="1"/>
  <c r="A2970" i="1"/>
  <c r="B2969" i="1"/>
  <c r="A2969" i="1"/>
  <c r="B2968" i="1"/>
  <c r="A2968" i="1"/>
  <c r="B2967" i="1"/>
  <c r="A2967" i="1"/>
  <c r="B2966" i="1"/>
  <c r="A2966" i="1"/>
  <c r="B2965" i="1"/>
  <c r="A2965" i="1"/>
  <c r="B2964" i="1"/>
  <c r="A2964" i="1"/>
  <c r="B2963" i="1"/>
  <c r="A2963" i="1"/>
  <c r="B2962" i="1"/>
  <c r="A2962" i="1"/>
  <c r="B2961" i="1"/>
  <c r="A2961" i="1"/>
  <c r="B2960" i="1"/>
  <c r="A2960" i="1"/>
  <c r="B2959" i="1"/>
  <c r="A2959" i="1"/>
  <c r="B2958" i="1"/>
  <c r="A2958" i="1"/>
  <c r="B2957" i="1"/>
  <c r="A2957" i="1"/>
  <c r="B2956" i="1"/>
  <c r="A2956" i="1"/>
  <c r="B2955" i="1"/>
  <c r="A2955" i="1"/>
  <c r="B2954" i="1"/>
  <c r="A2954" i="1"/>
  <c r="B2953" i="1"/>
  <c r="A2953" i="1"/>
  <c r="B2952" i="1"/>
  <c r="A2952" i="1"/>
  <c r="B2951" i="1"/>
  <c r="A2951" i="1"/>
  <c r="B2950" i="1"/>
  <c r="A2950" i="1"/>
  <c r="B2949" i="1"/>
  <c r="A2949" i="1"/>
  <c r="B2948" i="1"/>
  <c r="A2948" i="1"/>
  <c r="B2947" i="1"/>
  <c r="A2947" i="1"/>
  <c r="B2946" i="1"/>
  <c r="A2946" i="1"/>
  <c r="B2945" i="1"/>
  <c r="A2945" i="1"/>
  <c r="B2944" i="1"/>
  <c r="A2944" i="1"/>
  <c r="B2943" i="1"/>
  <c r="A2943" i="1"/>
  <c r="B2942" i="1"/>
  <c r="A2942" i="1"/>
  <c r="B2941" i="1"/>
  <c r="A2941" i="1"/>
  <c r="B2940" i="1"/>
  <c r="A2940" i="1"/>
  <c r="B2939" i="1"/>
  <c r="A2939" i="1"/>
  <c r="B2938" i="1"/>
  <c r="A2938" i="1"/>
  <c r="B2937" i="1"/>
  <c r="A2937" i="1"/>
  <c r="B2936" i="1"/>
  <c r="A2936" i="1"/>
  <c r="B2935" i="1"/>
  <c r="A2935" i="1"/>
  <c r="B2934" i="1"/>
  <c r="A2934" i="1"/>
  <c r="B2933" i="1"/>
  <c r="A2933" i="1"/>
  <c r="B2932" i="1"/>
  <c r="A2932" i="1"/>
  <c r="B2931" i="1"/>
  <c r="A2931" i="1"/>
  <c r="B2930" i="1"/>
  <c r="A2930" i="1"/>
  <c r="B2929" i="1"/>
  <c r="A2929" i="1"/>
  <c r="B2928" i="1"/>
  <c r="A2928" i="1"/>
  <c r="B2927" i="1"/>
  <c r="A2927" i="1"/>
  <c r="B2926" i="1"/>
  <c r="A2926" i="1"/>
  <c r="B2925" i="1"/>
  <c r="A2925" i="1"/>
  <c r="B2924" i="1"/>
  <c r="A2924" i="1"/>
  <c r="B2923" i="1"/>
  <c r="A2923" i="1"/>
  <c r="B2922" i="1"/>
  <c r="A2922" i="1"/>
  <c r="B2921" i="1"/>
  <c r="A2921" i="1"/>
  <c r="B2920" i="1"/>
  <c r="A2920" i="1"/>
  <c r="B2919" i="1"/>
  <c r="A2919" i="1"/>
  <c r="B2918" i="1"/>
  <c r="A2918" i="1"/>
  <c r="B2917" i="1"/>
  <c r="A2917" i="1"/>
  <c r="B2916" i="1"/>
  <c r="A2916" i="1"/>
  <c r="B2915" i="1"/>
  <c r="A2915" i="1"/>
  <c r="B2914" i="1"/>
  <c r="A2914" i="1"/>
  <c r="B2913" i="1"/>
  <c r="A2913" i="1"/>
  <c r="B2912" i="1"/>
  <c r="A2912" i="1"/>
  <c r="B2911" i="1"/>
  <c r="A2911" i="1"/>
  <c r="B2910" i="1"/>
  <c r="A2910" i="1"/>
  <c r="B2909" i="1"/>
  <c r="A2909" i="1"/>
  <c r="B2908" i="1"/>
  <c r="A2908" i="1"/>
  <c r="B2907" i="1"/>
  <c r="A2907" i="1"/>
  <c r="B2906" i="1"/>
  <c r="A2906" i="1"/>
  <c r="B2905" i="1"/>
  <c r="A2905" i="1"/>
  <c r="B2904" i="1"/>
  <c r="A2904" i="1"/>
  <c r="B2903" i="1"/>
  <c r="A2903" i="1"/>
  <c r="B2902" i="1"/>
  <c r="A2902" i="1"/>
  <c r="B2901" i="1"/>
  <c r="A2901" i="1"/>
  <c r="B2900" i="1"/>
  <c r="A2900" i="1"/>
  <c r="B2899" i="1"/>
  <c r="A2899" i="1"/>
  <c r="B2898" i="1"/>
  <c r="A2898" i="1"/>
  <c r="B2897" i="1"/>
  <c r="A2897" i="1"/>
  <c r="B2896" i="1"/>
  <c r="A2896" i="1"/>
  <c r="B2895" i="1"/>
  <c r="A2895" i="1"/>
  <c r="B2894" i="1"/>
  <c r="A2894" i="1"/>
  <c r="B2893" i="1"/>
  <c r="A2893" i="1"/>
  <c r="B2892" i="1"/>
  <c r="A2892" i="1"/>
  <c r="B2891" i="1"/>
  <c r="A2891" i="1"/>
  <c r="B2890" i="1"/>
  <c r="A2890" i="1"/>
  <c r="B2889" i="1"/>
  <c r="A2889" i="1"/>
  <c r="B2888" i="1"/>
  <c r="A2888" i="1"/>
  <c r="B2887" i="1"/>
  <c r="A2887" i="1"/>
  <c r="B2886" i="1"/>
  <c r="A2886" i="1"/>
  <c r="B2885" i="1"/>
  <c r="A2885" i="1"/>
  <c r="B2884" i="1"/>
  <c r="A2884" i="1"/>
  <c r="B2883" i="1"/>
  <c r="A2883" i="1"/>
  <c r="B2882" i="1"/>
  <c r="A2882" i="1"/>
  <c r="B2881" i="1"/>
  <c r="A2881" i="1"/>
  <c r="B2880" i="1"/>
  <c r="A2880" i="1"/>
  <c r="B2879" i="1"/>
  <c r="A2879" i="1"/>
  <c r="B2878" i="1"/>
  <c r="A2878" i="1"/>
  <c r="B2877" i="1"/>
  <c r="A2877" i="1"/>
  <c r="B2876" i="1"/>
  <c r="A2876" i="1"/>
  <c r="B2875" i="1"/>
  <c r="A2875" i="1"/>
  <c r="B2874" i="1"/>
  <c r="A2874" i="1"/>
  <c r="B2873" i="1"/>
  <c r="A2873" i="1"/>
  <c r="B2872" i="1"/>
  <c r="A2872" i="1"/>
  <c r="B2871" i="1"/>
  <c r="A2871" i="1"/>
  <c r="B2870" i="1"/>
  <c r="A2870" i="1"/>
  <c r="B2869" i="1"/>
  <c r="A2869" i="1"/>
  <c r="B2868" i="1"/>
  <c r="A2868" i="1"/>
  <c r="B2867" i="1"/>
  <c r="A2867" i="1"/>
  <c r="B2866" i="1"/>
  <c r="A2866" i="1"/>
  <c r="B2865" i="1"/>
  <c r="A2865" i="1"/>
  <c r="B2864" i="1"/>
  <c r="A2864" i="1"/>
  <c r="B2863" i="1"/>
  <c r="A2863" i="1"/>
  <c r="B2862" i="1"/>
  <c r="A2862" i="1"/>
  <c r="B2861" i="1"/>
  <c r="A2861" i="1"/>
  <c r="B2860" i="1"/>
  <c r="A2860" i="1"/>
  <c r="B2859" i="1"/>
  <c r="A2859" i="1"/>
  <c r="B2858" i="1"/>
  <c r="A2858" i="1"/>
  <c r="B2857" i="1"/>
  <c r="A2857" i="1"/>
  <c r="B2856" i="1"/>
  <c r="A2856" i="1"/>
  <c r="B2855" i="1"/>
  <c r="A2855" i="1"/>
  <c r="B2854" i="1"/>
  <c r="A2854" i="1"/>
  <c r="B2853" i="1"/>
  <c r="A2853" i="1"/>
  <c r="B2852" i="1"/>
  <c r="A2852" i="1"/>
  <c r="B2851" i="1"/>
  <c r="A2851" i="1"/>
  <c r="B2850" i="1"/>
  <c r="A2850" i="1"/>
  <c r="B2849" i="1"/>
  <c r="A2849" i="1"/>
  <c r="B2848" i="1"/>
  <c r="A2848" i="1"/>
  <c r="B2847" i="1"/>
  <c r="A2847" i="1"/>
  <c r="B2846" i="1"/>
  <c r="A2846" i="1"/>
  <c r="B2845" i="1"/>
  <c r="A2845" i="1"/>
  <c r="B2844" i="1"/>
  <c r="A2844" i="1"/>
  <c r="B2843" i="1"/>
  <c r="A2843" i="1"/>
  <c r="B2842" i="1"/>
  <c r="A2842" i="1"/>
  <c r="B2841" i="1"/>
  <c r="A2841" i="1"/>
  <c r="B2840" i="1"/>
  <c r="A2840" i="1"/>
  <c r="B2839" i="1"/>
  <c r="A2839" i="1"/>
  <c r="B2838" i="1"/>
  <c r="A2838" i="1"/>
  <c r="B2837" i="1"/>
  <c r="A2837" i="1"/>
  <c r="B2836" i="1"/>
  <c r="A2836" i="1"/>
  <c r="B2835" i="1"/>
  <c r="A2835" i="1"/>
  <c r="B2834" i="1"/>
  <c r="A2834" i="1"/>
  <c r="B2833" i="1"/>
  <c r="A2833" i="1"/>
  <c r="B2832" i="1"/>
  <c r="A2832" i="1"/>
  <c r="B2831" i="1"/>
  <c r="A2831" i="1"/>
  <c r="B2830" i="1"/>
  <c r="A2830" i="1"/>
  <c r="B2829" i="1"/>
  <c r="A2829" i="1"/>
  <c r="B2828" i="1"/>
  <c r="A2828" i="1"/>
  <c r="B2827" i="1"/>
  <c r="A2827" i="1"/>
  <c r="B2826" i="1"/>
  <c r="A2826" i="1"/>
  <c r="B2825" i="1"/>
  <c r="A2825" i="1"/>
  <c r="B2824" i="1"/>
  <c r="A2824" i="1"/>
  <c r="B2823" i="1"/>
  <c r="A2823" i="1"/>
  <c r="B2822" i="1"/>
  <c r="A2822" i="1"/>
  <c r="B2821" i="1"/>
  <c r="A2821" i="1"/>
  <c r="B2820" i="1"/>
  <c r="A2820" i="1"/>
  <c r="B2819" i="1"/>
  <c r="A2819" i="1"/>
  <c r="B2818" i="1"/>
  <c r="A2818" i="1"/>
  <c r="B2817" i="1"/>
  <c r="A2817" i="1"/>
  <c r="B2816" i="1"/>
  <c r="A2816" i="1"/>
  <c r="B2815" i="1"/>
  <c r="A2815" i="1"/>
  <c r="B2814" i="1"/>
  <c r="A2814" i="1"/>
  <c r="B2813" i="1"/>
  <c r="A2813" i="1"/>
  <c r="B2812" i="1"/>
  <c r="A2812" i="1"/>
  <c r="B2811" i="1"/>
  <c r="A2811" i="1"/>
  <c r="B2810" i="1"/>
  <c r="A2810" i="1"/>
  <c r="B2809" i="1"/>
  <c r="A2809" i="1"/>
  <c r="B2808" i="1"/>
  <c r="A2808" i="1"/>
  <c r="B2807" i="1"/>
  <c r="A2807" i="1"/>
  <c r="B2806" i="1"/>
  <c r="A2806" i="1"/>
  <c r="B2805" i="1"/>
  <c r="A2805" i="1"/>
  <c r="B2804" i="1"/>
  <c r="A2804" i="1"/>
  <c r="B2803" i="1"/>
  <c r="A2803" i="1"/>
  <c r="B2802" i="1"/>
  <c r="A2802" i="1"/>
  <c r="B2801" i="1"/>
  <c r="A2801" i="1"/>
  <c r="B2800" i="1"/>
  <c r="A2800" i="1"/>
  <c r="B2799" i="1"/>
  <c r="A2799" i="1"/>
  <c r="B2798" i="1"/>
  <c r="A2798" i="1"/>
  <c r="B2797" i="1"/>
  <c r="A2797" i="1"/>
  <c r="B2796" i="1"/>
  <c r="A2796" i="1"/>
  <c r="B2795" i="1"/>
  <c r="A2795" i="1"/>
  <c r="B2794" i="1"/>
  <c r="A2794" i="1"/>
  <c r="B2793" i="1"/>
  <c r="A2793" i="1"/>
  <c r="B2792" i="1"/>
  <c r="A2792" i="1"/>
  <c r="B2791" i="1"/>
  <c r="A2791" i="1"/>
  <c r="B2790" i="1"/>
  <c r="A2790" i="1"/>
  <c r="B2789" i="1"/>
  <c r="A2789" i="1"/>
  <c r="B2788" i="1"/>
  <c r="A2788" i="1"/>
  <c r="B2787" i="1"/>
  <c r="A2787" i="1"/>
  <c r="B2786" i="1"/>
  <c r="A2786" i="1"/>
  <c r="B2785" i="1"/>
  <c r="A2785" i="1"/>
  <c r="B2784" i="1"/>
  <c r="A2784" i="1"/>
  <c r="B2783" i="1"/>
  <c r="A2783" i="1"/>
  <c r="B2782" i="1"/>
  <c r="A2782" i="1"/>
  <c r="B2781" i="1"/>
  <c r="A2781" i="1"/>
  <c r="B2780" i="1"/>
  <c r="A2780" i="1"/>
  <c r="B2779" i="1"/>
  <c r="A2779" i="1"/>
  <c r="B2778" i="1"/>
  <c r="A2778" i="1"/>
  <c r="B2777" i="1"/>
  <c r="A2777" i="1"/>
  <c r="B2776" i="1"/>
  <c r="A2776" i="1"/>
  <c r="B2775" i="1"/>
  <c r="A2775" i="1"/>
  <c r="B2774" i="1"/>
  <c r="A2774" i="1"/>
  <c r="B2773" i="1"/>
  <c r="A2773" i="1"/>
  <c r="B2772" i="1"/>
  <c r="A2772" i="1"/>
  <c r="B2771" i="1"/>
  <c r="A2771" i="1"/>
  <c r="B2770" i="1"/>
  <c r="A2770" i="1"/>
  <c r="B2769" i="1"/>
  <c r="A2769" i="1"/>
  <c r="B2768" i="1"/>
  <c r="A2768" i="1"/>
  <c r="B2767" i="1"/>
  <c r="A2767" i="1"/>
  <c r="B2766" i="1"/>
  <c r="A2766" i="1"/>
  <c r="B2765" i="1"/>
  <c r="A2765" i="1"/>
  <c r="B2764" i="1"/>
  <c r="A2764" i="1"/>
  <c r="B2763" i="1"/>
  <c r="A2763" i="1"/>
  <c r="B2762" i="1"/>
  <c r="A2762" i="1"/>
  <c r="B2761" i="1"/>
  <c r="A2761" i="1"/>
  <c r="B2760" i="1"/>
  <c r="A2760" i="1"/>
  <c r="B2759" i="1"/>
  <c r="A2759" i="1"/>
  <c r="B2758" i="1"/>
  <c r="A2758" i="1"/>
  <c r="B2757" i="1"/>
  <c r="A2757" i="1"/>
  <c r="B2756" i="1"/>
  <c r="A2756" i="1"/>
  <c r="B2755" i="1"/>
  <c r="A2755" i="1"/>
  <c r="B2754" i="1"/>
  <c r="A2754" i="1"/>
  <c r="B2753" i="1"/>
  <c r="A2753" i="1"/>
  <c r="B2752" i="1"/>
  <c r="A2752" i="1"/>
  <c r="B2751" i="1"/>
  <c r="A2751" i="1"/>
  <c r="B2750" i="1"/>
  <c r="A2750" i="1"/>
  <c r="B2749" i="1"/>
  <c r="A2749" i="1"/>
  <c r="B2748" i="1"/>
  <c r="A2748" i="1"/>
  <c r="B2747" i="1"/>
  <c r="A2747" i="1"/>
  <c r="B2746" i="1"/>
  <c r="A2746" i="1"/>
  <c r="B2745" i="1"/>
  <c r="A2745" i="1"/>
  <c r="B2744" i="1"/>
  <c r="A2744" i="1"/>
  <c r="B2743" i="1"/>
  <c r="A2743" i="1"/>
  <c r="B2742" i="1"/>
  <c r="A2742" i="1"/>
  <c r="B2741" i="1"/>
  <c r="A2741" i="1"/>
  <c r="B2740" i="1"/>
  <c r="A2740" i="1"/>
  <c r="B2739" i="1"/>
  <c r="A2739" i="1"/>
  <c r="B2738" i="1"/>
  <c r="A2738" i="1"/>
  <c r="B2737" i="1"/>
  <c r="A2737" i="1"/>
  <c r="B2736" i="1"/>
  <c r="A2736" i="1"/>
  <c r="B2735" i="1"/>
  <c r="A2735" i="1"/>
  <c r="B2734" i="1"/>
  <c r="A2734" i="1"/>
  <c r="B2733" i="1"/>
  <c r="A2733" i="1"/>
  <c r="B2732" i="1"/>
  <c r="A2732" i="1"/>
  <c r="B2731" i="1"/>
  <c r="A2731" i="1"/>
  <c r="B2730" i="1"/>
  <c r="A2730" i="1"/>
  <c r="B2729" i="1"/>
  <c r="A2729" i="1"/>
  <c r="B2728" i="1"/>
  <c r="A2728" i="1"/>
  <c r="B2727" i="1"/>
  <c r="A2727" i="1"/>
  <c r="B2726" i="1"/>
  <c r="A2726" i="1"/>
  <c r="B2725" i="1"/>
  <c r="A2725" i="1"/>
  <c r="B2724" i="1"/>
  <c r="A2724" i="1"/>
  <c r="B2723" i="1"/>
  <c r="A2723" i="1"/>
  <c r="B2722" i="1"/>
  <c r="A2722" i="1"/>
  <c r="B2721" i="1"/>
  <c r="A2721" i="1"/>
  <c r="B2720" i="1"/>
  <c r="A2720" i="1"/>
  <c r="B2719" i="1"/>
  <c r="A2719" i="1"/>
  <c r="B2718" i="1"/>
  <c r="A2718" i="1"/>
  <c r="B2717" i="1"/>
  <c r="A2717" i="1"/>
  <c r="B2716" i="1"/>
  <c r="A2716" i="1"/>
  <c r="B2715" i="1"/>
  <c r="A2715" i="1"/>
  <c r="B2714" i="1"/>
  <c r="A2714" i="1"/>
  <c r="B2713" i="1"/>
  <c r="A2713" i="1"/>
  <c r="B2712" i="1"/>
  <c r="A2712" i="1"/>
  <c r="B2711" i="1"/>
  <c r="A2711" i="1"/>
  <c r="B2710" i="1"/>
  <c r="A2710" i="1"/>
  <c r="B2709" i="1"/>
  <c r="A2709" i="1"/>
  <c r="B2708" i="1"/>
  <c r="A2708" i="1"/>
  <c r="B2707" i="1"/>
  <c r="A2707" i="1"/>
  <c r="B2706" i="1"/>
  <c r="A2706" i="1"/>
  <c r="B2705" i="1"/>
  <c r="A2705" i="1"/>
  <c r="B2704" i="1"/>
  <c r="A2704" i="1"/>
  <c r="B2703" i="1"/>
  <c r="A2703" i="1"/>
  <c r="B2702" i="1"/>
  <c r="A2702" i="1"/>
  <c r="B2701" i="1"/>
  <c r="A2701" i="1"/>
  <c r="B2700" i="1"/>
  <c r="A2700" i="1"/>
  <c r="B2699" i="1"/>
  <c r="A2699" i="1"/>
  <c r="B2698" i="1"/>
  <c r="A2698" i="1"/>
  <c r="B2697" i="1"/>
  <c r="A2697" i="1"/>
  <c r="B2696" i="1"/>
  <c r="A2696" i="1"/>
  <c r="B2695" i="1"/>
  <c r="A2695" i="1"/>
  <c r="B2694" i="1"/>
  <c r="A2694" i="1"/>
  <c r="B2693" i="1"/>
  <c r="A2693" i="1"/>
  <c r="B2692" i="1"/>
  <c r="A2692" i="1"/>
  <c r="B2691" i="1"/>
  <c r="A2691" i="1"/>
  <c r="B2690" i="1"/>
  <c r="A2690" i="1"/>
  <c r="B2689" i="1"/>
  <c r="A2689" i="1"/>
  <c r="B2688" i="1"/>
  <c r="A2688" i="1"/>
  <c r="B2687" i="1"/>
  <c r="A2687" i="1"/>
  <c r="B2686" i="1"/>
  <c r="A2686" i="1"/>
  <c r="B2685" i="1"/>
  <c r="A2685" i="1"/>
  <c r="B2684" i="1"/>
  <c r="A2684" i="1"/>
  <c r="B2683" i="1"/>
  <c r="A2683" i="1"/>
  <c r="B2682" i="1"/>
  <c r="A2682" i="1"/>
  <c r="B2681" i="1"/>
  <c r="A2681" i="1"/>
  <c r="B2680" i="1"/>
  <c r="A2680" i="1"/>
  <c r="B2679" i="1"/>
  <c r="A2679" i="1"/>
  <c r="B2678" i="1"/>
  <c r="A2678" i="1"/>
  <c r="B2677" i="1"/>
  <c r="A2677" i="1"/>
  <c r="B2676" i="1"/>
  <c r="A2676" i="1"/>
  <c r="B2675" i="1"/>
  <c r="A2675" i="1"/>
  <c r="B2674" i="1"/>
  <c r="A2674" i="1"/>
  <c r="B2673" i="1"/>
  <c r="A2673" i="1"/>
  <c r="B2672" i="1"/>
  <c r="A2672" i="1"/>
  <c r="B2671" i="1"/>
  <c r="A2671" i="1"/>
  <c r="B2670" i="1"/>
  <c r="A2670" i="1"/>
  <c r="B2669" i="1"/>
  <c r="A2669" i="1"/>
  <c r="B2668" i="1"/>
  <c r="A2668" i="1"/>
  <c r="B2667" i="1"/>
  <c r="A2667" i="1"/>
  <c r="B2666" i="1"/>
  <c r="A2666" i="1"/>
  <c r="B2665" i="1"/>
  <c r="A2665" i="1"/>
  <c r="B2664" i="1"/>
  <c r="A2664" i="1"/>
  <c r="B2663" i="1"/>
  <c r="A2663" i="1"/>
  <c r="B2662" i="1"/>
  <c r="A2662" i="1"/>
  <c r="B2661" i="1"/>
  <c r="A2661" i="1"/>
  <c r="B2660" i="1"/>
  <c r="A2660" i="1"/>
  <c r="B2659" i="1"/>
  <c r="A2659" i="1"/>
  <c r="B2658" i="1"/>
  <c r="A2658" i="1"/>
  <c r="B2657" i="1"/>
  <c r="A2657" i="1"/>
  <c r="B2656" i="1"/>
  <c r="A2656" i="1"/>
  <c r="B2655" i="1"/>
  <c r="A2655" i="1"/>
  <c r="B2654" i="1"/>
  <c r="A2654" i="1"/>
  <c r="B2653" i="1"/>
  <c r="A2653" i="1"/>
  <c r="B2652" i="1"/>
  <c r="A2652" i="1"/>
  <c r="B2651" i="1"/>
  <c r="A2651" i="1"/>
  <c r="B2650" i="1"/>
  <c r="A2650" i="1"/>
  <c r="B2649" i="1"/>
  <c r="A2649" i="1"/>
  <c r="B2648" i="1"/>
  <c r="A2648" i="1"/>
  <c r="B2647" i="1"/>
  <c r="A2647" i="1"/>
  <c r="B2646" i="1"/>
  <c r="A2646" i="1"/>
  <c r="B2645" i="1"/>
  <c r="A2645" i="1"/>
  <c r="B2644" i="1"/>
  <c r="A2644" i="1"/>
  <c r="B2643" i="1"/>
  <c r="A2643" i="1"/>
  <c r="B2642" i="1"/>
  <c r="A2642" i="1"/>
  <c r="B2641" i="1"/>
  <c r="A2641" i="1"/>
  <c r="B2640" i="1"/>
  <c r="A2640" i="1"/>
  <c r="B2639" i="1"/>
  <c r="A2639" i="1"/>
  <c r="B2638" i="1"/>
  <c r="A2638" i="1"/>
  <c r="B2637" i="1"/>
  <c r="A2637" i="1"/>
  <c r="B2636" i="1"/>
  <c r="A2636" i="1"/>
  <c r="B2635" i="1"/>
  <c r="A2635" i="1"/>
  <c r="B2634" i="1"/>
  <c r="A2634" i="1"/>
  <c r="B2633" i="1"/>
  <c r="A2633" i="1"/>
  <c r="B2632" i="1"/>
  <c r="A2632" i="1"/>
  <c r="B2631" i="1"/>
  <c r="A2631" i="1"/>
  <c r="B2630" i="1"/>
  <c r="A2630" i="1"/>
  <c r="B2629" i="1"/>
  <c r="A2629" i="1"/>
  <c r="B2628" i="1"/>
  <c r="A2628" i="1"/>
  <c r="B2627" i="1"/>
  <c r="A2627" i="1"/>
  <c r="B2626" i="1"/>
  <c r="A2626" i="1"/>
  <c r="B2625" i="1"/>
  <c r="A2625" i="1"/>
  <c r="B2624" i="1"/>
  <c r="A2624" i="1"/>
  <c r="B2623" i="1"/>
  <c r="A2623" i="1"/>
  <c r="B2622" i="1"/>
  <c r="A2622" i="1"/>
  <c r="B2621" i="1"/>
  <c r="A2621" i="1"/>
  <c r="B2620" i="1"/>
  <c r="A2620" i="1"/>
  <c r="B2619" i="1"/>
  <c r="A2619" i="1"/>
  <c r="B2618" i="1"/>
  <c r="A2618" i="1"/>
  <c r="B2617" i="1"/>
  <c r="A2617" i="1"/>
  <c r="B2616" i="1"/>
  <c r="A2616" i="1"/>
  <c r="B2615" i="1"/>
  <c r="A2615" i="1"/>
  <c r="B2614" i="1"/>
  <c r="A2614" i="1"/>
  <c r="B2613" i="1"/>
  <c r="A2613" i="1"/>
  <c r="B2612" i="1"/>
  <c r="A2612" i="1"/>
  <c r="B2611" i="1"/>
  <c r="A2611" i="1"/>
  <c r="B2610" i="1"/>
  <c r="A2610" i="1"/>
  <c r="B2609" i="1"/>
  <c r="A2609" i="1"/>
  <c r="B2608" i="1"/>
  <c r="A2608" i="1"/>
  <c r="B2607" i="1"/>
  <c r="A2607" i="1"/>
  <c r="B2606" i="1"/>
  <c r="A2606" i="1"/>
  <c r="B2605" i="1"/>
  <c r="A2605" i="1"/>
  <c r="B2604" i="1"/>
  <c r="A2604" i="1"/>
  <c r="B2603" i="1"/>
  <c r="A2603" i="1"/>
  <c r="B2602" i="1"/>
  <c r="A2602" i="1"/>
  <c r="B2601" i="1"/>
  <c r="A2601" i="1"/>
  <c r="B2600" i="1"/>
  <c r="A2600" i="1"/>
  <c r="B2599" i="1"/>
  <c r="A2599" i="1"/>
  <c r="B2598" i="1"/>
  <c r="A2598" i="1"/>
  <c r="B2597" i="1"/>
  <c r="A2597" i="1"/>
  <c r="B2596" i="1"/>
  <c r="A2596" i="1"/>
  <c r="B2595" i="1"/>
  <c r="A2595" i="1"/>
  <c r="B2594" i="1"/>
  <c r="A2594" i="1"/>
  <c r="B2593" i="1"/>
  <c r="A2593" i="1"/>
  <c r="B2592" i="1"/>
  <c r="A2592" i="1"/>
  <c r="B2591" i="1"/>
  <c r="A2591" i="1"/>
  <c r="B2590" i="1"/>
  <c r="A2590" i="1"/>
  <c r="B2589" i="1"/>
  <c r="A2589" i="1"/>
  <c r="B2588" i="1"/>
  <c r="A2588" i="1"/>
  <c r="B2587" i="1"/>
  <c r="A2587" i="1"/>
  <c r="B2586" i="1"/>
  <c r="A2586" i="1"/>
  <c r="B2585" i="1"/>
  <c r="A2585" i="1"/>
  <c r="B2584" i="1"/>
  <c r="A2584" i="1"/>
  <c r="B2583" i="1"/>
  <c r="A2583" i="1"/>
  <c r="B2582" i="1"/>
  <c r="A2582" i="1"/>
  <c r="B2581" i="1"/>
  <c r="A2581" i="1"/>
  <c r="B2580" i="1"/>
  <c r="A2580" i="1"/>
  <c r="B2579" i="1"/>
  <c r="A2579" i="1"/>
  <c r="B2578" i="1"/>
  <c r="A2578" i="1"/>
  <c r="B2577" i="1"/>
  <c r="A2577" i="1"/>
  <c r="B2576" i="1"/>
  <c r="A2576" i="1"/>
  <c r="B2575" i="1"/>
  <c r="A2575" i="1"/>
  <c r="B2574" i="1"/>
  <c r="A2574" i="1"/>
  <c r="B2573" i="1"/>
  <c r="A2573" i="1"/>
  <c r="B2572" i="1"/>
  <c r="A2572" i="1"/>
  <c r="B2571" i="1"/>
  <c r="A2571" i="1"/>
  <c r="B2570" i="1"/>
  <c r="A2570" i="1"/>
  <c r="B2569" i="1"/>
  <c r="A2569" i="1"/>
  <c r="B2568" i="1"/>
  <c r="A2568" i="1"/>
  <c r="B2567" i="1"/>
  <c r="A2567" i="1"/>
  <c r="B2566" i="1"/>
  <c r="A2566" i="1"/>
  <c r="B2565" i="1"/>
  <c r="A2565" i="1"/>
  <c r="B2564" i="1"/>
  <c r="A2564" i="1"/>
  <c r="B2563" i="1"/>
  <c r="A2563" i="1"/>
  <c r="B2562" i="1"/>
  <c r="A2562" i="1"/>
  <c r="B2561" i="1"/>
  <c r="A2561" i="1"/>
  <c r="B2560" i="1"/>
  <c r="A2560" i="1"/>
  <c r="B2559" i="1"/>
  <c r="A2559" i="1"/>
  <c r="B2558" i="1"/>
  <c r="A2558" i="1"/>
  <c r="B2557" i="1"/>
  <c r="A2557" i="1"/>
  <c r="B2556" i="1"/>
  <c r="A2556" i="1"/>
  <c r="B2555" i="1"/>
  <c r="A2555" i="1"/>
  <c r="B2554" i="1"/>
  <c r="A2554" i="1"/>
  <c r="B2553" i="1"/>
  <c r="A2553" i="1"/>
  <c r="B2552" i="1"/>
  <c r="A2552" i="1"/>
  <c r="B2551" i="1"/>
  <c r="A2551" i="1"/>
  <c r="B2550" i="1"/>
  <c r="A2550" i="1"/>
  <c r="B2549" i="1"/>
  <c r="A2549" i="1"/>
  <c r="B2548" i="1"/>
  <c r="A2548" i="1"/>
  <c r="B2547" i="1"/>
  <c r="A2547" i="1"/>
  <c r="B2546" i="1"/>
  <c r="A2546" i="1"/>
  <c r="B2545" i="1"/>
  <c r="A2545" i="1"/>
  <c r="B2544" i="1"/>
  <c r="A2544" i="1"/>
  <c r="B2543" i="1"/>
  <c r="A2543" i="1"/>
  <c r="B2542" i="1"/>
  <c r="A2542" i="1"/>
  <c r="B2541" i="1"/>
  <c r="A2541" i="1"/>
  <c r="B2540" i="1"/>
  <c r="A2540" i="1"/>
  <c r="B2539" i="1"/>
  <c r="A2539" i="1"/>
  <c r="B2538" i="1"/>
  <c r="A2538" i="1"/>
  <c r="B2537" i="1"/>
  <c r="A2537" i="1"/>
  <c r="B2536" i="1"/>
  <c r="A2536" i="1"/>
  <c r="B2535" i="1"/>
  <c r="A2535" i="1"/>
  <c r="B2534" i="1"/>
  <c r="A2534" i="1"/>
  <c r="B2533" i="1"/>
  <c r="A2533" i="1"/>
  <c r="B2532" i="1"/>
  <c r="A2532" i="1"/>
  <c r="B2531" i="1"/>
  <c r="A2531" i="1"/>
  <c r="B2530" i="1"/>
  <c r="A2530" i="1"/>
  <c r="B2529" i="1"/>
  <c r="A2529" i="1"/>
  <c r="B2528" i="1"/>
  <c r="A2528" i="1"/>
  <c r="B2527" i="1"/>
  <c r="A2527" i="1"/>
  <c r="B2526" i="1"/>
  <c r="A2526" i="1"/>
  <c r="B2525" i="1"/>
  <c r="A2525" i="1"/>
  <c r="B2524" i="1"/>
  <c r="A2524" i="1"/>
  <c r="B2523" i="1"/>
  <c r="A2523" i="1"/>
  <c r="B2522" i="1"/>
  <c r="A2522" i="1"/>
  <c r="B2521" i="1"/>
  <c r="A2521" i="1"/>
  <c r="B2520" i="1"/>
  <c r="A2520" i="1"/>
  <c r="B2519" i="1"/>
  <c r="A2519" i="1"/>
  <c r="B2518" i="1"/>
  <c r="A2518" i="1"/>
  <c r="B2517" i="1"/>
  <c r="A2517" i="1"/>
  <c r="B2516" i="1"/>
  <c r="A2516" i="1"/>
  <c r="B2515" i="1"/>
  <c r="A2515" i="1"/>
  <c r="B2514" i="1"/>
  <c r="A2514" i="1"/>
  <c r="B2513" i="1"/>
  <c r="A2513" i="1"/>
  <c r="B2512" i="1"/>
  <c r="A2512" i="1"/>
  <c r="B2511" i="1"/>
  <c r="A2511" i="1"/>
  <c r="B2510" i="1"/>
  <c r="A2510" i="1"/>
  <c r="B2509" i="1"/>
  <c r="A2509" i="1"/>
  <c r="B2508" i="1"/>
  <c r="A2508" i="1"/>
  <c r="B2507" i="1"/>
  <c r="A2507" i="1"/>
  <c r="B2506" i="1"/>
  <c r="A2506" i="1"/>
  <c r="B2505" i="1"/>
  <c r="A2505" i="1"/>
  <c r="B2504" i="1"/>
  <c r="A2504" i="1"/>
  <c r="B2503" i="1"/>
  <c r="A2503" i="1"/>
  <c r="B2502" i="1"/>
  <c r="A2502" i="1"/>
  <c r="B2501" i="1"/>
  <c r="A2501" i="1"/>
  <c r="B2500" i="1"/>
  <c r="A2500" i="1"/>
  <c r="B2499" i="1"/>
  <c r="A2499" i="1"/>
  <c r="B2498" i="1"/>
  <c r="A2498" i="1"/>
  <c r="B2497" i="1"/>
  <c r="A2497" i="1"/>
  <c r="B2496" i="1"/>
  <c r="A2496" i="1"/>
  <c r="B2495" i="1"/>
  <c r="A2495" i="1"/>
  <c r="B2494" i="1"/>
  <c r="A2494" i="1"/>
  <c r="B2493" i="1"/>
  <c r="A2493" i="1"/>
  <c r="B2492" i="1"/>
  <c r="A2492" i="1"/>
  <c r="B2491" i="1"/>
  <c r="A2491" i="1"/>
  <c r="B2490" i="1"/>
  <c r="A2490" i="1"/>
  <c r="B2489" i="1"/>
  <c r="A2489" i="1"/>
  <c r="B2488" i="1"/>
  <c r="A2488" i="1"/>
  <c r="B2487" i="1"/>
  <c r="A2487" i="1"/>
  <c r="B2486" i="1"/>
  <c r="A2486" i="1"/>
  <c r="B2485" i="1"/>
  <c r="A2485" i="1"/>
  <c r="B2484" i="1"/>
  <c r="A2484" i="1"/>
  <c r="B2483" i="1"/>
  <c r="A2483" i="1"/>
  <c r="B2482" i="1"/>
  <c r="A2482" i="1"/>
  <c r="B2481" i="1"/>
  <c r="A2481" i="1"/>
  <c r="B2480" i="1"/>
  <c r="A2480" i="1"/>
  <c r="B2479" i="1"/>
  <c r="A2479" i="1"/>
  <c r="B2478" i="1"/>
  <c r="A2478" i="1"/>
  <c r="B2477" i="1"/>
  <c r="A2477" i="1"/>
  <c r="B2476" i="1"/>
  <c r="A2476" i="1"/>
  <c r="B2475" i="1"/>
  <c r="A2475" i="1"/>
  <c r="B2474" i="1"/>
  <c r="A2474" i="1"/>
  <c r="B2473" i="1"/>
  <c r="A2473" i="1"/>
  <c r="B2472" i="1"/>
  <c r="A2472" i="1"/>
  <c r="B2471" i="1"/>
  <c r="A2471" i="1"/>
  <c r="B2470" i="1"/>
  <c r="A2470" i="1"/>
  <c r="B2469" i="1"/>
  <c r="A2469" i="1"/>
  <c r="B2468" i="1"/>
  <c r="A2468" i="1"/>
  <c r="B2467" i="1"/>
  <c r="A2467" i="1"/>
  <c r="B2466" i="1"/>
  <c r="A2466" i="1"/>
  <c r="B2465" i="1"/>
  <c r="A2465" i="1"/>
  <c r="B2464" i="1"/>
  <c r="A2464" i="1"/>
  <c r="B2463" i="1"/>
  <c r="A2463" i="1"/>
  <c r="B2462" i="1"/>
  <c r="A2462" i="1"/>
  <c r="B2461" i="1"/>
  <c r="A2461" i="1"/>
  <c r="B2460" i="1"/>
  <c r="A2460" i="1"/>
  <c r="B2459" i="1"/>
  <c r="A2459" i="1"/>
  <c r="B2458" i="1"/>
  <c r="A2458" i="1"/>
  <c r="B2457" i="1"/>
  <c r="A2457" i="1"/>
  <c r="B2456" i="1"/>
  <c r="A2456" i="1"/>
  <c r="B2455" i="1"/>
  <c r="A2455" i="1"/>
  <c r="B2454" i="1"/>
  <c r="A2454" i="1"/>
  <c r="B2453" i="1"/>
  <c r="A2453" i="1"/>
  <c r="B2452" i="1"/>
  <c r="A2452" i="1"/>
  <c r="B2451" i="1"/>
  <c r="A2451" i="1"/>
  <c r="B2450" i="1"/>
  <c r="A2450" i="1"/>
  <c r="B2449" i="1"/>
  <c r="A2449" i="1"/>
  <c r="B2448" i="1"/>
  <c r="A2448" i="1"/>
  <c r="B2447" i="1"/>
  <c r="A2447" i="1"/>
  <c r="B2446" i="1"/>
  <c r="A2446" i="1"/>
  <c r="B2445" i="1"/>
  <c r="A2445" i="1"/>
  <c r="B2444" i="1"/>
  <c r="A2444" i="1"/>
  <c r="B2443" i="1"/>
  <c r="A2443" i="1"/>
  <c r="B2442" i="1"/>
  <c r="A2442" i="1"/>
  <c r="B2441" i="1"/>
  <c r="A2441" i="1"/>
  <c r="B2440" i="1"/>
  <c r="A2440" i="1"/>
  <c r="B2439" i="1"/>
  <c r="A2439" i="1"/>
  <c r="B2438" i="1"/>
  <c r="A2438" i="1"/>
  <c r="B2437" i="1"/>
  <c r="A2437" i="1"/>
  <c r="B2436" i="1"/>
  <c r="A2436" i="1"/>
  <c r="B2435" i="1"/>
  <c r="A2435" i="1"/>
  <c r="B2434" i="1"/>
  <c r="A2434" i="1"/>
  <c r="B2433" i="1"/>
  <c r="A2433" i="1"/>
  <c r="B2432" i="1"/>
  <c r="A2432" i="1"/>
  <c r="B2431" i="1"/>
  <c r="A2431" i="1"/>
  <c r="B2430" i="1"/>
  <c r="A2430" i="1"/>
  <c r="B2429" i="1"/>
  <c r="A2429" i="1"/>
  <c r="B2428" i="1"/>
  <c r="A2428" i="1"/>
  <c r="B2427" i="1"/>
  <c r="A2427" i="1"/>
  <c r="B2426" i="1"/>
  <c r="A2426" i="1"/>
  <c r="B2425" i="1"/>
  <c r="A2425" i="1"/>
  <c r="B2424" i="1"/>
  <c r="A2424" i="1"/>
  <c r="B2423" i="1"/>
  <c r="A2423" i="1"/>
  <c r="B2422" i="1"/>
  <c r="A2422" i="1"/>
  <c r="B2421" i="1"/>
  <c r="A2421" i="1"/>
  <c r="B2420" i="1"/>
  <c r="A2420" i="1"/>
  <c r="B2419" i="1"/>
  <c r="A2419" i="1"/>
  <c r="B2418" i="1"/>
  <c r="A2418" i="1"/>
  <c r="B2417" i="1"/>
  <c r="A2417" i="1"/>
  <c r="B2416" i="1"/>
  <c r="A2416" i="1"/>
  <c r="B2415" i="1"/>
  <c r="A2415" i="1"/>
  <c r="B2414" i="1"/>
  <c r="A2414" i="1"/>
  <c r="B2413" i="1"/>
  <c r="A2413" i="1"/>
  <c r="B2412" i="1"/>
  <c r="A2412" i="1"/>
  <c r="B2411" i="1"/>
  <c r="A2411" i="1"/>
  <c r="B2410" i="1"/>
  <c r="A2410" i="1"/>
  <c r="B2409" i="1"/>
  <c r="A2409" i="1"/>
  <c r="B2408" i="1"/>
  <c r="A2408" i="1"/>
  <c r="B2407" i="1"/>
  <c r="A2407" i="1"/>
  <c r="B2406" i="1"/>
  <c r="A2406" i="1"/>
  <c r="B2405" i="1"/>
  <c r="A2405" i="1"/>
  <c r="B2404" i="1"/>
  <c r="A2404" i="1"/>
  <c r="B2403" i="1"/>
  <c r="A2403" i="1"/>
  <c r="B2402" i="1"/>
  <c r="A2402" i="1"/>
  <c r="B2401" i="1"/>
  <c r="A2401" i="1"/>
  <c r="B2400" i="1"/>
  <c r="A2400" i="1"/>
  <c r="B2399" i="1"/>
  <c r="A2399" i="1"/>
  <c r="B2398" i="1"/>
  <c r="A2398" i="1"/>
  <c r="B2397" i="1"/>
  <c r="A2397" i="1"/>
  <c r="B2396" i="1"/>
  <c r="A2396" i="1"/>
  <c r="B2395" i="1"/>
  <c r="A2395" i="1"/>
  <c r="B2394" i="1"/>
  <c r="A2394" i="1"/>
  <c r="B2393" i="1"/>
  <c r="A2393" i="1"/>
  <c r="B2392" i="1"/>
  <c r="A2392" i="1"/>
  <c r="B2391" i="1"/>
  <c r="A2391" i="1"/>
  <c r="B2390" i="1"/>
  <c r="A2390" i="1"/>
  <c r="B2389" i="1"/>
  <c r="A2389" i="1"/>
  <c r="B2388" i="1"/>
  <c r="A2388" i="1"/>
  <c r="B2387" i="1"/>
  <c r="A2387" i="1"/>
  <c r="B2386" i="1"/>
  <c r="A2386" i="1"/>
  <c r="B2385" i="1"/>
  <c r="A2385" i="1"/>
  <c r="B2384" i="1"/>
  <c r="A2384" i="1"/>
  <c r="B2383" i="1"/>
  <c r="A2383" i="1"/>
  <c r="B2382" i="1"/>
  <c r="A2382" i="1"/>
  <c r="B2381" i="1"/>
  <c r="A2381" i="1"/>
  <c r="B2380" i="1"/>
  <c r="A2380" i="1"/>
  <c r="B2379" i="1"/>
  <c r="A2379" i="1"/>
  <c r="B2378" i="1"/>
  <c r="A2378" i="1"/>
  <c r="B2377" i="1"/>
  <c r="A2377" i="1"/>
  <c r="B2376" i="1"/>
  <c r="A2376" i="1"/>
  <c r="B2375" i="1"/>
  <c r="A2375" i="1"/>
  <c r="B2374" i="1"/>
  <c r="A2374" i="1"/>
  <c r="B2373" i="1"/>
  <c r="A2373" i="1"/>
  <c r="B2372" i="1"/>
  <c r="A2372" i="1"/>
  <c r="B2371" i="1"/>
  <c r="A2371" i="1"/>
  <c r="B2370" i="1"/>
  <c r="A2370" i="1"/>
  <c r="B2369" i="1"/>
  <c r="A2369" i="1"/>
  <c r="B2368" i="1"/>
  <c r="A2368" i="1"/>
  <c r="B2367" i="1"/>
  <c r="A2367" i="1"/>
  <c r="B2366" i="1"/>
  <c r="A2366" i="1"/>
  <c r="B2365" i="1"/>
  <c r="A2365" i="1"/>
  <c r="B2364" i="1"/>
  <c r="A2364" i="1"/>
  <c r="B2363" i="1"/>
  <c r="A2363" i="1"/>
  <c r="B2362" i="1"/>
  <c r="A2362" i="1"/>
  <c r="B2361" i="1"/>
  <c r="A2361" i="1"/>
  <c r="B2360" i="1"/>
  <c r="A2360" i="1"/>
  <c r="B2359" i="1"/>
  <c r="A2359" i="1"/>
  <c r="B2358" i="1"/>
  <c r="A2358" i="1"/>
  <c r="B2357" i="1"/>
  <c r="A2357" i="1"/>
  <c r="B2356" i="1"/>
  <c r="A2356" i="1"/>
  <c r="B2355" i="1"/>
  <c r="A2355" i="1"/>
  <c r="B2354" i="1"/>
  <c r="A2354" i="1"/>
  <c r="B2353" i="1"/>
  <c r="A2353" i="1"/>
  <c r="B2352" i="1"/>
  <c r="A2352" i="1"/>
  <c r="B2351" i="1"/>
  <c r="A2351" i="1"/>
  <c r="B2350" i="1"/>
  <c r="A2350" i="1"/>
  <c r="B2349" i="1"/>
  <c r="A2349" i="1"/>
  <c r="B2348" i="1"/>
  <c r="A2348" i="1"/>
  <c r="B2347" i="1"/>
  <c r="A2347" i="1"/>
  <c r="B2346" i="1"/>
  <c r="A2346" i="1"/>
  <c r="B2345" i="1"/>
  <c r="A2345" i="1"/>
  <c r="B2344" i="1"/>
  <c r="A2344" i="1"/>
  <c r="B2343" i="1"/>
  <c r="A2343" i="1"/>
  <c r="B2342" i="1"/>
  <c r="A2342" i="1"/>
  <c r="B2341" i="1"/>
  <c r="A2341" i="1"/>
  <c r="B2340" i="1"/>
  <c r="A2340" i="1"/>
  <c r="B2339" i="1"/>
  <c r="A2339" i="1"/>
  <c r="B2338" i="1"/>
  <c r="A2338" i="1"/>
  <c r="B2337" i="1"/>
  <c r="A2337" i="1"/>
  <c r="B2336" i="1"/>
  <c r="A2336" i="1"/>
  <c r="B2335" i="1"/>
  <c r="A2335" i="1"/>
  <c r="B2334" i="1"/>
  <c r="A2334" i="1"/>
  <c r="B2333" i="1"/>
  <c r="A2333" i="1"/>
  <c r="B2332" i="1"/>
  <c r="A2332" i="1"/>
  <c r="B2331" i="1"/>
  <c r="A2331" i="1"/>
  <c r="B2330" i="1"/>
  <c r="A2330" i="1"/>
  <c r="B2329" i="1"/>
  <c r="A2329" i="1"/>
  <c r="B2328" i="1"/>
  <c r="A2328" i="1"/>
  <c r="B2327" i="1"/>
  <c r="A2327" i="1"/>
  <c r="B2326" i="1"/>
  <c r="A2326" i="1"/>
  <c r="B2325" i="1"/>
  <c r="A2325" i="1"/>
  <c r="B2324" i="1"/>
  <c r="A2324" i="1"/>
  <c r="B2323" i="1"/>
  <c r="A2323" i="1"/>
  <c r="B2322" i="1"/>
  <c r="A2322" i="1"/>
  <c r="B2321" i="1"/>
  <c r="A2321" i="1"/>
  <c r="B2320" i="1"/>
  <c r="A2320" i="1"/>
  <c r="B2319" i="1"/>
  <c r="A2319" i="1"/>
  <c r="B2318" i="1"/>
  <c r="A2318" i="1"/>
  <c r="B2317" i="1"/>
  <c r="A2317" i="1"/>
  <c r="B2316" i="1"/>
  <c r="A2316" i="1"/>
  <c r="B2315" i="1"/>
  <c r="A2315" i="1"/>
  <c r="B2314" i="1"/>
  <c r="A2314" i="1"/>
  <c r="B2313" i="1"/>
  <c r="A2313" i="1"/>
  <c r="B2312" i="1"/>
  <c r="A2312" i="1"/>
  <c r="B2311" i="1"/>
  <c r="A2311" i="1"/>
  <c r="B2310" i="1"/>
  <c r="A2310" i="1"/>
  <c r="B2309" i="1"/>
  <c r="A2309" i="1"/>
  <c r="B2308" i="1"/>
  <c r="A2308" i="1"/>
  <c r="B2307" i="1"/>
  <c r="A2307" i="1"/>
  <c r="B2306" i="1"/>
  <c r="A2306" i="1"/>
  <c r="B2305" i="1"/>
  <c r="A2305" i="1"/>
  <c r="B2304" i="1"/>
  <c r="A2304" i="1"/>
  <c r="B2303" i="1"/>
  <c r="A2303" i="1"/>
  <c r="B2302" i="1"/>
  <c r="A2302" i="1"/>
  <c r="B2301" i="1"/>
  <c r="A2301" i="1"/>
  <c r="B2300" i="1"/>
  <c r="A2300" i="1"/>
  <c r="B2299" i="1"/>
  <c r="A2299" i="1"/>
  <c r="B2298" i="1"/>
  <c r="A2298" i="1"/>
  <c r="B2297" i="1"/>
  <c r="A2297" i="1"/>
  <c r="B2296" i="1"/>
  <c r="A2296" i="1"/>
  <c r="B2295" i="1"/>
  <c r="A2295" i="1"/>
  <c r="B2294" i="1"/>
  <c r="A2294" i="1"/>
  <c r="B2293" i="1"/>
  <c r="A2293" i="1"/>
  <c r="B2292" i="1"/>
  <c r="A2292" i="1"/>
  <c r="B2291" i="1"/>
  <c r="A2291" i="1"/>
  <c r="B2290" i="1"/>
  <c r="A2290" i="1"/>
  <c r="B2289" i="1"/>
  <c r="A2289" i="1"/>
  <c r="B2288" i="1"/>
  <c r="A2288" i="1"/>
  <c r="B2287" i="1"/>
  <c r="A2287" i="1"/>
  <c r="B2286" i="1"/>
  <c r="A2286" i="1"/>
  <c r="B2285" i="1"/>
  <c r="A2285" i="1"/>
  <c r="B2284" i="1"/>
  <c r="A2284" i="1"/>
  <c r="B2283" i="1"/>
  <c r="A2283" i="1"/>
  <c r="B2282" i="1"/>
  <c r="A2282" i="1"/>
  <c r="B2281" i="1"/>
  <c r="A2281" i="1"/>
  <c r="B2280" i="1"/>
  <c r="A2280" i="1"/>
  <c r="B2279" i="1"/>
  <c r="A2279" i="1"/>
  <c r="B2278" i="1"/>
  <c r="A2278" i="1"/>
  <c r="B2277" i="1"/>
  <c r="A2277" i="1"/>
  <c r="B2276" i="1"/>
  <c r="A2276" i="1"/>
  <c r="B2275" i="1"/>
  <c r="A2275" i="1"/>
  <c r="B2274" i="1"/>
  <c r="A2274" i="1"/>
  <c r="B2273" i="1"/>
  <c r="A2273" i="1"/>
  <c r="B2272" i="1"/>
  <c r="A2272" i="1"/>
  <c r="B2271" i="1"/>
  <c r="A2271" i="1"/>
  <c r="B2270" i="1"/>
  <c r="A2270" i="1"/>
  <c r="B2269" i="1"/>
  <c r="A2269" i="1"/>
  <c r="B2268" i="1"/>
  <c r="A2268" i="1"/>
  <c r="B2267" i="1"/>
  <c r="A2267" i="1"/>
  <c r="B2266" i="1"/>
  <c r="A2266" i="1"/>
  <c r="B2265" i="1"/>
  <c r="A2265" i="1"/>
  <c r="B2264" i="1"/>
  <c r="A2264" i="1"/>
  <c r="B2263" i="1"/>
  <c r="A2263" i="1"/>
  <c r="B2262" i="1"/>
  <c r="A2262" i="1"/>
  <c r="B2261" i="1"/>
  <c r="A2261" i="1"/>
  <c r="B2260" i="1"/>
  <c r="A2260" i="1"/>
  <c r="B2259" i="1"/>
  <c r="A2259" i="1"/>
  <c r="B2258" i="1"/>
  <c r="A2258" i="1"/>
  <c r="B2257" i="1"/>
  <c r="A2257" i="1"/>
  <c r="B2256" i="1"/>
  <c r="A2256" i="1"/>
  <c r="B2255" i="1"/>
  <c r="A2255" i="1"/>
  <c r="B2254" i="1"/>
  <c r="A2254" i="1"/>
  <c r="B2253" i="1"/>
  <c r="A2253" i="1"/>
  <c r="B2252" i="1"/>
  <c r="A2252" i="1"/>
  <c r="B2251" i="1"/>
  <c r="A2251" i="1"/>
  <c r="B2250" i="1"/>
  <c r="A2250" i="1"/>
  <c r="B2249" i="1"/>
  <c r="A2249" i="1"/>
  <c r="B2248" i="1"/>
  <c r="A2248" i="1"/>
  <c r="B2247" i="1"/>
  <c r="A2247" i="1"/>
  <c r="B2246" i="1"/>
  <c r="A2246" i="1"/>
  <c r="B2245" i="1"/>
  <c r="A2245" i="1"/>
  <c r="B2244" i="1"/>
  <c r="A2244" i="1"/>
  <c r="B2243" i="1"/>
  <c r="A2243" i="1"/>
  <c r="B2242" i="1"/>
  <c r="A2242" i="1"/>
  <c r="B2241" i="1"/>
  <c r="A2241" i="1"/>
  <c r="B2240" i="1"/>
  <c r="A2240" i="1"/>
  <c r="B2239" i="1"/>
  <c r="A2239" i="1"/>
  <c r="B2238" i="1"/>
  <c r="A2238" i="1"/>
  <c r="B2237" i="1"/>
  <c r="A2237" i="1"/>
  <c r="B2236" i="1"/>
  <c r="A2236" i="1"/>
  <c r="B2235" i="1"/>
  <c r="A2235" i="1"/>
  <c r="B2234" i="1"/>
  <c r="A2234" i="1"/>
  <c r="B2233" i="1"/>
  <c r="A2233" i="1"/>
  <c r="B2232" i="1"/>
  <c r="A2232" i="1"/>
  <c r="B2231" i="1"/>
  <c r="A2231" i="1"/>
  <c r="B2230" i="1"/>
  <c r="A2230" i="1"/>
  <c r="B2229" i="1"/>
  <c r="A2229" i="1"/>
  <c r="B2228" i="1"/>
  <c r="A2228" i="1"/>
  <c r="B2227" i="1"/>
  <c r="A2227" i="1"/>
  <c r="B2226" i="1"/>
  <c r="A2226" i="1"/>
  <c r="B2225" i="1"/>
  <c r="A2225" i="1"/>
  <c r="B2224" i="1"/>
  <c r="A2224" i="1"/>
  <c r="B2223" i="1"/>
  <c r="A2223" i="1"/>
  <c r="B2222" i="1"/>
  <c r="A2222" i="1"/>
  <c r="B2221" i="1"/>
  <c r="A2221" i="1"/>
  <c r="B2220" i="1"/>
  <c r="A2220" i="1"/>
  <c r="B2219" i="1"/>
  <c r="A2219" i="1"/>
  <c r="B2218" i="1"/>
  <c r="A2218" i="1"/>
  <c r="B2217" i="1"/>
  <c r="A2217" i="1"/>
  <c r="B2216" i="1"/>
  <c r="A2216" i="1"/>
  <c r="B2215" i="1"/>
  <c r="A2215" i="1"/>
  <c r="B2214" i="1"/>
  <c r="A2214" i="1"/>
  <c r="B2213" i="1"/>
  <c r="A2213" i="1"/>
  <c r="B2212" i="1"/>
  <c r="A2212" i="1"/>
  <c r="B2211" i="1"/>
  <c r="A2211" i="1"/>
  <c r="B2210" i="1"/>
  <c r="A2210" i="1"/>
  <c r="B2209" i="1"/>
  <c r="A2209" i="1"/>
  <c r="B2208" i="1"/>
  <c r="A2208" i="1"/>
  <c r="B2207" i="1"/>
  <c r="A2207" i="1"/>
  <c r="B2206" i="1"/>
  <c r="A2206" i="1"/>
  <c r="B2205" i="1"/>
  <c r="A2205" i="1"/>
  <c r="B2204" i="1"/>
  <c r="A2204" i="1"/>
  <c r="B2203" i="1"/>
  <c r="A2203" i="1"/>
  <c r="B2202" i="1"/>
  <c r="A2202" i="1"/>
  <c r="B2201" i="1"/>
  <c r="A2201" i="1"/>
  <c r="B2200" i="1"/>
  <c r="A2200" i="1"/>
  <c r="B2199" i="1"/>
  <c r="A2199" i="1"/>
  <c r="B2198" i="1"/>
  <c r="A2198" i="1"/>
  <c r="B2197" i="1"/>
  <c r="A2197" i="1"/>
  <c r="B2196" i="1"/>
  <c r="A2196" i="1"/>
  <c r="B2195" i="1"/>
  <c r="A2195" i="1"/>
  <c r="B2194" i="1"/>
  <c r="A2194" i="1"/>
  <c r="B2193" i="1"/>
  <c r="A2193" i="1"/>
  <c r="B2192" i="1"/>
  <c r="A2192" i="1"/>
  <c r="B2191" i="1"/>
  <c r="A2191" i="1"/>
  <c r="B2190" i="1"/>
  <c r="A2190" i="1"/>
  <c r="B2189" i="1"/>
  <c r="A2189" i="1"/>
  <c r="B2188" i="1"/>
  <c r="A2188" i="1"/>
  <c r="B2187" i="1"/>
  <c r="A2187" i="1"/>
  <c r="B2186" i="1"/>
  <c r="A2186" i="1"/>
  <c r="B2185" i="1"/>
  <c r="A2185" i="1"/>
  <c r="B2184" i="1"/>
  <c r="A2184" i="1"/>
  <c r="B2183" i="1"/>
  <c r="A2183" i="1"/>
  <c r="B2182" i="1"/>
  <c r="A2182" i="1"/>
  <c r="B2181" i="1"/>
  <c r="A2181" i="1"/>
  <c r="B2180" i="1"/>
  <c r="A2180" i="1"/>
  <c r="B2179" i="1"/>
  <c r="A2179" i="1"/>
  <c r="B2178" i="1"/>
  <c r="A2178" i="1"/>
  <c r="B2177" i="1"/>
  <c r="A2177" i="1"/>
  <c r="B2176" i="1"/>
  <c r="A2176" i="1"/>
  <c r="B2175" i="1"/>
  <c r="A2175" i="1"/>
  <c r="B2174" i="1"/>
  <c r="A2174" i="1"/>
  <c r="B2173" i="1"/>
  <c r="A2173" i="1"/>
  <c r="B2172" i="1"/>
  <c r="A2172" i="1"/>
  <c r="B2171" i="1"/>
  <c r="A2171" i="1"/>
  <c r="B2170" i="1"/>
  <c r="A2170" i="1"/>
  <c r="B2169" i="1"/>
  <c r="A2169" i="1"/>
  <c r="B2168" i="1"/>
  <c r="A2168" i="1"/>
  <c r="B2167" i="1"/>
  <c r="A2167" i="1"/>
  <c r="B2166" i="1"/>
  <c r="A2166" i="1"/>
  <c r="B2165" i="1"/>
  <c r="A2165" i="1"/>
  <c r="B2164" i="1"/>
  <c r="A2164" i="1"/>
  <c r="B2163" i="1"/>
  <c r="A2163" i="1"/>
  <c r="B2162" i="1"/>
  <c r="A2162" i="1"/>
  <c r="B2161" i="1"/>
  <c r="A2161" i="1"/>
  <c r="B2160" i="1"/>
  <c r="A2160" i="1"/>
  <c r="B2159" i="1"/>
  <c r="A2159" i="1"/>
  <c r="B2158" i="1"/>
  <c r="A2158" i="1"/>
  <c r="B2157" i="1"/>
  <c r="A2157" i="1"/>
  <c r="B2156" i="1"/>
  <c r="A2156" i="1"/>
  <c r="B2155" i="1"/>
  <c r="A2155" i="1"/>
  <c r="B2154" i="1"/>
  <c r="A2154" i="1"/>
  <c r="B2153" i="1"/>
  <c r="A2153" i="1"/>
  <c r="B2152" i="1"/>
  <c r="A2152" i="1"/>
  <c r="B2151" i="1"/>
  <c r="A2151" i="1"/>
  <c r="B2150" i="1"/>
  <c r="A2150" i="1"/>
  <c r="B2149" i="1"/>
  <c r="A2149" i="1"/>
  <c r="B2148" i="1"/>
  <c r="A2148" i="1"/>
  <c r="B2147" i="1"/>
  <c r="A2147" i="1"/>
  <c r="B2146" i="1"/>
  <c r="A2146" i="1"/>
  <c r="B2145" i="1"/>
  <c r="A2145" i="1"/>
  <c r="B2144" i="1"/>
  <c r="A2144" i="1"/>
  <c r="B2143" i="1"/>
  <c r="A2143" i="1"/>
  <c r="B2142" i="1"/>
  <c r="A2142" i="1"/>
  <c r="B2141" i="1"/>
  <c r="A2141" i="1"/>
  <c r="B2140" i="1"/>
  <c r="A2140" i="1"/>
  <c r="B2139" i="1"/>
  <c r="A2139" i="1"/>
  <c r="B2138" i="1"/>
  <c r="A2138" i="1"/>
  <c r="B2137" i="1"/>
  <c r="A2137" i="1"/>
  <c r="B2136" i="1"/>
  <c r="A2136" i="1"/>
  <c r="B2135" i="1"/>
  <c r="A2135" i="1"/>
  <c r="B2134" i="1"/>
  <c r="A2134" i="1"/>
  <c r="B2133" i="1"/>
  <c r="A2133" i="1"/>
  <c r="B2132" i="1"/>
  <c r="A2132" i="1"/>
  <c r="B2131" i="1"/>
  <c r="A2131" i="1"/>
  <c r="B2130" i="1"/>
  <c r="A2130" i="1"/>
  <c r="B2129" i="1"/>
  <c r="A2129" i="1"/>
  <c r="B2128" i="1"/>
  <c r="A2128" i="1"/>
  <c r="B2127" i="1"/>
  <c r="A2127" i="1"/>
  <c r="B2126" i="1"/>
  <c r="A2126" i="1"/>
  <c r="B2125" i="1"/>
  <c r="A2125" i="1"/>
  <c r="B2124" i="1"/>
  <c r="A2124" i="1"/>
  <c r="B2123" i="1"/>
  <c r="A2123" i="1"/>
  <c r="B2122" i="1"/>
  <c r="A2122" i="1"/>
  <c r="B2121" i="1"/>
  <c r="A2121" i="1"/>
  <c r="B2120" i="1"/>
  <c r="A2120" i="1"/>
  <c r="B2119" i="1"/>
  <c r="A2119" i="1"/>
  <c r="B2118" i="1"/>
  <c r="A2118" i="1"/>
  <c r="B2117" i="1"/>
  <c r="A2117" i="1"/>
  <c r="B2116" i="1"/>
  <c r="A2116" i="1"/>
  <c r="B2115" i="1"/>
  <c r="A2115" i="1"/>
  <c r="B2114" i="1"/>
  <c r="A2114" i="1"/>
  <c r="B2113" i="1"/>
  <c r="A2113" i="1"/>
  <c r="B2112" i="1"/>
  <c r="A2112" i="1"/>
  <c r="B2111" i="1"/>
  <c r="A2111" i="1"/>
  <c r="B2110" i="1"/>
  <c r="A2110" i="1"/>
  <c r="B2109" i="1"/>
  <c r="A2109" i="1"/>
  <c r="B2108" i="1"/>
  <c r="A2108" i="1"/>
  <c r="B2107" i="1"/>
  <c r="A2107" i="1"/>
  <c r="B2106" i="1"/>
  <c r="A2106" i="1"/>
  <c r="B2105" i="1"/>
  <c r="A2105" i="1"/>
  <c r="B2104" i="1"/>
  <c r="A2104" i="1"/>
  <c r="B2103" i="1"/>
  <c r="A2103" i="1"/>
  <c r="B2102" i="1"/>
  <c r="A2102" i="1"/>
  <c r="B2101" i="1"/>
  <c r="A2101" i="1"/>
  <c r="B2100" i="1"/>
  <c r="A2100" i="1"/>
  <c r="B2099" i="1"/>
  <c r="A2099" i="1"/>
  <c r="B2098" i="1"/>
  <c r="A2098" i="1"/>
  <c r="B2097" i="1"/>
  <c r="A2097" i="1"/>
  <c r="B2096" i="1"/>
  <c r="A2096" i="1"/>
  <c r="B2095" i="1"/>
  <c r="A2095" i="1"/>
  <c r="B2094" i="1"/>
  <c r="A2094" i="1"/>
  <c r="B2093" i="1"/>
  <c r="A2093" i="1"/>
  <c r="B2092" i="1"/>
  <c r="A2092" i="1"/>
  <c r="B2091" i="1"/>
  <c r="A2091" i="1"/>
  <c r="B2090" i="1"/>
  <c r="A2090" i="1"/>
  <c r="B2089" i="1"/>
  <c r="A2089" i="1"/>
  <c r="B2088" i="1"/>
  <c r="A2088" i="1"/>
  <c r="B2087" i="1"/>
  <c r="A2087" i="1"/>
  <c r="B2086" i="1"/>
  <c r="A2086" i="1"/>
  <c r="B2085" i="1"/>
  <c r="A2085" i="1"/>
  <c r="B2084" i="1"/>
  <c r="A2084" i="1"/>
  <c r="B2083" i="1"/>
  <c r="A2083" i="1"/>
  <c r="B2082" i="1"/>
  <c r="A2082" i="1"/>
  <c r="B2081" i="1"/>
  <c r="A2081" i="1"/>
  <c r="B2080" i="1"/>
  <c r="A2080" i="1"/>
  <c r="B2079" i="1"/>
  <c r="A2079" i="1"/>
  <c r="B2078" i="1"/>
  <c r="A2078" i="1"/>
  <c r="B2077" i="1"/>
  <c r="A2077" i="1"/>
  <c r="B2076" i="1"/>
  <c r="A2076" i="1"/>
  <c r="B2075" i="1"/>
  <c r="A2075" i="1"/>
  <c r="B2074" i="1"/>
  <c r="A2074" i="1"/>
  <c r="B2073" i="1"/>
  <c r="A2073" i="1"/>
  <c r="B2072" i="1"/>
  <c r="A2072" i="1"/>
  <c r="B2071" i="1"/>
  <c r="A2071" i="1"/>
  <c r="B2070" i="1"/>
  <c r="A2070" i="1"/>
  <c r="B2069" i="1"/>
  <c r="A2069" i="1"/>
  <c r="B2068" i="1"/>
  <c r="A2068" i="1"/>
  <c r="B2067" i="1"/>
  <c r="A2067" i="1"/>
  <c r="B2066" i="1"/>
  <c r="A2066" i="1"/>
  <c r="B2065" i="1"/>
  <c r="A2065" i="1"/>
  <c r="B2064" i="1"/>
  <c r="A2064" i="1"/>
  <c r="B2063" i="1"/>
  <c r="A2063" i="1"/>
  <c r="B2062" i="1"/>
  <c r="A2062" i="1"/>
  <c r="B2061" i="1"/>
  <c r="A2061" i="1"/>
  <c r="B2060" i="1"/>
  <c r="A2060" i="1"/>
  <c r="B2059" i="1"/>
  <c r="A2059" i="1"/>
  <c r="B2058" i="1"/>
  <c r="A2058" i="1"/>
  <c r="B2057" i="1"/>
  <c r="A2057" i="1"/>
  <c r="B2056" i="1"/>
  <c r="A2056" i="1"/>
  <c r="B2055" i="1"/>
  <c r="A2055" i="1"/>
  <c r="B2054" i="1"/>
  <c r="A2054" i="1"/>
  <c r="B2053" i="1"/>
  <c r="A2053" i="1"/>
  <c r="B2052" i="1"/>
  <c r="A2052" i="1"/>
  <c r="B2051" i="1"/>
  <c r="A2051" i="1"/>
  <c r="B2050" i="1"/>
  <c r="A2050" i="1"/>
  <c r="B2049" i="1"/>
  <c r="A2049" i="1"/>
  <c r="B2048" i="1"/>
  <c r="A2048" i="1"/>
  <c r="B2047" i="1"/>
  <c r="A2047" i="1"/>
  <c r="B2046" i="1"/>
  <c r="A2046" i="1"/>
  <c r="B2045" i="1"/>
  <c r="A2045" i="1"/>
  <c r="B2044" i="1"/>
  <c r="A2044" i="1"/>
  <c r="B2043" i="1"/>
  <c r="A2043" i="1"/>
  <c r="B2042" i="1"/>
  <c r="A2042" i="1"/>
  <c r="B2041" i="1"/>
  <c r="A2041" i="1"/>
  <c r="B2040" i="1"/>
  <c r="A2040" i="1"/>
  <c r="B2039" i="1"/>
  <c r="A2039" i="1"/>
  <c r="B2038" i="1"/>
  <c r="A2038" i="1"/>
  <c r="B2037" i="1"/>
  <c r="A2037" i="1"/>
  <c r="B2036" i="1"/>
  <c r="A2036" i="1"/>
  <c r="B2035" i="1"/>
  <c r="A2035" i="1"/>
  <c r="B2034" i="1"/>
  <c r="A2034" i="1"/>
  <c r="B2033" i="1"/>
  <c r="A2033" i="1"/>
  <c r="B2032" i="1"/>
  <c r="A2032" i="1"/>
  <c r="B2031" i="1"/>
  <c r="A2031" i="1"/>
  <c r="B2030" i="1"/>
  <c r="A2030" i="1"/>
  <c r="B2029" i="1"/>
  <c r="A2029" i="1"/>
  <c r="B2028" i="1"/>
  <c r="A2028" i="1"/>
  <c r="B2027" i="1"/>
  <c r="A2027" i="1"/>
  <c r="B2026" i="1"/>
  <c r="A2026" i="1"/>
  <c r="B2025" i="1"/>
  <c r="A2025" i="1"/>
  <c r="B2024" i="1"/>
  <c r="A2024" i="1"/>
  <c r="B2023" i="1"/>
  <c r="A2023" i="1"/>
  <c r="B2022" i="1"/>
  <c r="A2022" i="1"/>
  <c r="B2021" i="1"/>
  <c r="A2021" i="1"/>
  <c r="B2020" i="1"/>
  <c r="A2020" i="1"/>
  <c r="B2019" i="1"/>
  <c r="A2019" i="1"/>
  <c r="B2018" i="1"/>
  <c r="A2018" i="1"/>
  <c r="B2017" i="1"/>
  <c r="A2017" i="1"/>
  <c r="B2016" i="1"/>
  <c r="A2016" i="1"/>
  <c r="B2015" i="1"/>
  <c r="A2015" i="1"/>
  <c r="B2014" i="1"/>
  <c r="A2014" i="1"/>
  <c r="B2013" i="1"/>
  <c r="A2013" i="1"/>
  <c r="B2012" i="1"/>
  <c r="A2012" i="1"/>
  <c r="B2011" i="1"/>
  <c r="A2011" i="1"/>
  <c r="B2010" i="1"/>
  <c r="A2010" i="1"/>
  <c r="B2009" i="1"/>
  <c r="A2009" i="1"/>
  <c r="B2008" i="1"/>
  <c r="A2008" i="1"/>
  <c r="B2007" i="1"/>
  <c r="A2007" i="1"/>
  <c r="B2006" i="1"/>
  <c r="A2006" i="1"/>
  <c r="B2005" i="1"/>
  <c r="A2005" i="1"/>
  <c r="B2004" i="1"/>
  <c r="A2004" i="1"/>
  <c r="B2003" i="1"/>
  <c r="A2003" i="1"/>
  <c r="B2002" i="1"/>
  <c r="A2002" i="1"/>
  <c r="B2001" i="1"/>
  <c r="A2001" i="1"/>
  <c r="B2000" i="1"/>
  <c r="A2000" i="1"/>
  <c r="B1999" i="1"/>
  <c r="A1999" i="1"/>
  <c r="B1998" i="1"/>
  <c r="A1998" i="1"/>
  <c r="B1997" i="1"/>
  <c r="A1997" i="1"/>
  <c r="B1996" i="1"/>
  <c r="A1996" i="1"/>
  <c r="B1995" i="1"/>
  <c r="A1995" i="1"/>
  <c r="B1994" i="1"/>
  <c r="A1994" i="1"/>
  <c r="B1993" i="1"/>
  <c r="A1993" i="1"/>
  <c r="B1992" i="1"/>
  <c r="A1992" i="1"/>
  <c r="B1991" i="1"/>
  <c r="A1991" i="1"/>
  <c r="B1990" i="1"/>
  <c r="A1990" i="1"/>
  <c r="B1989" i="1"/>
  <c r="A1989" i="1"/>
  <c r="B1988" i="1"/>
  <c r="A1988" i="1"/>
  <c r="B1987" i="1"/>
  <c r="A1987" i="1"/>
  <c r="B1986" i="1"/>
  <c r="A1986" i="1"/>
  <c r="B1985" i="1"/>
  <c r="A1985" i="1"/>
  <c r="B1984" i="1"/>
  <c r="A1984" i="1"/>
  <c r="B1983" i="1"/>
  <c r="A1983" i="1"/>
  <c r="B1982" i="1"/>
  <c r="A1982" i="1"/>
  <c r="B1981" i="1"/>
  <c r="A1981" i="1"/>
  <c r="B1980" i="1"/>
  <c r="A1980" i="1"/>
  <c r="B1979" i="1"/>
  <c r="A1979" i="1"/>
  <c r="B1978" i="1"/>
  <c r="A1978" i="1"/>
  <c r="B1977" i="1"/>
  <c r="A1977" i="1"/>
  <c r="B1976" i="1"/>
  <c r="A1976" i="1"/>
  <c r="B1975" i="1"/>
  <c r="A1975" i="1"/>
  <c r="B1974" i="1"/>
  <c r="A1974" i="1"/>
  <c r="B1973" i="1"/>
  <c r="A1973" i="1"/>
  <c r="B1972" i="1"/>
  <c r="A1972" i="1"/>
  <c r="B1971" i="1"/>
  <c r="A1971" i="1"/>
  <c r="B1970" i="1"/>
  <c r="A1970" i="1"/>
  <c r="B1969" i="1"/>
  <c r="A1969" i="1"/>
  <c r="B1968" i="1"/>
  <c r="A1968" i="1"/>
  <c r="B1967" i="1"/>
  <c r="A1967" i="1"/>
  <c r="B1966" i="1"/>
  <c r="A1966" i="1"/>
  <c r="B1965" i="1"/>
  <c r="A1965" i="1"/>
  <c r="B1964" i="1"/>
  <c r="A1964" i="1"/>
  <c r="B1963" i="1"/>
  <c r="A1963" i="1"/>
  <c r="B1962" i="1"/>
  <c r="A1962" i="1"/>
  <c r="B1961" i="1"/>
  <c r="A1961" i="1"/>
  <c r="B1960" i="1"/>
  <c r="A1960" i="1"/>
  <c r="B1959" i="1"/>
  <c r="A1959" i="1"/>
  <c r="B1958" i="1"/>
  <c r="A1958" i="1"/>
  <c r="B1957" i="1"/>
  <c r="A1957" i="1"/>
  <c r="B1956" i="1"/>
  <c r="A1956" i="1"/>
  <c r="B1955" i="1"/>
  <c r="A1955" i="1"/>
  <c r="B1954" i="1"/>
  <c r="A1954" i="1"/>
  <c r="B1953" i="1"/>
  <c r="A1953" i="1"/>
  <c r="B1952" i="1"/>
  <c r="A1952" i="1"/>
  <c r="B1951" i="1"/>
  <c r="A1951" i="1"/>
  <c r="B1950" i="1"/>
  <c r="A1950" i="1"/>
  <c r="B1949" i="1"/>
  <c r="A1949" i="1"/>
  <c r="B1948" i="1"/>
  <c r="A1948" i="1"/>
  <c r="B1947" i="1"/>
  <c r="A1947" i="1"/>
  <c r="B1946" i="1"/>
  <c r="A1946" i="1"/>
  <c r="B1945" i="1"/>
  <c r="A1945" i="1"/>
  <c r="B1944" i="1"/>
  <c r="A1944" i="1"/>
  <c r="B1943" i="1"/>
  <c r="A1943" i="1"/>
  <c r="B1942" i="1"/>
  <c r="A1942" i="1"/>
  <c r="B1941" i="1"/>
  <c r="A1941" i="1"/>
  <c r="B1940" i="1"/>
  <c r="A1940" i="1"/>
  <c r="B1939" i="1"/>
  <c r="A1939" i="1"/>
  <c r="B1938" i="1"/>
  <c r="A1938" i="1"/>
  <c r="B1937" i="1"/>
  <c r="A1937" i="1"/>
  <c r="B1936" i="1"/>
  <c r="A1936" i="1"/>
  <c r="B1935" i="1"/>
  <c r="A1935" i="1"/>
  <c r="B1934" i="1"/>
  <c r="A1934" i="1"/>
  <c r="B1933" i="1"/>
  <c r="A1933" i="1"/>
  <c r="B1932" i="1"/>
  <c r="A1932" i="1"/>
  <c r="B1931" i="1"/>
  <c r="A1931" i="1"/>
  <c r="B1930" i="1"/>
  <c r="A1930" i="1"/>
  <c r="B1929" i="1"/>
  <c r="A1929" i="1"/>
  <c r="B1928" i="1"/>
  <c r="A1928" i="1"/>
  <c r="B1927" i="1"/>
  <c r="A1927" i="1"/>
  <c r="B1926" i="1"/>
  <c r="A1926" i="1"/>
  <c r="B1925" i="1"/>
  <c r="A1925" i="1"/>
  <c r="B1924" i="1"/>
  <c r="A1924" i="1"/>
  <c r="B1923" i="1"/>
  <c r="A1923" i="1"/>
  <c r="B1922" i="1"/>
  <c r="A1922" i="1"/>
  <c r="B1921" i="1"/>
  <c r="A1921" i="1"/>
  <c r="B1920" i="1"/>
  <c r="A1920" i="1"/>
  <c r="B1919" i="1"/>
  <c r="A1919" i="1"/>
  <c r="B1918" i="1"/>
  <c r="A1918" i="1"/>
  <c r="B1917" i="1"/>
  <c r="A1917" i="1"/>
  <c r="B1916" i="1"/>
  <c r="A1916" i="1"/>
  <c r="B1915" i="1"/>
  <c r="A1915" i="1"/>
  <c r="B1914" i="1"/>
  <c r="A1914" i="1"/>
  <c r="B1913" i="1"/>
  <c r="A1913" i="1"/>
  <c r="B1912" i="1"/>
  <c r="A1912" i="1"/>
  <c r="B1911" i="1"/>
  <c r="A1911" i="1"/>
  <c r="B1910" i="1"/>
  <c r="A1910" i="1"/>
  <c r="B1909" i="1"/>
  <c r="A1909" i="1"/>
  <c r="B1908" i="1"/>
  <c r="A1908" i="1"/>
  <c r="B1907" i="1"/>
  <c r="A1907" i="1"/>
  <c r="B1906" i="1"/>
  <c r="A1906" i="1"/>
  <c r="B1905" i="1"/>
  <c r="A1905" i="1"/>
  <c r="B1904" i="1"/>
  <c r="A1904" i="1"/>
  <c r="B1903" i="1"/>
  <c r="A1903" i="1"/>
  <c r="B1902" i="1"/>
  <c r="A1902" i="1"/>
  <c r="B1901" i="1"/>
  <c r="A1901" i="1"/>
  <c r="B1900" i="1"/>
  <c r="A1900" i="1"/>
  <c r="B1899" i="1"/>
  <c r="A1899" i="1"/>
  <c r="B1898" i="1"/>
  <c r="A1898" i="1"/>
  <c r="B1897" i="1"/>
  <c r="A1897" i="1"/>
  <c r="B1896" i="1"/>
  <c r="A1896" i="1"/>
  <c r="B1895" i="1"/>
  <c r="A1895" i="1"/>
  <c r="B1894" i="1"/>
  <c r="A1894" i="1"/>
  <c r="B1893" i="1"/>
  <c r="A1893" i="1"/>
  <c r="B1892" i="1"/>
  <c r="A1892" i="1"/>
  <c r="B1891" i="1"/>
  <c r="A1891" i="1"/>
  <c r="B1890" i="1"/>
  <c r="A1890" i="1"/>
  <c r="B1889" i="1"/>
  <c r="A1889" i="1"/>
  <c r="B1888" i="1"/>
  <c r="A1888" i="1"/>
  <c r="B1887" i="1"/>
  <c r="A1887" i="1"/>
  <c r="B1886" i="1"/>
  <c r="A1886" i="1"/>
  <c r="B1885" i="1"/>
  <c r="A1885" i="1"/>
  <c r="B1884" i="1"/>
  <c r="A1884" i="1"/>
  <c r="B1883" i="1"/>
  <c r="A1883" i="1"/>
  <c r="B1882" i="1"/>
  <c r="A1882" i="1"/>
  <c r="B1881" i="1"/>
  <c r="A1881" i="1"/>
  <c r="B1880" i="1"/>
  <c r="A1880" i="1"/>
  <c r="B1879" i="1"/>
  <c r="A1879" i="1"/>
  <c r="B1878" i="1"/>
  <c r="A1878" i="1"/>
  <c r="B1877" i="1"/>
  <c r="A1877" i="1"/>
  <c r="B1876" i="1"/>
  <c r="A1876" i="1"/>
  <c r="B1875" i="1"/>
  <c r="A1875" i="1"/>
  <c r="B1874" i="1"/>
  <c r="A1874" i="1"/>
  <c r="B1873" i="1"/>
  <c r="A1873" i="1"/>
  <c r="B1872" i="1"/>
  <c r="A1872" i="1"/>
  <c r="B1871" i="1"/>
  <c r="A1871" i="1"/>
  <c r="B1870" i="1"/>
  <c r="A1870" i="1"/>
  <c r="B1869" i="1"/>
  <c r="A1869" i="1"/>
  <c r="B1868" i="1"/>
  <c r="A1868" i="1"/>
  <c r="B1867" i="1"/>
  <c r="A1867" i="1"/>
  <c r="B1866" i="1"/>
  <c r="A1866" i="1"/>
  <c r="B1865" i="1"/>
  <c r="A1865" i="1"/>
  <c r="B1864" i="1"/>
  <c r="A1864" i="1"/>
  <c r="B1863" i="1"/>
  <c r="A1863" i="1"/>
  <c r="B1862" i="1"/>
  <c r="A1862" i="1"/>
  <c r="B1861" i="1"/>
  <c r="A1861" i="1"/>
  <c r="B1860" i="1"/>
  <c r="A1860" i="1"/>
  <c r="B1859" i="1"/>
  <c r="A1859" i="1"/>
  <c r="B1858" i="1"/>
  <c r="A1858" i="1"/>
  <c r="B1857" i="1"/>
  <c r="A1857" i="1"/>
  <c r="B1856" i="1"/>
  <c r="A1856" i="1"/>
  <c r="B1855" i="1"/>
  <c r="A1855" i="1"/>
  <c r="B1854" i="1"/>
  <c r="A1854" i="1"/>
  <c r="B1853" i="1"/>
  <c r="A1853" i="1"/>
  <c r="B1852" i="1"/>
  <c r="A1852" i="1"/>
  <c r="B1851" i="1"/>
  <c r="A1851" i="1"/>
  <c r="B1850" i="1"/>
  <c r="A1850" i="1"/>
  <c r="B1849" i="1"/>
  <c r="A1849" i="1"/>
  <c r="B1848" i="1"/>
  <c r="A1848" i="1"/>
  <c r="B1847" i="1"/>
  <c r="A1847" i="1"/>
  <c r="B1846" i="1"/>
  <c r="A1846" i="1"/>
  <c r="B1845" i="1"/>
  <c r="A1845" i="1"/>
  <c r="B1844" i="1"/>
  <c r="A1844" i="1"/>
  <c r="B1843" i="1"/>
  <c r="A1843" i="1"/>
  <c r="B1842" i="1"/>
  <c r="A1842" i="1"/>
  <c r="B1841" i="1"/>
  <c r="A1841" i="1"/>
  <c r="B1840" i="1"/>
  <c r="A1840" i="1"/>
  <c r="B1839" i="1"/>
  <c r="A1839" i="1"/>
  <c r="B1838" i="1"/>
  <c r="A1838" i="1"/>
  <c r="B1837" i="1"/>
  <c r="A1837" i="1"/>
  <c r="B1836" i="1"/>
  <c r="A1836" i="1"/>
  <c r="B1835" i="1"/>
  <c r="A1835" i="1"/>
  <c r="B1834" i="1"/>
  <c r="A1834" i="1"/>
  <c r="B1833" i="1"/>
  <c r="A1833" i="1"/>
  <c r="B1832" i="1"/>
  <c r="A1832" i="1"/>
  <c r="B1831" i="1"/>
  <c r="A1831" i="1"/>
  <c r="B1830" i="1"/>
  <c r="A1830" i="1"/>
  <c r="B1829" i="1"/>
  <c r="A1829" i="1"/>
  <c r="B1828" i="1"/>
  <c r="A1828" i="1"/>
  <c r="B1827" i="1"/>
  <c r="A1827" i="1"/>
  <c r="B1826" i="1"/>
  <c r="A1826" i="1"/>
  <c r="B1825" i="1"/>
  <c r="A1825" i="1"/>
  <c r="B1824" i="1"/>
  <c r="A1824" i="1"/>
  <c r="B1823" i="1"/>
  <c r="A1823" i="1"/>
  <c r="B1822" i="1"/>
  <c r="A1822" i="1"/>
  <c r="B1821" i="1"/>
  <c r="A1821" i="1"/>
  <c r="B1820" i="1"/>
  <c r="A1820" i="1"/>
  <c r="B1819" i="1"/>
  <c r="A1819" i="1"/>
  <c r="B1818" i="1"/>
  <c r="A1818" i="1"/>
  <c r="B1817" i="1"/>
  <c r="A1817" i="1"/>
  <c r="B1816" i="1"/>
  <c r="A1816" i="1"/>
  <c r="B1815" i="1"/>
  <c r="A1815" i="1"/>
  <c r="B1814" i="1"/>
  <c r="A1814" i="1"/>
  <c r="B1813" i="1"/>
  <c r="A1813" i="1"/>
  <c r="B1812" i="1"/>
  <c r="A1812" i="1"/>
  <c r="B1811" i="1"/>
  <c r="A1811" i="1"/>
  <c r="B1810" i="1"/>
  <c r="A1810" i="1"/>
  <c r="B1809" i="1"/>
  <c r="A1809" i="1"/>
  <c r="B1808" i="1"/>
  <c r="A1808" i="1"/>
  <c r="B1807" i="1"/>
  <c r="A1807" i="1"/>
  <c r="B1806" i="1"/>
  <c r="A1806" i="1"/>
  <c r="B1805" i="1"/>
  <c r="A1805" i="1"/>
  <c r="B1804" i="1"/>
  <c r="A1804" i="1"/>
  <c r="B1803" i="1"/>
  <c r="A1803" i="1"/>
  <c r="B1802" i="1"/>
  <c r="A1802" i="1"/>
  <c r="B1801" i="1"/>
  <c r="A1801" i="1"/>
  <c r="B1800" i="1"/>
  <c r="A1800" i="1"/>
  <c r="B1799" i="1"/>
  <c r="A1799" i="1"/>
  <c r="B1798" i="1"/>
  <c r="A1798" i="1"/>
  <c r="B1797" i="1"/>
  <c r="A1797" i="1"/>
  <c r="B1796" i="1"/>
  <c r="A1796" i="1"/>
  <c r="B1795" i="1"/>
  <c r="A1795" i="1"/>
  <c r="B1794" i="1"/>
  <c r="A1794" i="1"/>
  <c r="B1793" i="1"/>
  <c r="A1793" i="1"/>
  <c r="B1792" i="1"/>
  <c r="A1792" i="1"/>
  <c r="B1791" i="1"/>
  <c r="A1791" i="1"/>
  <c r="B1790" i="1"/>
  <c r="A1790" i="1"/>
  <c r="B1789" i="1"/>
  <c r="A1789" i="1"/>
  <c r="B1788" i="1"/>
  <c r="A1788" i="1"/>
  <c r="B1787" i="1"/>
  <c r="A1787" i="1"/>
  <c r="B1786" i="1"/>
  <c r="A1786" i="1"/>
  <c r="B1785" i="1"/>
  <c r="A1785" i="1"/>
  <c r="B1784" i="1"/>
  <c r="A1784" i="1"/>
  <c r="B1783" i="1"/>
  <c r="A1783" i="1"/>
  <c r="B1782" i="1"/>
  <c r="A1782" i="1"/>
  <c r="B1781" i="1"/>
  <c r="A1781" i="1"/>
  <c r="B1780" i="1"/>
  <c r="A1780" i="1"/>
  <c r="B1779" i="1"/>
  <c r="A1779" i="1"/>
  <c r="B1778" i="1"/>
  <c r="A1778" i="1"/>
  <c r="B1777" i="1"/>
  <c r="A1777" i="1"/>
  <c r="B1776" i="1"/>
  <c r="A1776" i="1"/>
  <c r="B1775" i="1"/>
  <c r="A1775" i="1"/>
  <c r="B1774" i="1"/>
  <c r="A1774" i="1"/>
  <c r="B1773" i="1"/>
  <c r="A1773" i="1"/>
  <c r="B1772" i="1"/>
  <c r="A1772" i="1"/>
  <c r="B1771" i="1"/>
  <c r="A1771" i="1"/>
  <c r="B1770" i="1"/>
  <c r="A1770" i="1"/>
  <c r="B1769" i="1"/>
  <c r="A1769" i="1"/>
  <c r="B1768" i="1"/>
  <c r="A1768" i="1"/>
  <c r="B1767" i="1"/>
  <c r="A1767" i="1"/>
  <c r="B1766" i="1"/>
  <c r="A1766" i="1"/>
  <c r="B1765" i="1"/>
  <c r="A1765" i="1"/>
  <c r="B1764" i="1"/>
  <c r="A1764" i="1"/>
  <c r="B1763" i="1"/>
  <c r="A1763" i="1"/>
  <c r="B1762" i="1"/>
  <c r="A1762" i="1"/>
  <c r="B1761" i="1"/>
  <c r="A1761" i="1"/>
  <c r="B1760" i="1"/>
  <c r="A1760" i="1"/>
  <c r="B1759" i="1"/>
  <c r="A1759" i="1"/>
  <c r="B1758" i="1"/>
  <c r="A1758" i="1"/>
  <c r="B1757" i="1"/>
  <c r="A1757" i="1"/>
  <c r="B1756" i="1"/>
  <c r="A1756" i="1"/>
  <c r="B1755" i="1"/>
  <c r="A1755" i="1"/>
  <c r="B1754" i="1"/>
  <c r="A1754" i="1"/>
  <c r="B1753" i="1"/>
  <c r="A1753" i="1"/>
  <c r="B1752" i="1"/>
  <c r="A1752" i="1"/>
  <c r="B1751" i="1"/>
  <c r="A1751" i="1"/>
  <c r="B1750" i="1"/>
  <c r="A1750" i="1"/>
  <c r="B1749" i="1"/>
  <c r="A1749" i="1"/>
  <c r="B1748" i="1"/>
  <c r="A1748" i="1"/>
  <c r="B1747" i="1"/>
  <c r="A1747" i="1"/>
  <c r="B1746" i="1"/>
  <c r="A1746" i="1"/>
  <c r="B1745" i="1"/>
  <c r="A1745" i="1"/>
  <c r="B1744" i="1"/>
  <c r="A1744" i="1"/>
  <c r="B1743" i="1"/>
  <c r="A1743" i="1"/>
  <c r="B1742" i="1"/>
  <c r="A1742" i="1"/>
  <c r="B1741" i="1"/>
  <c r="A1741" i="1"/>
  <c r="B1740" i="1"/>
  <c r="A1740" i="1"/>
  <c r="B1739" i="1"/>
  <c r="A1739" i="1"/>
  <c r="B1738" i="1"/>
  <c r="A1738" i="1"/>
  <c r="B1737" i="1"/>
  <c r="A1737" i="1"/>
  <c r="B1736" i="1"/>
  <c r="A1736" i="1"/>
  <c r="B1735" i="1"/>
  <c r="A1735" i="1"/>
  <c r="B1734" i="1"/>
  <c r="A1734" i="1"/>
  <c r="B1733" i="1"/>
  <c r="A1733" i="1"/>
  <c r="B1732" i="1"/>
  <c r="A1732" i="1"/>
  <c r="B1731" i="1"/>
  <c r="A1731" i="1"/>
  <c r="B1730" i="1"/>
  <c r="A1730" i="1"/>
  <c r="B1729" i="1"/>
  <c r="A1729" i="1"/>
  <c r="B1728" i="1"/>
  <c r="A1728" i="1"/>
  <c r="B1727" i="1"/>
  <c r="A1727" i="1"/>
  <c r="B1726" i="1"/>
  <c r="A1726" i="1"/>
  <c r="B1725" i="1"/>
  <c r="A1725" i="1"/>
  <c r="B1724" i="1"/>
  <c r="A1724" i="1"/>
  <c r="B1723" i="1"/>
  <c r="A1723" i="1"/>
  <c r="B1722" i="1"/>
  <c r="A1722" i="1"/>
  <c r="B1721" i="1"/>
  <c r="A1721" i="1"/>
  <c r="B1720" i="1"/>
  <c r="A1720" i="1"/>
  <c r="B1719" i="1"/>
  <c r="A1719" i="1"/>
  <c r="B1718" i="1"/>
  <c r="A1718" i="1"/>
  <c r="B1717" i="1"/>
  <c r="A1717" i="1"/>
  <c r="B1716" i="1"/>
  <c r="A1716" i="1"/>
  <c r="B1715" i="1"/>
  <c r="A1715" i="1"/>
  <c r="B1714" i="1"/>
  <c r="A1714" i="1"/>
  <c r="B1713" i="1"/>
  <c r="A1713" i="1"/>
  <c r="B1712" i="1"/>
  <c r="A1712" i="1"/>
  <c r="B1711" i="1"/>
  <c r="A1711" i="1"/>
  <c r="B1710" i="1"/>
  <c r="A1710" i="1"/>
  <c r="B1709" i="1"/>
  <c r="A1709" i="1"/>
  <c r="B1708" i="1"/>
  <c r="A1708" i="1"/>
  <c r="B1707" i="1"/>
  <c r="A1707" i="1"/>
  <c r="B1706" i="1"/>
  <c r="A1706" i="1"/>
  <c r="B1705" i="1"/>
  <c r="A1705" i="1"/>
  <c r="B1704" i="1"/>
  <c r="A1704" i="1"/>
  <c r="B1703" i="1"/>
  <c r="A1703" i="1"/>
  <c r="B1702" i="1"/>
  <c r="A1702" i="1"/>
  <c r="B1701" i="1"/>
  <c r="A1701" i="1"/>
  <c r="B1700" i="1"/>
  <c r="A1700" i="1"/>
  <c r="B1699" i="1"/>
  <c r="A1699" i="1"/>
  <c r="B1698" i="1"/>
  <c r="A1698" i="1"/>
  <c r="B1697" i="1"/>
  <c r="A1697" i="1"/>
  <c r="B1696" i="1"/>
  <c r="A1696" i="1"/>
  <c r="B1695" i="1"/>
  <c r="A1695" i="1"/>
  <c r="B1694" i="1"/>
  <c r="A1694" i="1"/>
  <c r="B1693" i="1"/>
  <c r="A1693" i="1"/>
  <c r="B1692" i="1"/>
  <c r="A1692" i="1"/>
  <c r="B1691" i="1"/>
  <c r="A1691" i="1"/>
  <c r="B1690" i="1"/>
  <c r="A1690" i="1"/>
  <c r="B1689" i="1"/>
  <c r="A1689" i="1"/>
  <c r="B1688" i="1"/>
  <c r="A1688" i="1"/>
  <c r="B1687" i="1"/>
  <c r="A1687" i="1"/>
  <c r="B1686" i="1"/>
  <c r="A1686" i="1"/>
  <c r="B1685" i="1"/>
  <c r="A1685" i="1"/>
  <c r="B1684" i="1"/>
  <c r="A1684" i="1"/>
  <c r="B1683" i="1"/>
  <c r="A1683" i="1"/>
  <c r="B1682" i="1"/>
  <c r="A1682" i="1"/>
  <c r="B1681" i="1"/>
  <c r="A1681" i="1"/>
  <c r="B1680" i="1"/>
  <c r="A1680" i="1"/>
  <c r="B1679" i="1"/>
  <c r="A1679" i="1"/>
  <c r="B1678" i="1"/>
  <c r="A1678" i="1"/>
  <c r="B1677" i="1"/>
  <c r="A1677" i="1"/>
  <c r="B1676" i="1"/>
  <c r="A1676" i="1"/>
  <c r="B1675" i="1"/>
  <c r="A1675" i="1"/>
  <c r="B1674" i="1"/>
  <c r="A1674" i="1"/>
  <c r="B1673" i="1"/>
  <c r="A1673" i="1"/>
  <c r="B1672" i="1"/>
  <c r="A1672" i="1"/>
  <c r="B1671" i="1"/>
  <c r="A1671" i="1"/>
  <c r="B1670" i="1"/>
  <c r="A1670" i="1"/>
  <c r="B1669" i="1"/>
  <c r="A1669" i="1"/>
  <c r="B1668" i="1"/>
  <c r="A1668" i="1"/>
  <c r="B1667" i="1"/>
  <c r="A1667" i="1"/>
  <c r="B1666" i="1"/>
  <c r="A1666" i="1"/>
  <c r="B1665" i="1"/>
  <c r="A1665" i="1"/>
  <c r="B1664" i="1"/>
  <c r="A1664" i="1"/>
  <c r="B1663" i="1"/>
  <c r="A1663" i="1"/>
  <c r="B1662" i="1"/>
  <c r="A1662" i="1"/>
  <c r="B1661" i="1"/>
  <c r="A1661" i="1"/>
  <c r="B1660" i="1"/>
  <c r="A1660" i="1"/>
  <c r="B1659" i="1"/>
  <c r="A1659" i="1"/>
  <c r="B1658" i="1"/>
  <c r="A1658" i="1"/>
  <c r="B1657" i="1"/>
  <c r="A1657" i="1"/>
  <c r="B1656" i="1"/>
  <c r="A1656" i="1"/>
  <c r="B1655" i="1"/>
  <c r="A1655" i="1"/>
  <c r="B1654" i="1"/>
  <c r="A1654" i="1"/>
  <c r="B1653" i="1"/>
  <c r="A1653" i="1"/>
  <c r="B1652" i="1"/>
  <c r="A1652" i="1"/>
  <c r="B1651" i="1"/>
  <c r="A1651" i="1"/>
  <c r="B1650" i="1"/>
  <c r="A1650" i="1"/>
  <c r="B1649" i="1"/>
  <c r="A1649" i="1"/>
  <c r="B1648" i="1"/>
  <c r="A1648" i="1"/>
  <c r="B1647" i="1"/>
  <c r="A1647" i="1"/>
  <c r="B1646" i="1"/>
  <c r="A1646" i="1"/>
  <c r="B1645" i="1"/>
  <c r="A1645" i="1"/>
  <c r="B1644" i="1"/>
  <c r="A1644" i="1"/>
  <c r="B1643" i="1"/>
  <c r="A1643" i="1"/>
  <c r="B1642" i="1"/>
  <c r="A1642" i="1"/>
  <c r="B1641" i="1"/>
  <c r="A1641" i="1"/>
  <c r="B1640" i="1"/>
  <c r="A1640" i="1"/>
  <c r="B1639" i="1"/>
  <c r="A1639" i="1"/>
  <c r="B1638" i="1"/>
  <c r="A1638" i="1"/>
  <c r="B1637" i="1"/>
  <c r="A1637" i="1"/>
  <c r="B1636" i="1"/>
  <c r="A1636" i="1"/>
  <c r="B1635" i="1"/>
  <c r="A1635" i="1"/>
  <c r="B1634" i="1"/>
  <c r="A1634" i="1"/>
  <c r="B1633" i="1"/>
  <c r="A1633" i="1"/>
  <c r="B1632" i="1"/>
  <c r="A1632" i="1"/>
  <c r="B1631" i="1"/>
  <c r="A1631" i="1"/>
  <c r="B1630" i="1"/>
  <c r="A1630" i="1"/>
  <c r="B1629" i="1"/>
  <c r="A1629" i="1"/>
  <c r="B1628" i="1"/>
  <c r="A1628" i="1"/>
  <c r="B1627" i="1"/>
  <c r="A1627" i="1"/>
  <c r="B1626" i="1"/>
  <c r="A1626" i="1"/>
  <c r="B1625" i="1"/>
  <c r="A1625" i="1"/>
  <c r="B1624" i="1"/>
  <c r="A1624" i="1"/>
  <c r="B1623" i="1"/>
  <c r="A1623" i="1"/>
  <c r="B1622" i="1"/>
  <c r="A1622" i="1"/>
  <c r="B1621" i="1"/>
  <c r="A1621" i="1"/>
  <c r="B1620" i="1"/>
  <c r="A1620" i="1"/>
  <c r="B1619" i="1"/>
  <c r="A1619" i="1"/>
  <c r="B1618" i="1"/>
  <c r="A1618" i="1"/>
  <c r="B1617" i="1"/>
  <c r="A1617" i="1"/>
  <c r="B1616" i="1"/>
  <c r="A1616" i="1"/>
  <c r="B1615" i="1"/>
  <c r="A1615" i="1"/>
  <c r="B1614" i="1"/>
  <c r="A1614" i="1"/>
  <c r="B1613" i="1"/>
  <c r="A1613" i="1"/>
  <c r="B1612" i="1"/>
  <c r="A1612" i="1"/>
  <c r="B1611" i="1"/>
  <c r="A1611" i="1"/>
  <c r="B1610" i="1"/>
  <c r="A1610" i="1"/>
  <c r="B1609" i="1"/>
  <c r="A1609" i="1"/>
  <c r="B1608" i="1"/>
  <c r="A1608" i="1"/>
  <c r="B1607" i="1"/>
  <c r="A1607" i="1"/>
  <c r="B1606" i="1"/>
  <c r="A1606" i="1"/>
  <c r="B1605" i="1"/>
  <c r="A1605" i="1"/>
  <c r="B1604" i="1"/>
  <c r="A1604" i="1"/>
  <c r="B1603" i="1"/>
  <c r="A1603" i="1"/>
  <c r="B1602" i="1"/>
  <c r="A1602" i="1"/>
  <c r="B1601" i="1"/>
  <c r="A1601" i="1"/>
  <c r="B1600" i="1"/>
  <c r="A1600" i="1"/>
  <c r="B1599" i="1"/>
  <c r="A1599" i="1"/>
  <c r="B1598" i="1"/>
  <c r="A1598" i="1"/>
  <c r="B1597" i="1"/>
  <c r="A1597" i="1"/>
  <c r="B1596" i="1"/>
  <c r="A1596" i="1"/>
  <c r="B1595" i="1"/>
  <c r="A1595" i="1"/>
  <c r="B1594" i="1"/>
  <c r="A1594" i="1"/>
  <c r="B1593" i="1"/>
  <c r="A1593" i="1"/>
  <c r="B1592" i="1"/>
  <c r="A1592" i="1"/>
  <c r="B1591" i="1"/>
  <c r="A1591" i="1"/>
  <c r="B1590" i="1"/>
  <c r="A1590" i="1"/>
  <c r="B1589" i="1"/>
  <c r="A1589" i="1"/>
  <c r="B1588" i="1"/>
  <c r="A1588" i="1"/>
  <c r="B1587" i="1"/>
  <c r="A1587" i="1"/>
  <c r="B1586" i="1"/>
  <c r="A1586" i="1"/>
  <c r="B1585" i="1"/>
  <c r="A1585" i="1"/>
  <c r="B1584" i="1"/>
  <c r="A1584" i="1"/>
  <c r="B1583" i="1"/>
  <c r="A1583" i="1"/>
  <c r="B1582" i="1"/>
  <c r="A1582" i="1"/>
  <c r="B1581" i="1"/>
  <c r="A1581" i="1"/>
  <c r="B1580" i="1"/>
  <c r="A1580" i="1"/>
  <c r="B1579" i="1"/>
  <c r="A1579" i="1"/>
  <c r="B1578" i="1"/>
  <c r="A1578" i="1"/>
  <c r="B1577" i="1"/>
  <c r="A1577" i="1"/>
  <c r="B1576" i="1"/>
  <c r="A1576" i="1"/>
  <c r="B1575" i="1"/>
  <c r="A1575" i="1"/>
  <c r="B1574" i="1"/>
  <c r="A1574" i="1"/>
  <c r="B1573" i="1"/>
  <c r="A1573" i="1"/>
  <c r="B1572" i="1"/>
  <c r="A1572" i="1"/>
  <c r="B1571" i="1"/>
  <c r="A1571" i="1"/>
  <c r="B1570" i="1"/>
  <c r="A1570" i="1"/>
  <c r="B1569" i="1"/>
  <c r="A1569" i="1"/>
  <c r="B1568" i="1"/>
  <c r="A1568" i="1"/>
  <c r="B1567" i="1"/>
  <c r="A1567" i="1"/>
  <c r="B1566" i="1"/>
  <c r="A1566" i="1"/>
  <c r="B1565" i="1"/>
  <c r="A1565" i="1"/>
  <c r="B1564" i="1"/>
  <c r="A1564" i="1"/>
  <c r="B1563" i="1"/>
  <c r="A1563" i="1"/>
  <c r="B1562" i="1"/>
  <c r="A1562" i="1"/>
  <c r="B1561" i="1"/>
  <c r="A1561" i="1"/>
  <c r="B1560" i="1"/>
  <c r="A1560" i="1"/>
  <c r="B1559" i="1"/>
  <c r="A1559" i="1"/>
  <c r="B1558" i="1"/>
  <c r="A1558" i="1"/>
  <c r="B1557" i="1"/>
  <c r="A1557" i="1"/>
  <c r="B1556" i="1"/>
  <c r="A1556" i="1"/>
  <c r="B1555" i="1"/>
  <c r="A1555" i="1"/>
  <c r="B1554" i="1"/>
  <c r="A1554" i="1"/>
  <c r="B1553" i="1"/>
  <c r="A1553" i="1"/>
  <c r="B1552" i="1"/>
  <c r="A1552" i="1"/>
  <c r="B1551" i="1"/>
  <c r="A1551" i="1"/>
  <c r="B1550" i="1"/>
  <c r="A1550" i="1"/>
  <c r="B1549" i="1"/>
  <c r="A1549" i="1"/>
  <c r="B1548" i="1"/>
  <c r="A1548" i="1"/>
  <c r="B1547" i="1"/>
  <c r="A1547" i="1"/>
  <c r="B1546" i="1"/>
  <c r="A1546" i="1"/>
  <c r="B1545" i="1"/>
  <c r="A1545" i="1"/>
  <c r="B1544" i="1"/>
  <c r="A1544" i="1"/>
  <c r="B1543" i="1"/>
  <c r="A1543" i="1"/>
  <c r="B1542" i="1"/>
  <c r="A1542" i="1"/>
  <c r="B1541" i="1"/>
  <c r="A1541" i="1"/>
  <c r="B1540" i="1"/>
  <c r="A1540" i="1"/>
  <c r="B1539" i="1"/>
  <c r="A1539" i="1"/>
  <c r="B1538" i="1"/>
  <c r="A1538" i="1"/>
  <c r="B1537" i="1"/>
  <c r="A1537" i="1"/>
  <c r="B1536" i="1"/>
  <c r="A1536" i="1"/>
  <c r="B1535" i="1"/>
  <c r="A1535" i="1"/>
  <c r="B1534" i="1"/>
  <c r="A1534" i="1"/>
  <c r="B1533" i="1"/>
  <c r="A1533" i="1"/>
  <c r="B1532" i="1"/>
  <c r="A1532" i="1"/>
  <c r="B1531" i="1"/>
  <c r="A1531" i="1"/>
  <c r="B1530" i="1"/>
  <c r="A1530" i="1"/>
  <c r="B1529" i="1"/>
  <c r="A1529" i="1"/>
  <c r="B1528" i="1"/>
  <c r="A1528" i="1"/>
  <c r="B1527" i="1"/>
  <c r="A1527" i="1"/>
  <c r="B1526" i="1"/>
  <c r="A1526" i="1"/>
  <c r="B1525" i="1"/>
  <c r="A1525" i="1"/>
  <c r="B1524" i="1"/>
  <c r="A1524" i="1"/>
  <c r="B1523" i="1"/>
  <c r="A1523" i="1"/>
  <c r="B1522" i="1"/>
  <c r="A1522" i="1"/>
  <c r="B1521" i="1"/>
  <c r="A1521" i="1"/>
  <c r="B1520" i="1"/>
  <c r="A1520" i="1"/>
  <c r="B1519" i="1"/>
  <c r="A1519" i="1"/>
  <c r="B1518" i="1"/>
  <c r="A1518" i="1"/>
  <c r="B1517" i="1"/>
  <c r="A1517" i="1"/>
  <c r="B1516" i="1"/>
  <c r="A1516" i="1"/>
  <c r="B1515" i="1"/>
  <c r="A1515" i="1"/>
  <c r="B1514" i="1"/>
  <c r="A1514" i="1"/>
  <c r="B1513" i="1"/>
  <c r="A1513" i="1"/>
  <c r="B1512" i="1"/>
  <c r="A1512" i="1"/>
  <c r="B1511" i="1"/>
  <c r="A1511" i="1"/>
  <c r="B1510" i="1"/>
  <c r="A1510" i="1"/>
  <c r="B1509" i="1"/>
  <c r="A1509" i="1"/>
  <c r="B1508" i="1"/>
  <c r="A1508" i="1"/>
  <c r="B1507" i="1"/>
  <c r="A1507" i="1"/>
  <c r="B1506" i="1"/>
  <c r="A1506" i="1"/>
  <c r="B1505" i="1"/>
  <c r="A1505" i="1"/>
  <c r="B1504" i="1"/>
  <c r="A1504" i="1"/>
  <c r="B1503" i="1"/>
  <c r="A1503" i="1"/>
  <c r="B1502" i="1"/>
  <c r="A1502" i="1"/>
  <c r="B1501" i="1"/>
  <c r="A1501" i="1"/>
  <c r="B1500" i="1"/>
  <c r="A1500" i="1"/>
  <c r="B1499" i="1"/>
  <c r="A1499" i="1"/>
  <c r="B1498" i="1"/>
  <c r="A1498" i="1"/>
  <c r="B1497" i="1"/>
  <c r="A1497" i="1"/>
  <c r="B1496" i="1"/>
  <c r="A1496" i="1"/>
  <c r="B1495" i="1"/>
  <c r="A1495" i="1"/>
  <c r="B1494" i="1"/>
  <c r="A1494" i="1"/>
  <c r="B1493" i="1"/>
  <c r="A1493" i="1"/>
  <c r="B1492" i="1"/>
  <c r="A1492" i="1"/>
  <c r="B1491" i="1"/>
  <c r="A1491" i="1"/>
  <c r="B1490" i="1"/>
  <c r="A1490" i="1"/>
  <c r="B1489" i="1"/>
  <c r="A1489" i="1"/>
  <c r="B1488" i="1"/>
  <c r="A1488" i="1"/>
  <c r="B1487" i="1"/>
  <c r="A1487" i="1"/>
  <c r="B1486" i="1"/>
  <c r="A1486" i="1"/>
  <c r="B1485" i="1"/>
  <c r="A1485" i="1"/>
  <c r="B1484" i="1"/>
  <c r="A1484" i="1"/>
  <c r="B1483" i="1"/>
  <c r="A1483" i="1"/>
  <c r="B1482" i="1"/>
  <c r="A1482" i="1"/>
  <c r="B1481" i="1"/>
  <c r="A1481" i="1"/>
  <c r="B1480" i="1"/>
  <c r="A1480" i="1"/>
  <c r="B1479" i="1"/>
  <c r="A1479" i="1"/>
  <c r="B1478" i="1"/>
  <c r="A1478" i="1"/>
  <c r="B1477" i="1"/>
  <c r="A1477" i="1"/>
  <c r="B1476" i="1"/>
  <c r="A1476" i="1"/>
  <c r="B1475" i="1"/>
  <c r="A1475" i="1"/>
  <c r="B1474" i="1"/>
  <c r="A1474" i="1"/>
  <c r="B1473" i="1"/>
  <c r="A1473" i="1"/>
  <c r="B1472" i="1"/>
  <c r="A1472" i="1"/>
  <c r="B1471" i="1"/>
  <c r="A1471" i="1"/>
  <c r="B1470" i="1"/>
  <c r="A1470" i="1"/>
  <c r="B1469" i="1"/>
  <c r="A1469" i="1"/>
  <c r="B1468" i="1"/>
  <c r="A1468" i="1"/>
  <c r="B1467" i="1"/>
  <c r="A1467" i="1"/>
  <c r="B1466" i="1"/>
  <c r="A1466" i="1"/>
  <c r="B1465" i="1"/>
  <c r="A1465" i="1"/>
  <c r="B1464" i="1"/>
  <c r="A1464" i="1"/>
  <c r="B1463" i="1"/>
  <c r="A1463" i="1"/>
  <c r="B1462" i="1"/>
  <c r="A1462" i="1"/>
  <c r="B1461" i="1"/>
  <c r="A1461" i="1"/>
  <c r="B1460" i="1"/>
  <c r="A1460" i="1"/>
  <c r="B1459" i="1"/>
  <c r="A1459" i="1"/>
  <c r="B1458" i="1"/>
  <c r="A1458" i="1"/>
  <c r="B1457" i="1"/>
  <c r="A1457" i="1"/>
  <c r="B1456" i="1"/>
  <c r="A1456" i="1"/>
  <c r="B1455" i="1"/>
  <c r="A1455" i="1"/>
  <c r="B1454" i="1"/>
  <c r="A1454" i="1"/>
  <c r="B1453" i="1"/>
  <c r="A1453" i="1"/>
  <c r="B1452" i="1"/>
  <c r="A1452" i="1"/>
  <c r="B1451" i="1"/>
  <c r="A1451" i="1"/>
  <c r="B1450" i="1"/>
  <c r="A1450" i="1"/>
  <c r="B1449" i="1"/>
  <c r="A1449" i="1"/>
  <c r="B1448" i="1"/>
  <c r="A1448" i="1"/>
  <c r="B1447" i="1"/>
  <c r="A1447" i="1"/>
  <c r="B1446" i="1"/>
  <c r="A1446" i="1"/>
  <c r="B1445" i="1"/>
  <c r="A1445" i="1"/>
  <c r="B1444" i="1"/>
  <c r="A1444" i="1"/>
  <c r="B1443" i="1"/>
  <c r="A1443" i="1"/>
  <c r="B1442" i="1"/>
  <c r="A1442" i="1"/>
  <c r="B1441" i="1"/>
  <c r="A1441" i="1"/>
  <c r="B1440" i="1"/>
  <c r="A1440" i="1"/>
  <c r="B1439" i="1"/>
  <c r="A1439" i="1"/>
  <c r="B1438" i="1"/>
  <c r="A1438" i="1"/>
  <c r="B1437" i="1"/>
  <c r="A1437" i="1"/>
  <c r="B1436" i="1"/>
  <c r="A1436" i="1"/>
  <c r="B1435" i="1"/>
  <c r="A1435" i="1"/>
  <c r="B1434" i="1"/>
  <c r="A1434" i="1"/>
  <c r="B1433" i="1"/>
  <c r="A1433" i="1"/>
  <c r="B1432" i="1"/>
  <c r="A1432" i="1"/>
  <c r="B1431" i="1"/>
  <c r="A1431" i="1"/>
  <c r="B1430" i="1"/>
  <c r="A1430" i="1"/>
  <c r="B1429" i="1"/>
  <c r="A1429" i="1"/>
  <c r="B1428" i="1"/>
  <c r="A1428" i="1"/>
  <c r="B1427" i="1"/>
  <c r="A1427" i="1"/>
  <c r="B1426" i="1"/>
  <c r="A1426" i="1"/>
  <c r="B1425" i="1"/>
  <c r="A1425" i="1"/>
  <c r="B1424" i="1"/>
  <c r="A1424" i="1"/>
  <c r="B1423" i="1"/>
  <c r="A1423" i="1"/>
  <c r="B1422" i="1"/>
  <c r="A1422" i="1"/>
  <c r="B1421" i="1"/>
  <c r="A1421" i="1"/>
  <c r="B1420" i="1"/>
  <c r="A1420" i="1"/>
  <c r="B1419" i="1"/>
  <c r="A1419" i="1"/>
  <c r="B1418" i="1"/>
  <c r="A1418" i="1"/>
  <c r="B1417" i="1"/>
  <c r="A1417" i="1"/>
  <c r="B1416" i="1"/>
  <c r="A1416" i="1"/>
  <c r="B1415" i="1"/>
  <c r="A1415" i="1"/>
  <c r="B1414" i="1"/>
  <c r="A1414" i="1"/>
  <c r="B1413" i="1"/>
  <c r="A1413" i="1"/>
  <c r="B1412" i="1"/>
  <c r="A1412" i="1"/>
  <c r="B1411" i="1"/>
  <c r="A1411" i="1"/>
  <c r="B1410" i="1"/>
  <c r="A1410" i="1"/>
  <c r="B1409" i="1"/>
  <c r="A1409" i="1"/>
  <c r="B1408" i="1"/>
  <c r="A1408" i="1"/>
  <c r="B1407" i="1"/>
  <c r="A1407" i="1"/>
  <c r="B1406" i="1"/>
  <c r="A1406" i="1"/>
  <c r="B1405" i="1"/>
  <c r="A1405" i="1"/>
  <c r="B1404" i="1"/>
  <c r="A1404" i="1"/>
  <c r="B1403" i="1"/>
  <c r="A1403" i="1"/>
  <c r="B1402" i="1"/>
  <c r="A1402" i="1"/>
  <c r="B1401" i="1"/>
  <c r="A1401" i="1"/>
  <c r="B1400" i="1"/>
  <c r="A1400" i="1"/>
  <c r="B1399" i="1"/>
  <c r="A1399" i="1"/>
  <c r="B1398" i="1"/>
  <c r="A1398" i="1"/>
  <c r="B1397" i="1"/>
  <c r="A1397" i="1"/>
  <c r="B1396" i="1"/>
  <c r="A1396" i="1"/>
  <c r="B1395" i="1"/>
  <c r="A1395" i="1"/>
  <c r="B1394" i="1"/>
  <c r="A1394" i="1"/>
  <c r="B1393" i="1"/>
  <c r="A1393" i="1"/>
  <c r="B1392" i="1"/>
  <c r="A1392" i="1"/>
  <c r="B1391" i="1"/>
  <c r="A1391" i="1"/>
  <c r="B1390" i="1"/>
  <c r="A1390" i="1"/>
  <c r="B1389" i="1"/>
  <c r="A1389" i="1"/>
  <c r="B1388" i="1"/>
  <c r="A1388" i="1"/>
  <c r="B1387" i="1"/>
  <c r="A1387" i="1"/>
  <c r="B1386" i="1"/>
  <c r="A1386" i="1"/>
  <c r="B1385" i="1"/>
  <c r="A1385" i="1"/>
  <c r="B1384" i="1"/>
  <c r="A1384" i="1"/>
  <c r="B1383" i="1"/>
  <c r="A1383" i="1"/>
  <c r="B1382" i="1"/>
  <c r="A1382" i="1"/>
  <c r="B1381" i="1"/>
  <c r="A1381" i="1"/>
  <c r="B1380" i="1"/>
  <c r="A1380" i="1"/>
  <c r="B1379" i="1"/>
  <c r="A1379" i="1"/>
  <c r="B1378" i="1"/>
  <c r="A1378" i="1"/>
  <c r="B1377" i="1"/>
  <c r="A1377" i="1"/>
  <c r="B1376" i="1"/>
  <c r="A1376" i="1"/>
  <c r="B1375" i="1"/>
  <c r="A1375" i="1"/>
  <c r="B1374" i="1"/>
  <c r="A1374" i="1"/>
  <c r="B1373" i="1"/>
  <c r="A1373" i="1"/>
  <c r="B1372" i="1"/>
  <c r="A1372" i="1"/>
  <c r="B1371" i="1"/>
  <c r="A1371" i="1"/>
  <c r="B1370" i="1"/>
  <c r="A1370" i="1"/>
  <c r="B1369" i="1"/>
  <c r="A1369" i="1"/>
  <c r="B1368" i="1"/>
  <c r="A1368" i="1"/>
  <c r="B1367" i="1"/>
  <c r="A1367" i="1"/>
  <c r="B1366" i="1"/>
  <c r="A1366" i="1"/>
  <c r="B1365" i="1"/>
  <c r="A1365" i="1"/>
  <c r="B1364" i="1"/>
  <c r="A1364" i="1"/>
  <c r="B1363" i="1"/>
  <c r="A1363" i="1"/>
  <c r="B1362" i="1"/>
  <c r="A1362" i="1"/>
  <c r="B1361" i="1"/>
  <c r="A1361" i="1"/>
  <c r="B1360" i="1"/>
  <c r="A1360" i="1"/>
  <c r="B1359" i="1"/>
  <c r="A1359" i="1"/>
  <c r="B1358" i="1"/>
  <c r="A1358" i="1"/>
  <c r="B1357" i="1"/>
  <c r="A1357" i="1"/>
  <c r="B1356" i="1"/>
  <c r="A1356" i="1"/>
  <c r="B1355" i="1"/>
  <c r="A1355" i="1"/>
  <c r="B1354" i="1"/>
  <c r="A1354" i="1"/>
  <c r="B1353" i="1"/>
  <c r="A1353" i="1"/>
  <c r="B1352" i="1"/>
  <c r="A1352" i="1"/>
  <c r="B1351" i="1"/>
  <c r="A1351" i="1"/>
  <c r="B1350" i="1"/>
  <c r="A1350" i="1"/>
  <c r="B1349" i="1"/>
  <c r="A1349" i="1"/>
  <c r="B1348" i="1"/>
  <c r="A1348" i="1"/>
  <c r="B1347" i="1"/>
  <c r="A1347" i="1"/>
  <c r="B1346" i="1"/>
  <c r="A1346" i="1"/>
  <c r="B1345" i="1"/>
  <c r="A1345" i="1"/>
  <c r="B1344" i="1"/>
  <c r="A1344" i="1"/>
  <c r="B1343" i="1"/>
  <c r="A1343" i="1"/>
  <c r="B1342" i="1"/>
  <c r="A1342" i="1"/>
  <c r="B1341" i="1"/>
  <c r="A1341" i="1"/>
  <c r="B1340" i="1"/>
  <c r="A1340" i="1"/>
  <c r="B1339" i="1"/>
  <c r="A1339" i="1"/>
  <c r="B1338" i="1"/>
  <c r="A1338" i="1"/>
  <c r="B1337" i="1"/>
  <c r="A1337" i="1"/>
  <c r="B1336" i="1"/>
  <c r="A1336" i="1"/>
  <c r="B1335" i="1"/>
  <c r="A1335" i="1"/>
  <c r="B1334" i="1"/>
  <c r="A1334" i="1"/>
  <c r="B1333" i="1"/>
  <c r="A1333" i="1"/>
  <c r="B1332" i="1"/>
  <c r="A1332" i="1"/>
  <c r="B1331" i="1"/>
  <c r="A1331" i="1"/>
  <c r="B1330" i="1"/>
  <c r="A1330" i="1"/>
  <c r="B1329" i="1"/>
  <c r="A1329" i="1"/>
  <c r="B1328" i="1"/>
  <c r="A1328" i="1"/>
  <c r="B1327" i="1"/>
  <c r="A1327" i="1"/>
  <c r="B1326" i="1"/>
  <c r="A1326" i="1"/>
  <c r="B1325" i="1"/>
  <c r="A1325" i="1"/>
  <c r="B1324" i="1"/>
  <c r="A1324" i="1"/>
  <c r="B1323" i="1"/>
  <c r="A1323" i="1"/>
  <c r="B1322" i="1"/>
  <c r="A1322" i="1"/>
  <c r="B1321" i="1"/>
  <c r="A1321" i="1"/>
  <c r="B1320" i="1"/>
  <c r="A1320" i="1"/>
  <c r="B1319" i="1"/>
  <c r="A1319" i="1"/>
  <c r="B1318" i="1"/>
  <c r="A1318" i="1"/>
  <c r="B1317" i="1"/>
  <c r="A1317" i="1"/>
  <c r="B1316" i="1"/>
  <c r="A1316" i="1"/>
  <c r="B1315" i="1"/>
  <c r="A1315" i="1"/>
  <c r="B1314" i="1"/>
  <c r="A1314" i="1"/>
  <c r="B1313" i="1"/>
  <c r="A1313" i="1"/>
  <c r="B1312" i="1"/>
  <c r="A1312" i="1"/>
  <c r="B1311" i="1"/>
  <c r="A1311" i="1"/>
  <c r="B1310" i="1"/>
  <c r="A1310" i="1"/>
  <c r="B1309" i="1"/>
  <c r="A1309" i="1"/>
  <c r="B1308" i="1"/>
  <c r="A1308" i="1"/>
  <c r="B1307" i="1"/>
  <c r="A1307" i="1"/>
  <c r="B1306" i="1"/>
  <c r="A1306" i="1"/>
  <c r="B1305" i="1"/>
  <c r="A1305" i="1"/>
  <c r="B1304" i="1"/>
  <c r="A1304" i="1"/>
  <c r="B1303" i="1"/>
  <c r="A1303" i="1"/>
  <c r="B1302" i="1"/>
  <c r="A1302" i="1"/>
  <c r="B1301" i="1"/>
  <c r="A1301" i="1"/>
  <c r="B1300" i="1"/>
  <c r="A1300" i="1"/>
  <c r="B1299" i="1"/>
  <c r="A1299" i="1"/>
  <c r="B1298" i="1"/>
  <c r="A1298" i="1"/>
  <c r="B1297" i="1"/>
  <c r="A1297" i="1"/>
  <c r="B1296" i="1"/>
  <c r="A1296" i="1"/>
  <c r="B1295" i="1"/>
  <c r="A1295" i="1"/>
  <c r="B1294" i="1"/>
  <c r="A1294" i="1"/>
  <c r="B1293" i="1"/>
  <c r="A1293" i="1"/>
  <c r="B1292" i="1"/>
  <c r="A1292" i="1"/>
  <c r="B1291" i="1"/>
  <c r="A1291" i="1"/>
  <c r="B1290" i="1"/>
  <c r="A1290" i="1"/>
  <c r="B1289" i="1"/>
  <c r="A1289" i="1"/>
  <c r="B1288" i="1"/>
  <c r="A1288" i="1"/>
  <c r="B1287" i="1"/>
  <c r="A1287" i="1"/>
  <c r="B1286" i="1"/>
  <c r="A1286" i="1"/>
  <c r="B1285" i="1"/>
  <c r="A1285" i="1"/>
  <c r="B1284" i="1"/>
  <c r="A1284" i="1"/>
  <c r="B1283" i="1"/>
  <c r="A1283" i="1"/>
  <c r="B1282" i="1"/>
  <c r="A1282" i="1"/>
  <c r="B1281" i="1"/>
  <c r="A1281" i="1"/>
  <c r="B1280" i="1"/>
  <c r="A1280" i="1"/>
  <c r="B1279" i="1"/>
  <c r="A1279" i="1"/>
  <c r="B1278" i="1"/>
  <c r="A1278" i="1"/>
  <c r="B1277" i="1"/>
  <c r="A1277" i="1"/>
  <c r="B1276" i="1"/>
  <c r="A1276" i="1"/>
  <c r="B1275" i="1"/>
  <c r="A1275" i="1"/>
  <c r="B1274" i="1"/>
  <c r="A1274" i="1"/>
  <c r="B1273" i="1"/>
  <c r="A1273" i="1"/>
  <c r="B1272" i="1"/>
  <c r="A1272" i="1"/>
  <c r="B1271" i="1"/>
  <c r="A1271" i="1"/>
  <c r="B1270" i="1"/>
  <c r="A1270" i="1"/>
  <c r="B1269" i="1"/>
  <c r="A1269" i="1"/>
  <c r="B1268" i="1"/>
  <c r="A1268" i="1"/>
  <c r="B1267" i="1"/>
  <c r="A1267" i="1"/>
  <c r="B1266" i="1"/>
  <c r="A1266" i="1"/>
  <c r="B1265" i="1"/>
  <c r="A1265" i="1"/>
  <c r="B1264" i="1"/>
  <c r="A1264" i="1"/>
  <c r="B1263" i="1"/>
  <c r="A1263" i="1"/>
  <c r="B1262" i="1"/>
  <c r="A1262" i="1"/>
  <c r="B1261" i="1"/>
  <c r="A1261" i="1"/>
  <c r="B1260" i="1"/>
  <c r="A1260" i="1"/>
  <c r="B1259" i="1"/>
  <c r="A1259" i="1"/>
  <c r="B1258" i="1"/>
  <c r="A1258" i="1"/>
  <c r="B1257" i="1"/>
  <c r="A1257" i="1"/>
  <c r="B1256" i="1"/>
  <c r="A1256" i="1"/>
  <c r="B1255" i="1"/>
  <c r="A1255" i="1"/>
  <c r="B1254" i="1"/>
  <c r="A1254" i="1"/>
  <c r="B1253" i="1"/>
  <c r="A1253" i="1"/>
  <c r="B1252" i="1"/>
  <c r="A1252" i="1"/>
  <c r="B1251" i="1"/>
  <c r="A1251" i="1"/>
  <c r="B1250" i="1"/>
  <c r="A1250" i="1"/>
  <c r="B1249" i="1"/>
  <c r="A1249" i="1"/>
  <c r="B1248" i="1"/>
  <c r="A1248" i="1"/>
  <c r="B1247" i="1"/>
  <c r="A1247" i="1"/>
  <c r="B1246" i="1"/>
  <c r="A1246" i="1"/>
  <c r="B1245" i="1"/>
  <c r="A1245" i="1"/>
  <c r="B1244" i="1"/>
  <c r="A1244" i="1"/>
  <c r="B1243" i="1"/>
  <c r="A1243" i="1"/>
  <c r="B1242" i="1"/>
  <c r="A1242" i="1"/>
  <c r="B1241" i="1"/>
  <c r="A1241" i="1"/>
  <c r="B1240" i="1"/>
  <c r="A1240" i="1"/>
  <c r="B1239" i="1"/>
  <c r="A1239" i="1"/>
  <c r="B1238" i="1"/>
  <c r="A1238" i="1"/>
  <c r="B1237" i="1"/>
  <c r="A1237" i="1"/>
  <c r="B1236" i="1"/>
  <c r="A1236" i="1"/>
  <c r="B1235" i="1"/>
  <c r="A1235" i="1"/>
  <c r="B1234" i="1"/>
  <c r="A1234" i="1"/>
  <c r="B1233" i="1"/>
  <c r="A1233" i="1"/>
  <c r="B1232" i="1"/>
  <c r="A1232" i="1"/>
  <c r="B1231" i="1"/>
  <c r="A1231" i="1"/>
  <c r="B1230" i="1"/>
  <c r="A1230" i="1"/>
  <c r="B1229" i="1"/>
  <c r="A1229" i="1"/>
  <c r="B1228" i="1"/>
  <c r="A1228" i="1"/>
  <c r="B1227" i="1"/>
  <c r="A1227" i="1"/>
  <c r="B1226" i="1"/>
  <c r="A1226" i="1"/>
  <c r="B1225" i="1"/>
  <c r="A1225" i="1"/>
  <c r="B1224" i="1"/>
  <c r="A1224" i="1"/>
  <c r="B1223" i="1"/>
  <c r="A1223" i="1"/>
  <c r="B1222" i="1"/>
  <c r="A1222" i="1"/>
  <c r="B1221" i="1"/>
  <c r="A1221" i="1"/>
  <c r="B1220" i="1"/>
  <c r="A1220" i="1"/>
  <c r="B1219" i="1"/>
  <c r="A1219" i="1"/>
  <c r="B1218" i="1"/>
  <c r="A1218" i="1"/>
  <c r="B1217" i="1"/>
  <c r="A1217" i="1"/>
  <c r="B1216" i="1"/>
  <c r="A1216" i="1"/>
  <c r="B1215" i="1"/>
  <c r="A1215" i="1"/>
  <c r="B1214" i="1"/>
  <c r="A1214" i="1"/>
  <c r="B1213" i="1"/>
  <c r="A1213" i="1"/>
  <c r="B1212" i="1"/>
  <c r="A1212" i="1"/>
  <c r="B1211" i="1"/>
  <c r="A1211" i="1"/>
  <c r="B1210" i="1"/>
  <c r="A1210" i="1"/>
  <c r="B1209" i="1"/>
  <c r="A1209" i="1"/>
  <c r="B1208" i="1"/>
  <c r="A1208" i="1"/>
  <c r="B1207" i="1"/>
  <c r="A1207" i="1"/>
  <c r="B1206" i="1"/>
  <c r="A1206" i="1"/>
  <c r="B1205" i="1"/>
  <c r="A1205" i="1"/>
  <c r="B1204" i="1"/>
  <c r="A1204" i="1"/>
  <c r="B1203" i="1"/>
  <c r="A1203" i="1"/>
  <c r="B1202" i="1"/>
  <c r="A1202" i="1"/>
  <c r="B1201" i="1"/>
  <c r="A1201" i="1"/>
  <c r="B1200" i="1"/>
  <c r="A1200" i="1"/>
  <c r="B1199" i="1"/>
  <c r="A1199" i="1"/>
  <c r="B1198" i="1"/>
  <c r="A1198" i="1"/>
  <c r="B1197" i="1"/>
  <c r="A1197" i="1"/>
  <c r="B1196" i="1"/>
  <c r="A1196" i="1"/>
  <c r="B1195" i="1"/>
  <c r="A1195" i="1"/>
  <c r="B1194" i="1"/>
  <c r="A1194" i="1"/>
  <c r="B1193" i="1"/>
  <c r="A1193" i="1"/>
  <c r="B1192" i="1"/>
  <c r="A1192" i="1"/>
  <c r="B1191" i="1"/>
  <c r="A1191" i="1"/>
  <c r="B1190" i="1"/>
  <c r="A1190" i="1"/>
  <c r="B1189" i="1"/>
  <c r="A1189" i="1"/>
  <c r="B1188" i="1"/>
  <c r="A1188" i="1"/>
  <c r="B1187" i="1"/>
  <c r="A1187" i="1"/>
  <c r="B1186" i="1"/>
  <c r="A1186" i="1"/>
  <c r="B1185" i="1"/>
  <c r="A1185" i="1"/>
  <c r="B1184" i="1"/>
  <c r="A1184" i="1"/>
  <c r="B1183" i="1"/>
  <c r="A1183" i="1"/>
  <c r="B1182" i="1"/>
  <c r="A1182" i="1"/>
  <c r="B1181" i="1"/>
  <c r="A1181" i="1"/>
  <c r="B1180" i="1"/>
  <c r="A1180" i="1"/>
  <c r="B1179" i="1"/>
  <c r="A1179" i="1"/>
  <c r="B1178" i="1"/>
  <c r="A1178" i="1"/>
  <c r="B1177" i="1"/>
  <c r="A1177" i="1"/>
  <c r="B1176" i="1"/>
  <c r="A1176" i="1"/>
  <c r="B1175" i="1"/>
  <c r="A1175" i="1"/>
  <c r="B1174" i="1"/>
  <c r="A1174" i="1"/>
  <c r="B1173" i="1"/>
  <c r="A1173" i="1"/>
  <c r="B1172" i="1"/>
  <c r="A1172" i="1"/>
  <c r="B1171" i="1"/>
  <c r="A1171" i="1"/>
  <c r="B1170" i="1"/>
  <c r="A1170" i="1"/>
  <c r="B1169" i="1"/>
  <c r="A1169" i="1"/>
  <c r="B1168" i="1"/>
  <c r="A1168" i="1"/>
  <c r="B1167" i="1"/>
  <c r="A1167" i="1"/>
  <c r="B1166" i="1"/>
  <c r="A1166" i="1"/>
  <c r="B1165" i="1"/>
  <c r="A1165" i="1"/>
  <c r="B1164" i="1"/>
  <c r="A1164" i="1"/>
  <c r="B1163" i="1"/>
  <c r="A1163" i="1"/>
  <c r="B1162" i="1"/>
  <c r="A1162" i="1"/>
  <c r="B1161" i="1"/>
  <c r="A1161" i="1"/>
  <c r="B1160" i="1"/>
  <c r="A1160" i="1"/>
  <c r="B1159" i="1"/>
  <c r="A1159" i="1"/>
  <c r="B1158" i="1"/>
  <c r="A1158" i="1"/>
  <c r="B1157" i="1"/>
  <c r="A1157" i="1"/>
  <c r="B1156" i="1"/>
  <c r="A1156" i="1"/>
  <c r="B1155" i="1"/>
  <c r="A1155" i="1"/>
  <c r="B1154" i="1"/>
  <c r="A1154" i="1"/>
  <c r="B1153" i="1"/>
  <c r="A1153" i="1"/>
  <c r="B1152" i="1"/>
  <c r="A1152" i="1"/>
  <c r="B1151" i="1"/>
  <c r="A1151" i="1"/>
  <c r="B1150" i="1"/>
  <c r="A1150" i="1"/>
  <c r="B1149" i="1"/>
  <c r="A1149" i="1"/>
  <c r="B1148" i="1"/>
  <c r="A1148" i="1"/>
  <c r="B1147" i="1"/>
  <c r="A1147" i="1"/>
  <c r="B1146" i="1"/>
  <c r="A1146" i="1"/>
  <c r="B1145" i="1"/>
  <c r="A1145" i="1"/>
  <c r="B1144" i="1"/>
  <c r="A1144" i="1"/>
  <c r="B1143" i="1"/>
  <c r="A1143" i="1"/>
  <c r="B1142" i="1"/>
  <c r="A1142" i="1"/>
  <c r="B1141" i="1"/>
  <c r="A1141" i="1"/>
  <c r="B1140" i="1"/>
  <c r="A1140" i="1"/>
  <c r="B1139" i="1"/>
  <c r="A1139" i="1"/>
  <c r="B1138" i="1"/>
  <c r="A1138" i="1"/>
  <c r="B1137" i="1"/>
  <c r="A1137" i="1"/>
  <c r="B1136" i="1"/>
  <c r="A1136" i="1"/>
  <c r="B1135" i="1"/>
  <c r="A1135" i="1"/>
  <c r="B1134" i="1"/>
  <c r="A1134" i="1"/>
  <c r="B1133" i="1"/>
  <c r="A1133" i="1"/>
  <c r="B1132" i="1"/>
  <c r="A1132" i="1"/>
  <c r="B1131" i="1"/>
  <c r="A1131" i="1"/>
  <c r="B1130" i="1"/>
  <c r="A1130" i="1"/>
  <c r="B1129" i="1"/>
  <c r="A1129" i="1"/>
  <c r="B1128" i="1"/>
  <c r="A1128" i="1"/>
  <c r="B1127" i="1"/>
  <c r="A1127" i="1"/>
  <c r="B1126" i="1"/>
  <c r="A1126" i="1"/>
  <c r="B1125" i="1"/>
  <c r="A1125" i="1"/>
  <c r="B1124" i="1"/>
  <c r="A1124" i="1"/>
  <c r="B1123" i="1"/>
  <c r="A1123" i="1"/>
  <c r="B1122" i="1"/>
  <c r="A1122" i="1"/>
  <c r="B1121" i="1"/>
  <c r="A1121" i="1"/>
  <c r="B1120" i="1"/>
  <c r="A1120" i="1"/>
  <c r="B1119" i="1"/>
  <c r="A1119" i="1"/>
  <c r="B1118" i="1"/>
  <c r="A1118" i="1"/>
  <c r="B1117" i="1"/>
  <c r="A1117" i="1"/>
  <c r="B1116" i="1"/>
  <c r="A1116" i="1"/>
  <c r="B1115" i="1"/>
  <c r="A1115" i="1"/>
  <c r="B1114" i="1"/>
  <c r="A1114" i="1"/>
  <c r="B1113" i="1"/>
  <c r="A1113" i="1"/>
  <c r="B1112" i="1"/>
  <c r="A1112" i="1"/>
  <c r="B1111" i="1"/>
  <c r="A1111" i="1"/>
  <c r="B1110" i="1"/>
  <c r="A1110" i="1"/>
  <c r="B1109" i="1"/>
  <c r="A1109" i="1"/>
  <c r="B1108" i="1"/>
  <c r="A1108" i="1"/>
  <c r="B1107" i="1"/>
  <c r="A1107" i="1"/>
  <c r="B1106" i="1"/>
  <c r="A1106" i="1"/>
  <c r="B1105" i="1"/>
  <c r="A1105" i="1"/>
  <c r="B1104" i="1"/>
  <c r="A1104" i="1"/>
  <c r="B1103" i="1"/>
  <c r="A1103" i="1"/>
  <c r="B1102" i="1"/>
  <c r="A1102" i="1"/>
  <c r="B1101" i="1"/>
  <c r="A1101" i="1"/>
  <c r="B1100" i="1"/>
  <c r="A1100" i="1"/>
  <c r="B1099" i="1"/>
  <c r="A1099" i="1"/>
  <c r="B1098" i="1"/>
  <c r="A1098" i="1"/>
  <c r="B1097" i="1"/>
  <c r="A1097" i="1"/>
  <c r="B1096" i="1"/>
  <c r="A1096" i="1"/>
  <c r="B1095" i="1"/>
  <c r="A1095" i="1"/>
  <c r="B1094" i="1"/>
  <c r="A1094" i="1"/>
  <c r="B1093" i="1"/>
  <c r="A1093" i="1"/>
  <c r="B1092" i="1"/>
  <c r="A1092" i="1"/>
  <c r="B1091" i="1"/>
  <c r="A1091" i="1"/>
  <c r="B1090" i="1"/>
  <c r="A1090" i="1"/>
  <c r="B1089" i="1"/>
  <c r="A1089" i="1"/>
  <c r="B1088" i="1"/>
  <c r="A1088" i="1"/>
  <c r="B1087" i="1"/>
  <c r="A1087" i="1"/>
  <c r="B1086" i="1"/>
  <c r="A1086" i="1"/>
  <c r="B1085" i="1"/>
  <c r="A1085" i="1"/>
  <c r="B1084" i="1"/>
  <c r="A1084" i="1"/>
  <c r="B1083" i="1"/>
  <c r="A1083" i="1"/>
  <c r="B1082" i="1"/>
  <c r="A1082" i="1"/>
  <c r="B1081" i="1"/>
  <c r="A1081" i="1"/>
  <c r="B1080" i="1"/>
  <c r="A1080" i="1"/>
  <c r="B1079" i="1"/>
  <c r="A1079" i="1"/>
  <c r="B1078" i="1"/>
  <c r="A1078" i="1"/>
  <c r="B1077" i="1"/>
  <c r="A1077" i="1"/>
  <c r="B1076" i="1"/>
  <c r="A1076" i="1"/>
  <c r="B1075" i="1"/>
  <c r="A1075" i="1"/>
  <c r="B1074" i="1"/>
  <c r="A1074" i="1"/>
  <c r="B1073" i="1"/>
  <c r="A1073" i="1"/>
  <c r="B1072" i="1"/>
  <c r="A1072" i="1"/>
  <c r="B1071" i="1"/>
  <c r="A1071" i="1"/>
  <c r="B1070" i="1"/>
  <c r="A1070" i="1"/>
  <c r="B1069" i="1"/>
  <c r="A1069" i="1"/>
  <c r="B1068" i="1"/>
  <c r="A1068" i="1"/>
  <c r="B1067" i="1"/>
  <c r="A1067" i="1"/>
  <c r="B1066" i="1"/>
  <c r="A1066" i="1"/>
  <c r="B1065" i="1"/>
  <c r="A1065" i="1"/>
  <c r="B1064" i="1"/>
  <c r="A1064" i="1"/>
  <c r="B1063" i="1"/>
  <c r="A1063" i="1"/>
  <c r="B1062" i="1"/>
  <c r="A1062" i="1"/>
  <c r="B1061" i="1"/>
  <c r="A1061" i="1"/>
  <c r="B1060" i="1"/>
  <c r="A1060" i="1"/>
  <c r="B1059" i="1"/>
  <c r="A1059" i="1"/>
  <c r="B1058" i="1"/>
  <c r="A1058" i="1"/>
  <c r="B1057" i="1"/>
  <c r="A1057" i="1"/>
  <c r="B1056" i="1"/>
  <c r="A1056" i="1"/>
  <c r="B1055" i="1"/>
  <c r="A1055" i="1"/>
  <c r="B1054" i="1"/>
  <c r="A1054" i="1"/>
  <c r="B1053" i="1"/>
  <c r="A1053" i="1"/>
  <c r="B1052" i="1"/>
  <c r="A1052" i="1"/>
  <c r="B1051" i="1"/>
  <c r="A1051" i="1"/>
  <c r="B1050" i="1"/>
  <c r="A1050" i="1"/>
  <c r="B1049" i="1"/>
  <c r="A1049" i="1"/>
  <c r="B1048" i="1"/>
  <c r="A1048" i="1"/>
  <c r="B1047" i="1"/>
  <c r="A1047" i="1"/>
  <c r="B1046" i="1"/>
  <c r="A1046" i="1"/>
  <c r="B1045" i="1"/>
  <c r="A1045" i="1"/>
  <c r="B1044" i="1"/>
  <c r="A1044" i="1"/>
  <c r="B1043" i="1"/>
  <c r="A1043" i="1"/>
  <c r="B1042" i="1"/>
  <c r="A1042" i="1"/>
  <c r="B1041" i="1"/>
  <c r="A1041" i="1"/>
  <c r="B1040" i="1"/>
  <c r="A1040" i="1"/>
  <c r="B1039" i="1"/>
  <c r="A1039" i="1"/>
  <c r="B1038" i="1"/>
  <c r="A1038" i="1"/>
  <c r="B1037" i="1"/>
  <c r="A1037" i="1"/>
  <c r="B1036" i="1"/>
  <c r="A1036" i="1"/>
  <c r="B1035" i="1"/>
  <c r="A1035" i="1"/>
  <c r="B1034" i="1"/>
  <c r="A1034" i="1"/>
  <c r="B1033" i="1"/>
  <c r="A1033" i="1"/>
  <c r="B1032" i="1"/>
  <c r="A1032" i="1"/>
  <c r="B1031" i="1"/>
  <c r="A1031" i="1"/>
  <c r="B1030" i="1"/>
  <c r="A1030" i="1"/>
  <c r="B1029" i="1"/>
  <c r="A1029" i="1"/>
  <c r="B1028" i="1"/>
  <c r="A1028" i="1"/>
  <c r="B1027" i="1"/>
  <c r="A1027" i="1"/>
  <c r="B1026" i="1"/>
  <c r="A1026" i="1"/>
  <c r="B1025" i="1"/>
  <c r="A1025" i="1"/>
  <c r="B1024" i="1"/>
  <c r="A1024" i="1"/>
  <c r="B1023" i="1"/>
  <c r="A1023" i="1"/>
  <c r="B1022" i="1"/>
  <c r="A1022" i="1"/>
  <c r="B1021" i="1"/>
  <c r="A1021" i="1"/>
  <c r="B1020" i="1"/>
  <c r="A1020" i="1"/>
  <c r="B1019" i="1"/>
  <c r="A1019" i="1"/>
  <c r="B1018" i="1"/>
  <c r="A1018" i="1"/>
  <c r="B1017" i="1"/>
  <c r="A1017" i="1"/>
  <c r="B1016" i="1"/>
  <c r="A1016" i="1"/>
  <c r="B1015" i="1"/>
  <c r="A1015" i="1"/>
  <c r="B1014" i="1"/>
  <c r="A1014" i="1"/>
  <c r="B1013" i="1"/>
  <c r="A1013" i="1"/>
  <c r="B1012" i="1"/>
  <c r="A1012" i="1"/>
  <c r="B1011" i="1"/>
  <c r="A1011" i="1"/>
  <c r="B1010" i="1"/>
  <c r="A1010" i="1"/>
  <c r="B1009" i="1"/>
  <c r="A1009" i="1"/>
  <c r="B1008" i="1"/>
  <c r="A1008" i="1"/>
  <c r="B1007" i="1"/>
  <c r="A1007" i="1"/>
  <c r="B1006" i="1"/>
  <c r="A1006" i="1"/>
  <c r="B1005" i="1"/>
  <c r="A1005" i="1"/>
  <c r="B1004" i="1"/>
  <c r="A1004" i="1"/>
  <c r="B1003" i="1"/>
  <c r="A1003" i="1"/>
  <c r="B1002" i="1"/>
  <c r="A1002" i="1"/>
  <c r="B1001" i="1"/>
  <c r="A1001" i="1"/>
  <c r="B1000" i="1"/>
  <c r="A1000" i="1"/>
  <c r="B999" i="1"/>
  <c r="A999" i="1"/>
  <c r="B998" i="1"/>
  <c r="A998" i="1"/>
  <c r="B997" i="1"/>
  <c r="A997" i="1"/>
  <c r="B996" i="1"/>
  <c r="A996" i="1"/>
  <c r="B995" i="1"/>
  <c r="A995" i="1"/>
  <c r="B994" i="1"/>
  <c r="A994" i="1"/>
  <c r="B993" i="1"/>
  <c r="A993" i="1"/>
  <c r="B992" i="1"/>
  <c r="A992" i="1"/>
  <c r="B991" i="1"/>
  <c r="A991" i="1"/>
  <c r="B990" i="1"/>
  <c r="A990" i="1"/>
  <c r="B989" i="1"/>
  <c r="A989" i="1"/>
  <c r="B988" i="1"/>
  <c r="A988" i="1"/>
  <c r="B987" i="1"/>
  <c r="A987" i="1"/>
  <c r="B986" i="1"/>
  <c r="A986" i="1"/>
  <c r="B985" i="1"/>
  <c r="A985" i="1"/>
  <c r="B984" i="1"/>
  <c r="A984" i="1"/>
  <c r="B983" i="1"/>
  <c r="A983" i="1"/>
  <c r="B982" i="1"/>
  <c r="A982" i="1"/>
  <c r="B981" i="1"/>
  <c r="A981" i="1"/>
  <c r="B980" i="1"/>
  <c r="A980" i="1"/>
  <c r="B979" i="1"/>
  <c r="A979" i="1"/>
  <c r="B978" i="1"/>
  <c r="A978" i="1"/>
  <c r="B977" i="1"/>
  <c r="A977" i="1"/>
  <c r="B976" i="1"/>
  <c r="A976" i="1"/>
  <c r="B975" i="1"/>
  <c r="A975" i="1"/>
  <c r="B974" i="1"/>
  <c r="A974" i="1"/>
  <c r="B973" i="1"/>
  <c r="A973" i="1"/>
  <c r="B972" i="1"/>
  <c r="A972" i="1"/>
  <c r="B971" i="1"/>
  <c r="A971" i="1"/>
  <c r="B970" i="1"/>
  <c r="A970" i="1"/>
  <c r="B969" i="1"/>
  <c r="A969" i="1"/>
  <c r="B968" i="1"/>
  <c r="A968" i="1"/>
  <c r="B967" i="1"/>
  <c r="A967" i="1"/>
  <c r="B966" i="1"/>
  <c r="A966" i="1"/>
  <c r="B965" i="1"/>
  <c r="A965" i="1"/>
  <c r="B964" i="1"/>
  <c r="A964" i="1"/>
  <c r="B963" i="1"/>
  <c r="A963" i="1"/>
  <c r="B962" i="1"/>
  <c r="A962" i="1"/>
  <c r="B961" i="1"/>
  <c r="A961" i="1"/>
  <c r="B960" i="1"/>
  <c r="A960" i="1"/>
  <c r="B959" i="1"/>
  <c r="A959" i="1"/>
  <c r="B958" i="1"/>
  <c r="A958" i="1"/>
  <c r="B957" i="1"/>
  <c r="A957" i="1"/>
  <c r="B956" i="1"/>
  <c r="A956" i="1"/>
  <c r="B955" i="1"/>
  <c r="A955" i="1"/>
  <c r="B954" i="1"/>
  <c r="A954" i="1"/>
  <c r="B953" i="1"/>
  <c r="A953" i="1"/>
  <c r="B952" i="1"/>
  <c r="A952" i="1"/>
  <c r="B951" i="1"/>
  <c r="A951" i="1"/>
  <c r="B950" i="1"/>
  <c r="A950" i="1"/>
  <c r="B949" i="1"/>
  <c r="A949" i="1"/>
  <c r="B948" i="1"/>
  <c r="A948" i="1"/>
  <c r="B947" i="1"/>
  <c r="A947" i="1"/>
  <c r="B946" i="1"/>
  <c r="A946" i="1"/>
  <c r="B945" i="1"/>
  <c r="A945" i="1"/>
  <c r="B944" i="1"/>
  <c r="A944" i="1"/>
  <c r="B943" i="1"/>
  <c r="A943" i="1"/>
  <c r="B942" i="1"/>
  <c r="A942" i="1"/>
  <c r="B941" i="1"/>
  <c r="A941" i="1"/>
  <c r="B940" i="1"/>
  <c r="A940" i="1"/>
  <c r="B939" i="1"/>
  <c r="A939" i="1"/>
  <c r="B938" i="1"/>
  <c r="A938" i="1"/>
  <c r="B937" i="1"/>
  <c r="A937" i="1"/>
  <c r="B936" i="1"/>
  <c r="A936" i="1"/>
  <c r="B935" i="1"/>
  <c r="A935" i="1"/>
  <c r="B934" i="1"/>
  <c r="A934" i="1"/>
  <c r="B933" i="1"/>
  <c r="A933" i="1"/>
  <c r="B932" i="1"/>
  <c r="A932" i="1"/>
  <c r="B931" i="1"/>
  <c r="A931" i="1"/>
  <c r="B930" i="1"/>
  <c r="A930" i="1"/>
  <c r="B929" i="1"/>
  <c r="A929" i="1"/>
  <c r="B928" i="1"/>
  <c r="A928" i="1"/>
  <c r="B927" i="1"/>
  <c r="A927" i="1"/>
  <c r="B926" i="1"/>
  <c r="A926" i="1"/>
  <c r="B925" i="1"/>
  <c r="A925" i="1"/>
  <c r="B924" i="1"/>
  <c r="A924" i="1"/>
  <c r="B923" i="1"/>
  <c r="A923" i="1"/>
  <c r="B922" i="1"/>
  <c r="A922" i="1"/>
  <c r="B921" i="1"/>
  <c r="A921" i="1"/>
  <c r="B920" i="1"/>
  <c r="A920" i="1"/>
  <c r="B919" i="1"/>
  <c r="A919" i="1"/>
  <c r="B918" i="1"/>
  <c r="A918" i="1"/>
  <c r="B917" i="1"/>
  <c r="A917" i="1"/>
  <c r="B916" i="1"/>
  <c r="A916" i="1"/>
  <c r="B915" i="1"/>
  <c r="A915" i="1"/>
  <c r="B914" i="1"/>
  <c r="A914" i="1"/>
  <c r="B913" i="1"/>
  <c r="A913" i="1"/>
  <c r="B912" i="1"/>
  <c r="A912" i="1"/>
  <c r="B911" i="1"/>
  <c r="A911" i="1"/>
  <c r="B910" i="1"/>
  <c r="A910" i="1"/>
  <c r="B909" i="1"/>
  <c r="A909" i="1"/>
  <c r="B908" i="1"/>
  <c r="A908" i="1"/>
  <c r="B907" i="1"/>
  <c r="A907" i="1"/>
  <c r="B906" i="1"/>
  <c r="A906" i="1"/>
  <c r="B905" i="1"/>
  <c r="A905" i="1"/>
  <c r="B904" i="1"/>
  <c r="A904" i="1"/>
  <c r="B903" i="1"/>
  <c r="A903" i="1"/>
  <c r="B902" i="1"/>
  <c r="A902" i="1"/>
  <c r="B901" i="1"/>
  <c r="A901" i="1"/>
  <c r="B900" i="1"/>
  <c r="A900" i="1"/>
  <c r="B899" i="1"/>
  <c r="A899" i="1"/>
  <c r="B898" i="1"/>
  <c r="A898" i="1"/>
  <c r="B897" i="1"/>
  <c r="A897" i="1"/>
  <c r="B896" i="1"/>
  <c r="A896" i="1"/>
  <c r="B895" i="1"/>
  <c r="A895" i="1"/>
  <c r="B894" i="1"/>
  <c r="A894" i="1"/>
  <c r="B893" i="1"/>
  <c r="A893" i="1"/>
  <c r="B892" i="1"/>
  <c r="A892" i="1"/>
  <c r="B891" i="1"/>
  <c r="A891" i="1"/>
  <c r="B890" i="1"/>
  <c r="A890" i="1"/>
  <c r="B889" i="1"/>
  <c r="A889" i="1"/>
  <c r="B888" i="1"/>
  <c r="A888" i="1"/>
  <c r="B887" i="1"/>
  <c r="A887" i="1"/>
  <c r="B886" i="1"/>
  <c r="A886" i="1"/>
  <c r="B885" i="1"/>
  <c r="A885" i="1"/>
  <c r="B884" i="1"/>
  <c r="A884" i="1"/>
  <c r="B883" i="1"/>
  <c r="A883" i="1"/>
  <c r="B882" i="1"/>
  <c r="A882" i="1"/>
  <c r="B881" i="1"/>
  <c r="A881" i="1"/>
  <c r="B880" i="1"/>
  <c r="A880" i="1"/>
  <c r="B879" i="1"/>
  <c r="A879" i="1"/>
  <c r="B878" i="1"/>
  <c r="A878" i="1"/>
  <c r="B877" i="1"/>
  <c r="A877" i="1"/>
  <c r="B876" i="1"/>
  <c r="A876" i="1"/>
  <c r="B875" i="1"/>
  <c r="A875" i="1"/>
  <c r="B874" i="1"/>
  <c r="A874" i="1"/>
  <c r="B873" i="1"/>
  <c r="A873" i="1"/>
  <c r="B872" i="1"/>
  <c r="A872" i="1"/>
  <c r="B871" i="1"/>
  <c r="A871" i="1"/>
  <c r="B870" i="1"/>
  <c r="A870" i="1"/>
  <c r="B869" i="1"/>
  <c r="A869" i="1"/>
  <c r="B868" i="1"/>
  <c r="A868" i="1"/>
  <c r="B867" i="1"/>
  <c r="A867" i="1"/>
  <c r="B866" i="1"/>
  <c r="A866" i="1"/>
  <c r="B865" i="1"/>
  <c r="A865" i="1"/>
  <c r="B864" i="1"/>
  <c r="A864" i="1"/>
  <c r="B863" i="1"/>
  <c r="A863" i="1"/>
  <c r="B862" i="1"/>
  <c r="A862" i="1"/>
  <c r="B861" i="1"/>
  <c r="A861" i="1"/>
  <c r="B860" i="1"/>
  <c r="A860" i="1"/>
  <c r="B859" i="1"/>
  <c r="A859" i="1"/>
  <c r="B858" i="1"/>
  <c r="A858" i="1"/>
  <c r="B857" i="1"/>
  <c r="A857" i="1"/>
  <c r="B856" i="1"/>
  <c r="A856" i="1"/>
  <c r="B855" i="1"/>
  <c r="A855" i="1"/>
  <c r="B854" i="1"/>
  <c r="A854" i="1"/>
  <c r="B853" i="1"/>
  <c r="A853" i="1"/>
  <c r="B852" i="1"/>
  <c r="A852" i="1"/>
  <c r="B851" i="1"/>
  <c r="A851" i="1"/>
  <c r="B850" i="1"/>
  <c r="A850" i="1"/>
  <c r="B849" i="1"/>
  <c r="A849" i="1"/>
  <c r="B848" i="1"/>
  <c r="A848" i="1"/>
  <c r="B847" i="1"/>
  <c r="A847" i="1"/>
  <c r="B846" i="1"/>
  <c r="A846" i="1"/>
  <c r="B845" i="1"/>
  <c r="A845" i="1"/>
  <c r="B844" i="1"/>
  <c r="A844" i="1"/>
  <c r="B843" i="1"/>
  <c r="A843" i="1"/>
  <c r="B842" i="1"/>
  <c r="A842" i="1"/>
  <c r="B841" i="1"/>
  <c r="A841" i="1"/>
  <c r="B840" i="1"/>
  <c r="A840" i="1"/>
  <c r="B839" i="1"/>
  <c r="A839" i="1"/>
  <c r="B838" i="1"/>
  <c r="A838" i="1"/>
  <c r="B837" i="1"/>
  <c r="A837" i="1"/>
  <c r="B836" i="1"/>
  <c r="A836" i="1"/>
  <c r="B835" i="1"/>
  <c r="A835" i="1"/>
  <c r="B834" i="1"/>
  <c r="A834" i="1"/>
  <c r="B833" i="1"/>
  <c r="A833" i="1"/>
  <c r="B832" i="1"/>
  <c r="A832" i="1"/>
  <c r="B831" i="1"/>
  <c r="A831" i="1"/>
  <c r="B830" i="1"/>
  <c r="A830" i="1"/>
  <c r="B829" i="1"/>
  <c r="A829" i="1"/>
  <c r="B828" i="1"/>
  <c r="A828" i="1"/>
  <c r="B827" i="1"/>
  <c r="A827" i="1"/>
  <c r="B826" i="1"/>
  <c r="A826" i="1"/>
  <c r="B825" i="1"/>
  <c r="A825" i="1"/>
  <c r="B824" i="1"/>
  <c r="A824" i="1"/>
  <c r="B823" i="1"/>
  <c r="A823" i="1"/>
  <c r="B822" i="1"/>
  <c r="A822" i="1"/>
  <c r="B821" i="1"/>
  <c r="A821" i="1"/>
  <c r="B820" i="1"/>
  <c r="A820" i="1"/>
  <c r="B819" i="1"/>
  <c r="A819" i="1"/>
  <c r="B818" i="1"/>
  <c r="A818" i="1"/>
  <c r="B817" i="1"/>
  <c r="A817" i="1"/>
  <c r="B816" i="1"/>
  <c r="A816" i="1"/>
  <c r="B815" i="1"/>
  <c r="A815" i="1"/>
  <c r="B814" i="1"/>
  <c r="A814" i="1"/>
  <c r="B813" i="1"/>
  <c r="A813" i="1"/>
  <c r="B812" i="1"/>
  <c r="A812" i="1"/>
  <c r="B811" i="1"/>
  <c r="A811" i="1"/>
  <c r="B810" i="1"/>
  <c r="A810" i="1"/>
  <c r="B809" i="1"/>
  <c r="A809" i="1"/>
  <c r="B808" i="1"/>
  <c r="A808" i="1"/>
  <c r="B807" i="1"/>
  <c r="A807" i="1"/>
  <c r="B806" i="1"/>
  <c r="A806" i="1"/>
  <c r="B805" i="1"/>
  <c r="A805" i="1"/>
  <c r="B804" i="1"/>
  <c r="A804" i="1"/>
  <c r="B803" i="1"/>
  <c r="A803" i="1"/>
  <c r="B802" i="1"/>
  <c r="A802" i="1"/>
  <c r="B801" i="1"/>
  <c r="A801" i="1"/>
  <c r="B800" i="1"/>
  <c r="A800" i="1"/>
  <c r="B799" i="1"/>
  <c r="A799" i="1"/>
  <c r="B798" i="1"/>
  <c r="A798" i="1"/>
  <c r="B797" i="1"/>
  <c r="A797" i="1"/>
  <c r="B796" i="1"/>
  <c r="A796" i="1"/>
  <c r="B795" i="1"/>
  <c r="A795" i="1"/>
  <c r="B794" i="1"/>
  <c r="A794" i="1"/>
  <c r="B793" i="1"/>
  <c r="A793" i="1"/>
  <c r="B792" i="1"/>
  <c r="A792" i="1"/>
  <c r="B791" i="1"/>
  <c r="A791" i="1"/>
  <c r="B790" i="1"/>
  <c r="A790" i="1"/>
  <c r="B789" i="1"/>
  <c r="A789" i="1"/>
  <c r="B788" i="1"/>
  <c r="A788" i="1"/>
  <c r="B787" i="1"/>
  <c r="A787" i="1"/>
  <c r="B786" i="1"/>
  <c r="A786" i="1"/>
  <c r="B785" i="1"/>
  <c r="A785" i="1"/>
  <c r="B784" i="1"/>
  <c r="A784" i="1"/>
  <c r="B783" i="1"/>
  <c r="A783" i="1"/>
  <c r="B782" i="1"/>
  <c r="A782" i="1"/>
  <c r="B781" i="1"/>
  <c r="A781" i="1"/>
  <c r="B780" i="1"/>
  <c r="A780" i="1"/>
  <c r="B779" i="1"/>
  <c r="A779" i="1"/>
  <c r="B778" i="1"/>
  <c r="A778" i="1"/>
  <c r="B777" i="1"/>
  <c r="A777" i="1"/>
  <c r="B776" i="1"/>
  <c r="A776" i="1"/>
  <c r="B775" i="1"/>
  <c r="A775" i="1"/>
  <c r="B774" i="1"/>
  <c r="A774" i="1"/>
  <c r="B773" i="1"/>
  <c r="A773" i="1"/>
  <c r="B772" i="1"/>
  <c r="A772" i="1"/>
  <c r="B771" i="1"/>
  <c r="A771" i="1"/>
  <c r="B770" i="1"/>
  <c r="A770" i="1"/>
  <c r="B769" i="1"/>
  <c r="A769" i="1"/>
  <c r="B768" i="1"/>
  <c r="A768" i="1"/>
  <c r="B767" i="1"/>
  <c r="A767" i="1"/>
  <c r="B766" i="1"/>
  <c r="A766" i="1"/>
  <c r="B765" i="1"/>
  <c r="A765" i="1"/>
  <c r="B764" i="1"/>
  <c r="A764" i="1"/>
  <c r="B763" i="1"/>
  <c r="A763" i="1"/>
  <c r="B762" i="1"/>
  <c r="A762" i="1"/>
  <c r="B761" i="1"/>
  <c r="A761" i="1"/>
  <c r="B760" i="1"/>
  <c r="A760" i="1"/>
  <c r="B759" i="1"/>
  <c r="A759" i="1"/>
  <c r="B758" i="1"/>
  <c r="A758" i="1"/>
  <c r="B757" i="1"/>
  <c r="A757" i="1"/>
  <c r="B756" i="1"/>
  <c r="A756" i="1"/>
  <c r="B755" i="1"/>
  <c r="A755" i="1"/>
  <c r="B754" i="1"/>
  <c r="A754" i="1"/>
  <c r="B753" i="1"/>
  <c r="A753" i="1"/>
  <c r="B752" i="1"/>
  <c r="A752" i="1"/>
  <c r="B751" i="1"/>
  <c r="A751" i="1"/>
  <c r="B750" i="1"/>
  <c r="A750" i="1"/>
  <c r="B749" i="1"/>
  <c r="A749" i="1"/>
  <c r="B748" i="1"/>
  <c r="A748" i="1"/>
  <c r="B747" i="1"/>
  <c r="A747" i="1"/>
  <c r="B746" i="1"/>
  <c r="A746" i="1"/>
  <c r="B745" i="1"/>
  <c r="A745" i="1"/>
  <c r="B744" i="1"/>
  <c r="A744" i="1"/>
  <c r="B743" i="1"/>
  <c r="A743" i="1"/>
  <c r="B742" i="1"/>
  <c r="A742" i="1"/>
  <c r="B741" i="1"/>
  <c r="A741" i="1"/>
  <c r="B740" i="1"/>
  <c r="A740" i="1"/>
  <c r="B739" i="1"/>
  <c r="A739" i="1"/>
  <c r="B738" i="1"/>
  <c r="A738" i="1"/>
  <c r="B737" i="1"/>
  <c r="A737" i="1"/>
  <c r="B736" i="1"/>
  <c r="A736" i="1"/>
  <c r="B735" i="1"/>
  <c r="A735" i="1"/>
  <c r="B734" i="1"/>
  <c r="A734" i="1"/>
  <c r="B733" i="1"/>
  <c r="A733" i="1"/>
  <c r="B732" i="1"/>
  <c r="A732" i="1"/>
  <c r="B731" i="1"/>
  <c r="A731" i="1"/>
  <c r="B730" i="1"/>
  <c r="A730" i="1"/>
  <c r="B729" i="1"/>
  <c r="A729" i="1"/>
  <c r="B728" i="1"/>
  <c r="A728" i="1"/>
  <c r="B727" i="1"/>
  <c r="A727" i="1"/>
  <c r="B726" i="1"/>
  <c r="A726" i="1"/>
  <c r="B725" i="1"/>
  <c r="A725" i="1"/>
  <c r="B724" i="1"/>
  <c r="A724" i="1"/>
  <c r="B723" i="1"/>
  <c r="A723" i="1"/>
  <c r="B722" i="1"/>
  <c r="A722" i="1"/>
  <c r="B721" i="1"/>
  <c r="A721" i="1"/>
  <c r="B720" i="1"/>
  <c r="A720" i="1"/>
  <c r="B719" i="1"/>
  <c r="A719" i="1"/>
  <c r="B718" i="1"/>
  <c r="A718" i="1"/>
  <c r="B717" i="1"/>
  <c r="A717" i="1"/>
  <c r="B716" i="1"/>
  <c r="A716" i="1"/>
  <c r="B715" i="1"/>
  <c r="A715" i="1"/>
  <c r="B714" i="1"/>
  <c r="A714" i="1"/>
  <c r="B713" i="1"/>
  <c r="A713" i="1"/>
  <c r="B712" i="1"/>
  <c r="A712" i="1"/>
  <c r="B711" i="1"/>
  <c r="A711" i="1"/>
  <c r="B710" i="1"/>
  <c r="A710" i="1"/>
  <c r="B709" i="1"/>
  <c r="A709" i="1"/>
  <c r="B708" i="1"/>
  <c r="A708" i="1"/>
  <c r="B707" i="1"/>
  <c r="A707" i="1"/>
  <c r="B706" i="1"/>
  <c r="A706" i="1"/>
  <c r="B705" i="1"/>
  <c r="A705" i="1"/>
  <c r="B704" i="1"/>
  <c r="A704" i="1"/>
  <c r="B703" i="1"/>
  <c r="A703" i="1"/>
  <c r="B702" i="1"/>
  <c r="A702" i="1"/>
  <c r="B701" i="1"/>
  <c r="A701" i="1"/>
  <c r="B700" i="1"/>
  <c r="A700" i="1"/>
  <c r="B699" i="1"/>
  <c r="A699" i="1"/>
  <c r="B698" i="1"/>
  <c r="A698" i="1"/>
  <c r="B697" i="1"/>
  <c r="A697" i="1"/>
  <c r="B696" i="1"/>
  <c r="A696" i="1"/>
  <c r="B695" i="1"/>
  <c r="A695" i="1"/>
  <c r="B694" i="1"/>
  <c r="A694" i="1"/>
  <c r="B693" i="1"/>
  <c r="A693" i="1"/>
  <c r="B692" i="1"/>
  <c r="A692" i="1"/>
  <c r="B691" i="1"/>
  <c r="A691" i="1"/>
  <c r="B690" i="1"/>
  <c r="A690" i="1"/>
  <c r="B689" i="1"/>
  <c r="A689" i="1"/>
  <c r="B688" i="1"/>
  <c r="A688" i="1"/>
  <c r="B687" i="1"/>
  <c r="A687" i="1"/>
  <c r="B686" i="1"/>
  <c r="A686" i="1"/>
  <c r="B685" i="1"/>
  <c r="A685" i="1"/>
  <c r="B684" i="1"/>
  <c r="A684" i="1"/>
  <c r="B683" i="1"/>
  <c r="A683" i="1"/>
  <c r="B682" i="1"/>
  <c r="A682" i="1"/>
  <c r="B681" i="1"/>
  <c r="A681" i="1"/>
  <c r="B680" i="1"/>
  <c r="A680" i="1"/>
  <c r="B679" i="1"/>
  <c r="A679" i="1"/>
  <c r="B678" i="1"/>
  <c r="A678" i="1"/>
  <c r="B677" i="1"/>
  <c r="A677" i="1"/>
  <c r="B676" i="1"/>
  <c r="A676" i="1"/>
  <c r="B675" i="1"/>
  <c r="A675" i="1"/>
  <c r="B674" i="1"/>
  <c r="A674" i="1"/>
  <c r="B673" i="1"/>
  <c r="A673" i="1"/>
  <c r="B672" i="1"/>
  <c r="A672" i="1"/>
  <c r="B671" i="1"/>
  <c r="A671" i="1"/>
  <c r="B670" i="1"/>
  <c r="A670" i="1"/>
  <c r="B669" i="1"/>
  <c r="A669" i="1"/>
  <c r="B668" i="1"/>
  <c r="A668" i="1"/>
  <c r="B667" i="1"/>
  <c r="A667" i="1"/>
  <c r="B666" i="1"/>
  <c r="A666" i="1"/>
  <c r="B665" i="1"/>
  <c r="A665" i="1"/>
  <c r="B664" i="1"/>
  <c r="A664" i="1"/>
  <c r="B663" i="1"/>
  <c r="A663" i="1"/>
  <c r="B662" i="1"/>
  <c r="A662" i="1"/>
  <c r="B661" i="1"/>
  <c r="A661" i="1"/>
  <c r="B660" i="1"/>
  <c r="A660" i="1"/>
  <c r="B659" i="1"/>
  <c r="A659" i="1"/>
  <c r="B658" i="1"/>
  <c r="A658" i="1"/>
  <c r="B657" i="1"/>
  <c r="A657" i="1"/>
  <c r="B656" i="1"/>
  <c r="A656" i="1"/>
  <c r="B655" i="1"/>
  <c r="A655" i="1"/>
  <c r="B654" i="1"/>
  <c r="A654" i="1"/>
  <c r="B653" i="1"/>
  <c r="A653" i="1"/>
  <c r="B652" i="1"/>
  <c r="A652" i="1"/>
  <c r="B651" i="1"/>
  <c r="A651" i="1"/>
  <c r="B650" i="1"/>
  <c r="A650" i="1"/>
  <c r="B649" i="1"/>
  <c r="A649" i="1"/>
  <c r="B648" i="1"/>
  <c r="A648" i="1"/>
  <c r="B647" i="1"/>
  <c r="A647" i="1"/>
  <c r="B646" i="1"/>
  <c r="A646" i="1"/>
  <c r="B645" i="1"/>
  <c r="A645" i="1"/>
  <c r="B644" i="1"/>
  <c r="A644" i="1"/>
  <c r="B643" i="1"/>
  <c r="A643" i="1"/>
  <c r="B642" i="1"/>
  <c r="A642" i="1"/>
  <c r="B641" i="1"/>
  <c r="A641" i="1"/>
  <c r="B640" i="1"/>
  <c r="A640" i="1"/>
  <c r="B639" i="1"/>
  <c r="A639" i="1"/>
  <c r="B638" i="1"/>
  <c r="A638" i="1"/>
  <c r="B637" i="1"/>
  <c r="A637" i="1"/>
  <c r="B636" i="1"/>
  <c r="A636" i="1"/>
  <c r="B635" i="1"/>
  <c r="A635" i="1"/>
  <c r="B634" i="1"/>
  <c r="A634" i="1"/>
  <c r="B633" i="1"/>
  <c r="A633" i="1"/>
  <c r="B632" i="1"/>
  <c r="A632" i="1"/>
  <c r="B631" i="1"/>
  <c r="A631" i="1"/>
  <c r="B630" i="1"/>
  <c r="A630" i="1"/>
  <c r="B629" i="1"/>
  <c r="A629" i="1"/>
  <c r="B628" i="1"/>
  <c r="A628" i="1"/>
  <c r="B627" i="1"/>
  <c r="A627" i="1"/>
  <c r="B626" i="1"/>
  <c r="A626" i="1"/>
  <c r="B625" i="1"/>
  <c r="A625" i="1"/>
  <c r="B624" i="1"/>
  <c r="A624" i="1"/>
  <c r="B623" i="1"/>
  <c r="A623" i="1"/>
  <c r="B622" i="1"/>
  <c r="A622" i="1"/>
  <c r="B621" i="1"/>
  <c r="A621" i="1"/>
  <c r="B620" i="1"/>
  <c r="A620" i="1"/>
  <c r="B619" i="1"/>
  <c r="A619" i="1"/>
  <c r="B618" i="1"/>
  <c r="A618" i="1"/>
  <c r="B617" i="1"/>
  <c r="A617" i="1"/>
  <c r="B616" i="1"/>
  <c r="A616" i="1"/>
  <c r="B615" i="1"/>
  <c r="A615" i="1"/>
  <c r="B614" i="1"/>
  <c r="A614" i="1"/>
  <c r="B613" i="1"/>
  <c r="A613" i="1"/>
  <c r="B612" i="1"/>
  <c r="A612" i="1"/>
  <c r="B611" i="1"/>
  <c r="A611" i="1"/>
  <c r="B610" i="1"/>
  <c r="A610" i="1"/>
  <c r="B609" i="1"/>
  <c r="A609" i="1"/>
  <c r="B608" i="1"/>
  <c r="A608" i="1"/>
  <c r="B607" i="1"/>
  <c r="A607" i="1"/>
  <c r="B606" i="1"/>
  <c r="A606" i="1"/>
  <c r="B605" i="1"/>
  <c r="A605" i="1"/>
  <c r="B604" i="1"/>
  <c r="A604" i="1"/>
  <c r="B603" i="1"/>
  <c r="A603" i="1"/>
  <c r="B602" i="1"/>
  <c r="A602" i="1"/>
  <c r="B601" i="1"/>
  <c r="A601" i="1"/>
  <c r="B600" i="1"/>
  <c r="A600" i="1"/>
  <c r="B599" i="1"/>
  <c r="A599" i="1"/>
  <c r="B598" i="1"/>
  <c r="A598" i="1"/>
  <c r="B597" i="1"/>
  <c r="A597" i="1"/>
  <c r="B596" i="1"/>
  <c r="A596" i="1"/>
  <c r="B595" i="1"/>
  <c r="A595" i="1"/>
  <c r="B594" i="1"/>
  <c r="A594" i="1"/>
  <c r="B593" i="1"/>
  <c r="A593" i="1"/>
  <c r="B592" i="1"/>
  <c r="A592" i="1"/>
  <c r="B591" i="1"/>
  <c r="A591" i="1"/>
  <c r="B590" i="1"/>
  <c r="A590" i="1"/>
  <c r="B589" i="1"/>
  <c r="A589" i="1"/>
  <c r="B588" i="1"/>
  <c r="A588" i="1"/>
  <c r="B587" i="1"/>
  <c r="A587" i="1"/>
  <c r="B586" i="1"/>
  <c r="A586" i="1"/>
  <c r="B585" i="1"/>
  <c r="A585" i="1"/>
  <c r="B584" i="1"/>
  <c r="A584" i="1"/>
  <c r="B583" i="1"/>
  <c r="A583" i="1"/>
  <c r="B582" i="1"/>
  <c r="A582" i="1"/>
  <c r="B581" i="1"/>
  <c r="A581" i="1"/>
  <c r="B580" i="1"/>
  <c r="A580" i="1"/>
  <c r="B579" i="1"/>
  <c r="A579" i="1"/>
  <c r="B578" i="1"/>
  <c r="A578" i="1"/>
  <c r="B577" i="1"/>
  <c r="A577" i="1"/>
  <c r="B576" i="1"/>
  <c r="A576" i="1"/>
  <c r="B575" i="1"/>
  <c r="A575" i="1"/>
  <c r="B574" i="1"/>
  <c r="A574" i="1"/>
  <c r="B573" i="1"/>
  <c r="A573" i="1"/>
  <c r="B572" i="1"/>
  <c r="A572" i="1"/>
  <c r="B571" i="1"/>
  <c r="A571" i="1"/>
  <c r="B570" i="1"/>
  <c r="A570" i="1"/>
  <c r="B569" i="1"/>
  <c r="A569" i="1"/>
  <c r="B568" i="1"/>
  <c r="A568" i="1"/>
  <c r="B567" i="1"/>
  <c r="A567" i="1"/>
  <c r="B566" i="1"/>
  <c r="A566" i="1"/>
  <c r="B565" i="1"/>
  <c r="A565" i="1"/>
  <c r="B564" i="1"/>
  <c r="A564" i="1"/>
  <c r="B563" i="1"/>
  <c r="A563" i="1"/>
  <c r="B562" i="1"/>
  <c r="A562" i="1"/>
  <c r="B561" i="1"/>
  <c r="A561" i="1"/>
  <c r="B560" i="1"/>
  <c r="A560" i="1"/>
  <c r="B559" i="1"/>
  <c r="A559" i="1"/>
  <c r="B558" i="1"/>
  <c r="A558" i="1"/>
  <c r="B557" i="1"/>
  <c r="A557" i="1"/>
  <c r="B556" i="1"/>
  <c r="A556" i="1"/>
  <c r="B555" i="1"/>
  <c r="A555" i="1"/>
  <c r="B554" i="1"/>
  <c r="A554" i="1"/>
  <c r="B553" i="1"/>
  <c r="A553" i="1"/>
  <c r="B552" i="1"/>
  <c r="A552" i="1"/>
  <c r="B551" i="1"/>
  <c r="A551" i="1"/>
  <c r="B550" i="1"/>
  <c r="A550" i="1"/>
  <c r="B549" i="1"/>
  <c r="A549" i="1"/>
  <c r="B548" i="1"/>
  <c r="A548" i="1"/>
  <c r="B547" i="1"/>
  <c r="A547" i="1"/>
  <c r="B546" i="1"/>
  <c r="A546" i="1"/>
  <c r="B545" i="1"/>
  <c r="A545" i="1"/>
  <c r="B544" i="1"/>
  <c r="A544" i="1"/>
  <c r="B543" i="1"/>
  <c r="A543" i="1"/>
  <c r="B542" i="1"/>
  <c r="A542" i="1"/>
  <c r="B541" i="1"/>
  <c r="A541" i="1"/>
  <c r="B540" i="1"/>
  <c r="A540" i="1"/>
  <c r="B539" i="1"/>
  <c r="A539" i="1"/>
  <c r="B538" i="1"/>
  <c r="A538" i="1"/>
  <c r="B537" i="1"/>
  <c r="A537" i="1"/>
  <c r="B536" i="1"/>
  <c r="A536" i="1"/>
  <c r="B535" i="1"/>
  <c r="A535" i="1"/>
  <c r="B534" i="1"/>
  <c r="A534" i="1"/>
  <c r="B533" i="1"/>
  <c r="A533" i="1"/>
  <c r="B532" i="1"/>
  <c r="A532" i="1"/>
  <c r="B531" i="1"/>
  <c r="A531" i="1"/>
  <c r="B530" i="1"/>
  <c r="A530" i="1"/>
  <c r="B529" i="1"/>
  <c r="A529" i="1"/>
  <c r="B528" i="1"/>
  <c r="A528" i="1"/>
  <c r="B527" i="1"/>
  <c r="A527" i="1"/>
  <c r="B526" i="1"/>
  <c r="A526" i="1"/>
  <c r="B525" i="1"/>
  <c r="A525" i="1"/>
  <c r="B524" i="1"/>
  <c r="A524" i="1"/>
  <c r="B523" i="1"/>
  <c r="A523" i="1"/>
  <c r="B522" i="1"/>
  <c r="A522" i="1"/>
  <c r="B521" i="1"/>
  <c r="A521" i="1"/>
  <c r="B520" i="1"/>
  <c r="A520" i="1"/>
  <c r="B519" i="1"/>
  <c r="A519" i="1"/>
  <c r="B518" i="1"/>
  <c r="A518" i="1"/>
  <c r="B517" i="1"/>
  <c r="A517" i="1"/>
  <c r="B516" i="1"/>
  <c r="A516" i="1"/>
  <c r="B515" i="1"/>
  <c r="A515" i="1"/>
  <c r="B514" i="1"/>
  <c r="A514" i="1"/>
  <c r="B513" i="1"/>
  <c r="A513" i="1"/>
  <c r="B512" i="1"/>
  <c r="A512" i="1"/>
  <c r="B511" i="1"/>
  <c r="A511" i="1"/>
  <c r="B510" i="1"/>
  <c r="A510" i="1"/>
  <c r="B509" i="1"/>
  <c r="A509" i="1"/>
  <c r="B508" i="1"/>
  <c r="A508" i="1"/>
  <c r="B507" i="1"/>
  <c r="A507" i="1"/>
  <c r="B506" i="1"/>
  <c r="A506" i="1"/>
  <c r="B505" i="1"/>
  <c r="A505" i="1"/>
  <c r="B504" i="1"/>
  <c r="A504" i="1"/>
  <c r="B503" i="1"/>
  <c r="A503" i="1"/>
  <c r="B502" i="1"/>
  <c r="A502" i="1"/>
  <c r="B501" i="1"/>
  <c r="A501" i="1"/>
  <c r="B500" i="1"/>
  <c r="A500" i="1"/>
  <c r="B499" i="1"/>
  <c r="A499" i="1"/>
  <c r="B498" i="1"/>
  <c r="A498" i="1"/>
  <c r="B497" i="1"/>
  <c r="A497" i="1"/>
  <c r="B496" i="1"/>
  <c r="A496" i="1"/>
  <c r="B495" i="1"/>
  <c r="A495" i="1"/>
  <c r="B494" i="1"/>
  <c r="A494" i="1"/>
  <c r="B493" i="1"/>
  <c r="A493" i="1"/>
  <c r="B492" i="1"/>
  <c r="A492" i="1"/>
  <c r="B491" i="1"/>
  <c r="A491" i="1"/>
  <c r="B490" i="1"/>
  <c r="A490" i="1"/>
  <c r="B489" i="1"/>
  <c r="A489" i="1"/>
  <c r="B488" i="1"/>
  <c r="A488" i="1"/>
  <c r="B487" i="1"/>
  <c r="A487" i="1"/>
  <c r="B486" i="1"/>
  <c r="A486" i="1"/>
  <c r="B485" i="1"/>
  <c r="A485" i="1"/>
  <c r="B484" i="1"/>
  <c r="A484" i="1"/>
  <c r="B483" i="1"/>
  <c r="A483" i="1"/>
  <c r="B482" i="1"/>
  <c r="A482" i="1"/>
  <c r="B481" i="1"/>
  <c r="A481" i="1"/>
  <c r="B480" i="1"/>
  <c r="A480" i="1"/>
  <c r="B479" i="1"/>
  <c r="A479" i="1"/>
  <c r="B478" i="1"/>
  <c r="A478" i="1"/>
  <c r="B477" i="1"/>
  <c r="A477" i="1"/>
  <c r="B476" i="1"/>
  <c r="A476" i="1"/>
  <c r="B475" i="1"/>
  <c r="A475" i="1"/>
  <c r="B474" i="1"/>
  <c r="A474" i="1"/>
  <c r="B473" i="1"/>
  <c r="A473" i="1"/>
  <c r="B472" i="1"/>
  <c r="A472" i="1"/>
  <c r="B471" i="1"/>
  <c r="A471" i="1"/>
  <c r="B470" i="1"/>
  <c r="A470" i="1"/>
  <c r="B469" i="1"/>
  <c r="A469" i="1"/>
  <c r="B468" i="1"/>
  <c r="A468" i="1"/>
  <c r="B467" i="1"/>
  <c r="A467" i="1"/>
  <c r="B466" i="1"/>
  <c r="A466" i="1"/>
  <c r="B465" i="1"/>
  <c r="A465" i="1"/>
  <c r="B464" i="1"/>
  <c r="A464" i="1"/>
  <c r="B463" i="1"/>
  <c r="A463" i="1"/>
  <c r="B462" i="1"/>
  <c r="A462" i="1"/>
  <c r="B461" i="1"/>
  <c r="A461" i="1"/>
  <c r="B460" i="1"/>
  <c r="A460" i="1"/>
  <c r="B459" i="1"/>
  <c r="A459" i="1"/>
  <c r="B458" i="1"/>
  <c r="A458" i="1"/>
  <c r="B457" i="1"/>
  <c r="A457" i="1"/>
  <c r="B456" i="1"/>
  <c r="A456" i="1"/>
  <c r="B455" i="1"/>
  <c r="A455" i="1"/>
  <c r="B454" i="1"/>
  <c r="A454" i="1"/>
  <c r="B453" i="1"/>
  <c r="A453" i="1"/>
  <c r="B452" i="1"/>
  <c r="A452" i="1"/>
  <c r="B451" i="1"/>
  <c r="A451" i="1"/>
  <c r="B450" i="1"/>
  <c r="A450" i="1"/>
  <c r="B449" i="1"/>
  <c r="A449" i="1"/>
  <c r="B448" i="1"/>
  <c r="A448" i="1"/>
  <c r="B447" i="1"/>
  <c r="A447" i="1"/>
  <c r="B446" i="1"/>
  <c r="A446" i="1"/>
  <c r="B445" i="1"/>
  <c r="A445" i="1"/>
  <c r="B444" i="1"/>
  <c r="A444" i="1"/>
  <c r="B443" i="1"/>
  <c r="A443" i="1"/>
  <c r="B442" i="1"/>
  <c r="A442" i="1"/>
  <c r="B441" i="1"/>
  <c r="A441" i="1"/>
  <c r="B440" i="1"/>
  <c r="A440" i="1"/>
  <c r="B439" i="1"/>
  <c r="A439" i="1"/>
  <c r="B438" i="1"/>
  <c r="A438" i="1"/>
  <c r="B437" i="1"/>
  <c r="A437" i="1"/>
  <c r="B436" i="1"/>
  <c r="A436" i="1"/>
  <c r="B435" i="1"/>
  <c r="A435" i="1"/>
  <c r="B434" i="1"/>
  <c r="A434" i="1"/>
  <c r="B433" i="1"/>
  <c r="A433" i="1"/>
  <c r="B432" i="1"/>
  <c r="A432" i="1"/>
  <c r="B431" i="1"/>
  <c r="A431" i="1"/>
  <c r="B430" i="1"/>
  <c r="A430" i="1"/>
  <c r="B429" i="1"/>
  <c r="A429" i="1"/>
  <c r="B428" i="1"/>
  <c r="A428" i="1"/>
  <c r="B427" i="1"/>
  <c r="A427" i="1"/>
  <c r="B426" i="1"/>
  <c r="A426" i="1"/>
  <c r="B425" i="1"/>
  <c r="A425" i="1"/>
  <c r="B424" i="1"/>
  <c r="A424" i="1"/>
  <c r="B423" i="1"/>
  <c r="A423" i="1"/>
  <c r="B422" i="1"/>
  <c r="A422" i="1"/>
  <c r="B421" i="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A393" i="1"/>
  <c r="B392" i="1"/>
  <c r="A392" i="1"/>
  <c r="B391" i="1"/>
  <c r="A391" i="1"/>
  <c r="B390" i="1"/>
  <c r="A390" i="1"/>
  <c r="B389" i="1"/>
  <c r="A389" i="1"/>
  <c r="B388" i="1"/>
  <c r="A388" i="1"/>
  <c r="B387" i="1"/>
  <c r="A387" i="1"/>
  <c r="B386" i="1"/>
  <c r="A386" i="1"/>
  <c r="B385" i="1"/>
  <c r="A385" i="1"/>
  <c r="B384" i="1"/>
  <c r="A384" i="1"/>
  <c r="B383" i="1"/>
  <c r="A383" i="1"/>
  <c r="B382" i="1"/>
  <c r="A382" i="1"/>
  <c r="B381" i="1"/>
  <c r="A381" i="1"/>
  <c r="B380" i="1"/>
  <c r="A380" i="1"/>
  <c r="B379" i="1"/>
  <c r="A379" i="1"/>
  <c r="B378" i="1"/>
  <c r="A378" i="1"/>
  <c r="B377" i="1"/>
  <c r="A377" i="1"/>
  <c r="B376" i="1"/>
  <c r="A376" i="1"/>
  <c r="B375" i="1"/>
  <c r="A375" i="1"/>
  <c r="B374" i="1"/>
  <c r="A374" i="1"/>
  <c r="B373" i="1"/>
  <c r="A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A357" i="1"/>
  <c r="B356" i="1"/>
  <c r="A356" i="1"/>
  <c r="B355" i="1"/>
  <c r="A355" i="1"/>
  <c r="B354" i="1"/>
  <c r="A354" i="1"/>
  <c r="B353" i="1"/>
  <c r="A353" i="1"/>
  <c r="B352" i="1"/>
  <c r="A352" i="1"/>
  <c r="B351" i="1"/>
  <c r="A351" i="1"/>
  <c r="B350" i="1"/>
  <c r="A350" i="1"/>
  <c r="B349" i="1"/>
  <c r="A349" i="1"/>
  <c r="B348" i="1"/>
  <c r="A348" i="1"/>
  <c r="B347" i="1"/>
  <c r="A347" i="1"/>
  <c r="B346" i="1"/>
  <c r="A346" i="1"/>
  <c r="B345" i="1"/>
  <c r="A345" i="1"/>
  <c r="B344" i="1"/>
  <c r="A344" i="1"/>
  <c r="B343" i="1"/>
  <c r="A343" i="1"/>
  <c r="B342" i="1"/>
  <c r="A342" i="1"/>
  <c r="B341" i="1"/>
  <c r="A341" i="1"/>
  <c r="B340" i="1"/>
  <c r="A340" i="1"/>
  <c r="B339" i="1"/>
  <c r="A339" i="1"/>
  <c r="B338" i="1"/>
  <c r="A338" i="1"/>
  <c r="B337" i="1"/>
  <c r="A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A298" i="1"/>
  <c r="B297" i="1"/>
  <c r="A297" i="1"/>
  <c r="B296" i="1"/>
  <c r="A296" i="1"/>
  <c r="B295" i="1"/>
  <c r="A295" i="1"/>
  <c r="B294" i="1"/>
  <c r="A294" i="1"/>
  <c r="B293" i="1"/>
  <c r="A293" i="1"/>
  <c r="B292" i="1"/>
  <c r="A292" i="1"/>
  <c r="B291" i="1"/>
  <c r="A291" i="1"/>
  <c r="B290" i="1"/>
  <c r="A290" i="1"/>
  <c r="B289" i="1"/>
  <c r="A289" i="1"/>
  <c r="B288" i="1"/>
  <c r="A288" i="1"/>
  <c r="B287" i="1"/>
  <c r="A287" i="1"/>
  <c r="B286" i="1"/>
  <c r="A286" i="1"/>
  <c r="B285" i="1"/>
  <c r="A285" i="1"/>
  <c r="B284" i="1"/>
  <c r="A284" i="1"/>
  <c r="B283" i="1"/>
  <c r="A283" i="1"/>
  <c r="B282" i="1"/>
  <c r="A282" i="1"/>
  <c r="B281" i="1"/>
  <c r="A281" i="1"/>
  <c r="B280" i="1"/>
  <c r="A280" i="1"/>
  <c r="B279" i="1"/>
  <c r="A279" i="1"/>
  <c r="B278" i="1"/>
  <c r="A278" i="1"/>
  <c r="B277" i="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A247" i="1"/>
  <c r="B246" i="1"/>
  <c r="A246" i="1"/>
  <c r="B245" i="1"/>
  <c r="A245" i="1"/>
  <c r="B244" i="1"/>
  <c r="A244" i="1"/>
  <c r="B243" i="1"/>
  <c r="A243" i="1"/>
  <c r="B242" i="1"/>
  <c r="A242" i="1"/>
  <c r="B241" i="1"/>
  <c r="A241" i="1"/>
  <c r="B240" i="1"/>
  <c r="A240" i="1"/>
  <c r="B239" i="1"/>
  <c r="A239" i="1"/>
  <c r="B238" i="1"/>
  <c r="A238" i="1"/>
  <c r="B237" i="1"/>
  <c r="A237" i="1"/>
  <c r="B236" i="1"/>
  <c r="A236" i="1"/>
  <c r="B235" i="1"/>
  <c r="A235" i="1"/>
  <c r="B234" i="1"/>
  <c r="A234" i="1"/>
  <c r="B233" i="1"/>
  <c r="A233" i="1"/>
  <c r="B232" i="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A203" i="1"/>
  <c r="B202" i="1"/>
  <c r="A202" i="1"/>
  <c r="B201" i="1"/>
  <c r="A201" i="1"/>
  <c r="B200" i="1"/>
  <c r="A200" i="1"/>
  <c r="B199" i="1"/>
  <c r="A199" i="1"/>
  <c r="B198" i="1"/>
  <c r="A198" i="1"/>
  <c r="B197" i="1"/>
  <c r="A197" i="1"/>
  <c r="B196" i="1"/>
  <c r="A196" i="1"/>
  <c r="B195" i="1"/>
  <c r="A195" i="1"/>
  <c r="B194" i="1"/>
  <c r="A194" i="1"/>
  <c r="B193" i="1"/>
  <c r="A193" i="1"/>
  <c r="B192" i="1"/>
  <c r="A192" i="1"/>
  <c r="B191" i="1"/>
  <c r="A191" i="1"/>
  <c r="B190" i="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A174" i="1"/>
  <c r="B173" i="1"/>
  <c r="A173" i="1"/>
  <c r="B172" i="1"/>
  <c r="A172" i="1"/>
  <c r="B171" i="1"/>
  <c r="A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B6" i="1"/>
  <c r="A6" i="1"/>
  <c r="B5" i="1"/>
  <c r="A5" i="1"/>
  <c r="B4" i="1"/>
  <c r="A4" i="1"/>
  <c r="B3" i="1"/>
  <c r="A3" i="1"/>
  <c r="B2" i="1"/>
  <c r="A2" i="1"/>
  <c r="V12" i="4" l="1"/>
  <c r="V17" i="4"/>
  <c r="S20" i="4"/>
  <c r="V22" i="4"/>
  <c r="S25" i="4"/>
  <c r="V27" i="4"/>
  <c r="S30" i="4"/>
  <c r="S35" i="4"/>
  <c r="V55" i="4"/>
  <c r="V60" i="4"/>
  <c r="V65" i="4"/>
  <c r="S68" i="4"/>
  <c r="V104" i="4"/>
  <c r="V128" i="4"/>
  <c r="V152" i="4"/>
  <c r="S166" i="4"/>
  <c r="V185" i="4"/>
  <c r="S202" i="4"/>
  <c r="V221" i="4"/>
  <c r="V243" i="4"/>
  <c r="V251" i="4"/>
  <c r="V256" i="4"/>
  <c r="S318" i="4"/>
  <c r="V318" i="4"/>
  <c r="S357" i="4"/>
  <c r="V369" i="4"/>
  <c r="S369" i="4"/>
  <c r="V387" i="4"/>
  <c r="S467" i="4"/>
  <c r="V537" i="4"/>
  <c r="S537" i="4"/>
  <c r="V695" i="4"/>
  <c r="S695" i="4"/>
  <c r="V707" i="4"/>
  <c r="S707" i="4"/>
  <c r="S723" i="4"/>
  <c r="V723" i="4"/>
  <c r="V40" i="4"/>
  <c r="V97" i="4"/>
  <c r="S102" i="4"/>
  <c r="V121" i="4"/>
  <c r="S126" i="4"/>
  <c r="V145" i="4"/>
  <c r="S150" i="4"/>
  <c r="V188" i="4"/>
  <c r="V224" i="4"/>
  <c r="V246" i="4"/>
  <c r="S272" i="4"/>
  <c r="V272" i="4"/>
  <c r="V304" i="4"/>
  <c r="S342" i="4"/>
  <c r="V342" i="4"/>
  <c r="S403" i="4"/>
  <c r="V403" i="4"/>
  <c r="V464" i="4"/>
  <c r="V507" i="4"/>
  <c r="S507" i="4"/>
  <c r="V549" i="4"/>
  <c r="S549" i="4"/>
  <c r="V606" i="4"/>
  <c r="S606" i="4"/>
  <c r="S618" i="4"/>
  <c r="V618" i="4"/>
  <c r="V18" i="4"/>
  <c r="V66" i="4"/>
  <c r="S366" i="4"/>
  <c r="V366" i="4"/>
  <c r="S388" i="4"/>
  <c r="V388" i="4"/>
  <c r="V453" i="4"/>
  <c r="S476" i="4"/>
  <c r="V476" i="4"/>
  <c r="V501" i="4"/>
  <c r="S501" i="4"/>
  <c r="S643" i="4"/>
  <c r="V643" i="4"/>
  <c r="S167" i="4"/>
  <c r="V167" i="4"/>
  <c r="S203" i="4"/>
  <c r="V203" i="4"/>
  <c r="V328" i="4"/>
  <c r="V358" i="4"/>
  <c r="S546" i="4"/>
  <c r="V546" i="4"/>
  <c r="S631" i="4"/>
  <c r="V631" i="4"/>
  <c r="S31" i="4"/>
  <c r="S36" i="4"/>
  <c r="S41" i="4"/>
  <c r="S46" i="4"/>
  <c r="S51" i="4"/>
  <c r="S92" i="4"/>
  <c r="S116" i="4"/>
  <c r="S140" i="4"/>
  <c r="S178" i="4"/>
  <c r="V273" i="4"/>
  <c r="S273" i="4"/>
  <c r="V498" i="4"/>
  <c r="S498" i="4"/>
  <c r="S523" i="4"/>
  <c r="V523" i="4"/>
  <c r="S727" i="4"/>
  <c r="V727" i="4"/>
  <c r="V54" i="4"/>
  <c r="S95" i="4"/>
  <c r="V95" i="4"/>
  <c r="S119" i="4"/>
  <c r="V119" i="4"/>
  <c r="S143" i="4"/>
  <c r="V143" i="4"/>
  <c r="S159" i="4"/>
  <c r="V164" i="4"/>
  <c r="S195" i="4"/>
  <c r="V200" i="4"/>
  <c r="S231" i="4"/>
  <c r="V261" i="4"/>
  <c r="V323" i="4"/>
  <c r="S352" i="4"/>
  <c r="S379" i="4"/>
  <c r="V379" i="4"/>
  <c r="V417" i="4"/>
  <c r="V489" i="4"/>
  <c r="S489" i="4"/>
  <c r="S515" i="4"/>
  <c r="V527" i="4"/>
  <c r="S527" i="4"/>
  <c r="S571" i="4"/>
  <c r="V571" i="4"/>
  <c r="V635" i="4"/>
  <c r="S635" i="4"/>
  <c r="S644" i="4"/>
  <c r="V644" i="4"/>
  <c r="V681" i="4"/>
  <c r="S681" i="4"/>
  <c r="V693" i="4"/>
  <c r="S693" i="4"/>
  <c r="S44" i="4"/>
  <c r="S49" i="4"/>
  <c r="S54" i="4"/>
  <c r="S59" i="4"/>
  <c r="S72" i="4"/>
  <c r="S77" i="4"/>
  <c r="S173" i="4"/>
  <c r="S209" i="4"/>
  <c r="S258" i="4"/>
  <c r="S261" i="4"/>
  <c r="V296" i="4"/>
  <c r="S323" i="4"/>
  <c r="V392" i="4"/>
  <c r="S398" i="4"/>
  <c r="S414" i="4"/>
  <c r="S417" i="4"/>
  <c r="S423" i="4"/>
  <c r="S486" i="4"/>
  <c r="S512" i="4"/>
  <c r="V512" i="4"/>
  <c r="S559" i="4"/>
  <c r="V559" i="4"/>
  <c r="V623" i="4"/>
  <c r="S623" i="4"/>
  <c r="S179" i="4"/>
  <c r="V179" i="4"/>
  <c r="S215" i="4"/>
  <c r="V215" i="4"/>
  <c r="S270" i="4"/>
  <c r="V270" i="4"/>
  <c r="V448" i="4"/>
  <c r="S448" i="4"/>
  <c r="S451" i="4"/>
  <c r="V451" i="4"/>
  <c r="S690" i="4"/>
  <c r="V690" i="4"/>
  <c r="V728" i="4"/>
  <c r="S728" i="4"/>
  <c r="Q736" i="4"/>
  <c r="L53" i="5" s="1"/>
  <c r="L54" i="5" s="1"/>
  <c r="E57" i="5" s="1"/>
  <c r="L57" i="5" s="1"/>
  <c r="L59" i="5" s="1"/>
  <c r="S14" i="4"/>
  <c r="S80" i="4"/>
  <c r="S101" i="4"/>
  <c r="S109" i="4"/>
  <c r="S125" i="4"/>
  <c r="S133" i="4"/>
  <c r="S149" i="4"/>
  <c r="S157" i="4"/>
  <c r="S190" i="4"/>
  <c r="S226" i="4"/>
  <c r="S248" i="4"/>
  <c r="S253" i="4"/>
  <c r="S285" i="4"/>
  <c r="V297" i="4"/>
  <c r="S297" i="4"/>
  <c r="V320" i="4"/>
  <c r="S371" i="4"/>
  <c r="V374" i="4"/>
  <c r="S374" i="4"/>
  <c r="V393" i="4"/>
  <c r="S393" i="4"/>
  <c r="S496" i="4"/>
  <c r="V496" i="4"/>
  <c r="V551" i="4"/>
  <c r="S551" i="4"/>
  <c r="V563" i="4"/>
  <c r="S563" i="4"/>
  <c r="S572" i="4"/>
  <c r="V572" i="4"/>
  <c r="V632" i="4"/>
  <c r="V678" i="4"/>
  <c r="S678" i="4"/>
  <c r="V176" i="4"/>
  <c r="V212" i="4"/>
  <c r="V344" i="4"/>
  <c r="S399" i="4"/>
  <c r="V399" i="4"/>
  <c r="V620" i="4"/>
  <c r="V675" i="4"/>
  <c r="S12" i="4"/>
  <c r="V52" i="4"/>
  <c r="S83" i="4"/>
  <c r="S271" i="4"/>
  <c r="V271" i="4"/>
  <c r="S294" i="4"/>
  <c r="V294" i="4"/>
  <c r="S309" i="4"/>
  <c r="V321" i="4"/>
  <c r="S321" i="4"/>
  <c r="V333" i="4"/>
  <c r="V368" i="4"/>
  <c r="V390" i="4"/>
  <c r="S390" i="4"/>
  <c r="V406" i="4"/>
  <c r="V412" i="4"/>
  <c r="S412" i="4"/>
  <c r="S415" i="4"/>
  <c r="V415" i="4"/>
  <c r="S439" i="4"/>
  <c r="V439" i="4"/>
  <c r="V484" i="4"/>
  <c r="S484" i="4"/>
  <c r="S487" i="4"/>
  <c r="V487" i="4"/>
  <c r="S703" i="4"/>
  <c r="V703" i="4"/>
  <c r="S107" i="4"/>
  <c r="V107" i="4"/>
  <c r="S131" i="4"/>
  <c r="V131" i="4"/>
  <c r="S155" i="4"/>
  <c r="V155" i="4"/>
  <c r="S191" i="4"/>
  <c r="V191" i="4"/>
  <c r="S227" i="4"/>
  <c r="V227" i="4"/>
  <c r="V345" i="4"/>
  <c r="S345" i="4"/>
  <c r="S475" i="4"/>
  <c r="V475" i="4"/>
  <c r="V548" i="4"/>
  <c r="V560" i="4"/>
  <c r="V597" i="4"/>
  <c r="S597" i="4"/>
  <c r="V609" i="4"/>
  <c r="S609" i="4"/>
  <c r="V621" i="4"/>
  <c r="S621" i="4"/>
  <c r="S237" i="4"/>
  <c r="V380" i="4"/>
  <c r="S391" i="4"/>
  <c r="V391" i="4"/>
  <c r="V405" i="4"/>
  <c r="V441" i="4"/>
  <c r="S491" i="4"/>
  <c r="S499" i="4"/>
  <c r="V499" i="4"/>
  <c r="V524" i="4"/>
  <c r="V599" i="4"/>
  <c r="S599" i="4"/>
  <c r="S607" i="4"/>
  <c r="V607" i="4"/>
  <c r="S630" i="4"/>
  <c r="V671" i="4"/>
  <c r="S671" i="4"/>
  <c r="S679" i="4"/>
  <c r="V679" i="4"/>
  <c r="S702" i="4"/>
  <c r="V284" i="4"/>
  <c r="V308" i="4"/>
  <c r="V332" i="4"/>
  <c r="V356" i="4"/>
  <c r="V370" i="4"/>
  <c r="V383" i="4"/>
  <c r="S386" i="4"/>
  <c r="S405" i="4"/>
  <c r="S427" i="4"/>
  <c r="V427" i="4"/>
  <c r="V435" i="4"/>
  <c r="S441" i="4"/>
  <c r="S463" i="4"/>
  <c r="V463" i="4"/>
  <c r="V477" i="4"/>
  <c r="S477" i="4"/>
  <c r="V510" i="4"/>
  <c r="V539" i="4"/>
  <c r="V567" i="4"/>
  <c r="V573" i="4"/>
  <c r="S573" i="4"/>
  <c r="V584" i="4"/>
  <c r="V639" i="4"/>
  <c r="V645" i="4"/>
  <c r="S645" i="4"/>
  <c r="V656" i="4"/>
  <c r="V711" i="4"/>
  <c r="S295" i="4"/>
  <c r="V295" i="4"/>
  <c r="S319" i="4"/>
  <c r="V319" i="4"/>
  <c r="S343" i="4"/>
  <c r="V343" i="4"/>
  <c r="S367" i="4"/>
  <c r="V367" i="4"/>
  <c r="V381" i="4"/>
  <c r="V503" i="4"/>
  <c r="V525" i="4"/>
  <c r="S525" i="4"/>
  <c r="S547" i="4"/>
  <c r="V547" i="4"/>
  <c r="V611" i="4"/>
  <c r="S611" i="4"/>
  <c r="S619" i="4"/>
  <c r="V619" i="4"/>
  <c r="V683" i="4"/>
  <c r="S683" i="4"/>
  <c r="S691" i="4"/>
  <c r="V691" i="4"/>
  <c r="S511" i="4"/>
  <c r="V511" i="4"/>
  <c r="V585" i="4"/>
  <c r="S585" i="4"/>
  <c r="V657" i="4"/>
  <c r="S657" i="4"/>
  <c r="V669" i="4"/>
  <c r="S669" i="4"/>
  <c r="S715" i="4"/>
  <c r="V715" i="4"/>
  <c r="S259" i="4"/>
  <c r="V259" i="4"/>
  <c r="S283" i="4"/>
  <c r="V283" i="4"/>
  <c r="S307" i="4"/>
  <c r="V307" i="4"/>
  <c r="S331" i="4"/>
  <c r="V331" i="4"/>
  <c r="S355" i="4"/>
  <c r="V355" i="4"/>
  <c r="V429" i="4"/>
  <c r="V465" i="4"/>
  <c r="V479" i="4"/>
  <c r="V575" i="4"/>
  <c r="S575" i="4"/>
  <c r="S583" i="4"/>
  <c r="V583" i="4"/>
  <c r="V647" i="4"/>
  <c r="S647" i="4"/>
  <c r="S655" i="4"/>
  <c r="V655" i="4"/>
  <c r="V716" i="4"/>
  <c r="S716" i="4"/>
  <c r="V513" i="4"/>
  <c r="S513" i="4"/>
  <c r="V587" i="4"/>
  <c r="S587" i="4"/>
  <c r="S595" i="4"/>
  <c r="V595" i="4"/>
  <c r="V659" i="4"/>
  <c r="S659" i="4"/>
  <c r="S667" i="4"/>
  <c r="V667" i="4"/>
  <c r="V729" i="4"/>
  <c r="S729" i="4"/>
  <c r="S410" i="4"/>
  <c r="S446" i="4"/>
  <c r="S535" i="4"/>
  <c r="V535" i="4"/>
  <c r="V561" i="4"/>
  <c r="S561" i="4"/>
  <c r="V633" i="4"/>
  <c r="S633" i="4"/>
  <c r="V705" i="4"/>
  <c r="S705" i="4"/>
  <c r="V717" i="4"/>
  <c r="S717" i="4"/>
  <c r="S732" i="4"/>
  <c r="V734" i="4"/>
  <c r="S733" i="4"/>
  <c r="S719" i="4"/>
  <c r="S731" i="4"/>
  <c r="A5" i="5"/>
  <c r="S736" i="4" l="1"/>
  <c r="V736" i="4"/>
  <c r="L60" i="5" s="1"/>
  <c r="L62" i="5" s="1"/>
</calcChain>
</file>

<file path=xl/sharedStrings.xml><?xml version="1.0" encoding="utf-8"?>
<sst xmlns="http://schemas.openxmlformats.org/spreadsheetml/2006/main" count="15447" uniqueCount="6932">
  <si>
    <t>ID</t>
  </si>
  <si>
    <t>Name</t>
  </si>
  <si>
    <t>City</t>
  </si>
  <si>
    <t>State</t>
  </si>
  <si>
    <t>OOB</t>
  </si>
  <si>
    <t>OOB Date</t>
  </si>
  <si>
    <t>LicenseType</t>
  </si>
  <si>
    <t>County</t>
  </si>
  <si>
    <t>SAMS WEST INC DBA SAMS CLUB #6979</t>
  </si>
  <si>
    <t>ANKENY</t>
  </si>
  <si>
    <t>IA</t>
  </si>
  <si>
    <t>C</t>
  </si>
  <si>
    <t>21ST CENTURY COOP</t>
  </si>
  <si>
    <t>CUMBERLAND</t>
  </si>
  <si>
    <t>FONTANELLE</t>
  </si>
  <si>
    <t>GREENFIELD</t>
  </si>
  <si>
    <t>21ST CENTURY COOPERATIVE</t>
  </si>
  <si>
    <t>MASSENA</t>
  </si>
  <si>
    <t>3 D AG INC</t>
  </si>
  <si>
    <t>NEW SHARON</t>
  </si>
  <si>
    <t>3D AG INC</t>
  </si>
  <si>
    <t>PELLA</t>
  </si>
  <si>
    <t>3H FARMS LLC DBA 3H CUSTOMS</t>
  </si>
  <si>
    <t>ATLANTIC</t>
  </si>
  <si>
    <t>3H TRADING COMPANY LLC</t>
  </si>
  <si>
    <t>THE WOODLANDS</t>
  </si>
  <si>
    <t>TX</t>
  </si>
  <si>
    <t>A &amp; D FERTILIZER</t>
  </si>
  <si>
    <t>GEORGE</t>
  </si>
  <si>
    <t>A &amp; K FEED &amp; GRAIN CO</t>
  </si>
  <si>
    <t>LIME SPRINGS</t>
  </si>
  <si>
    <t>A Z E INC /ORGANIC AG PRODUCTS</t>
  </si>
  <si>
    <t>ARROYO GRANDE</t>
  </si>
  <si>
    <t>CA</t>
  </si>
  <si>
    <t>A-P FERTILIZER</t>
  </si>
  <si>
    <t>PARKERSBURG</t>
  </si>
  <si>
    <t>ABLE AG SOLUTIONS, LLC</t>
  </si>
  <si>
    <t>ST AUGUSTINE</t>
  </si>
  <si>
    <t>FL</t>
  </si>
  <si>
    <t>ACADEMY IRRIGATION, LLC</t>
  </si>
  <si>
    <t>CLOVIS</t>
  </si>
  <si>
    <t>ACADIAN SEAPLANTS LTD</t>
  </si>
  <si>
    <t>DARTMOUTH</t>
  </si>
  <si>
    <t>ACCESS BUSINESS GROUP INTL LLC</t>
  </si>
  <si>
    <t>ADA</t>
  </si>
  <si>
    <t>MI</t>
  </si>
  <si>
    <t>ACE HARDWARE</t>
  </si>
  <si>
    <t>DECORAH</t>
  </si>
  <si>
    <t>WILLIAMSBURG</t>
  </si>
  <si>
    <t>ACE HARDWARE OF ALTOONA INC</t>
  </si>
  <si>
    <t>ALTOONA</t>
  </si>
  <si>
    <t>ACE HOMEWORKS INC</t>
  </si>
  <si>
    <t>DYERSVILLE</t>
  </si>
  <si>
    <t>ACE/L J J HARDWARE</t>
  </si>
  <si>
    <t>ROCK RAPIDS</t>
  </si>
  <si>
    <t>ACELA BIOTEK</t>
  </si>
  <si>
    <t>DAVIS</t>
  </si>
  <si>
    <t>ACG MATERIALS</t>
  </si>
  <si>
    <t>KIRKSVILLE</t>
  </si>
  <si>
    <t>MO</t>
  </si>
  <si>
    <t>ACKLEY FERTILIZER SALES INC</t>
  </si>
  <si>
    <t>ACKLEY</t>
  </si>
  <si>
    <t>ACTAGRO LLC</t>
  </si>
  <si>
    <t>FRESNO</t>
  </si>
  <si>
    <t>ACTIVE AGRISCIENCE INC</t>
  </si>
  <si>
    <t>ABBOTSFORD</t>
  </si>
  <si>
    <t>ADVAN LLC</t>
  </si>
  <si>
    <t>DURHAM</t>
  </si>
  <si>
    <t>NC</t>
  </si>
  <si>
    <t>ADVANCED BIOLOGICAL MARKETING INC</t>
  </si>
  <si>
    <t>VAN WERT</t>
  </si>
  <si>
    <t>OH</t>
  </si>
  <si>
    <t>ADVANCED MARINE TECHNOLOGIES</t>
  </si>
  <si>
    <t>NEW BEDFORD</t>
  </si>
  <si>
    <t>MA</t>
  </si>
  <si>
    <t>ADVANCED MICROBIAL SOLUTIONS</t>
  </si>
  <si>
    <t>PILOT POINT</t>
  </si>
  <si>
    <t>ADVANCED MICRONUTRIENT PRODUCTS INC</t>
  </si>
  <si>
    <t>REESE</t>
  </si>
  <si>
    <t>ADVANCED NUTRIENTS</t>
  </si>
  <si>
    <t>ADVANCED NUTRIENTS US LLC</t>
  </si>
  <si>
    <t>EAST TROY</t>
  </si>
  <si>
    <t>WI</t>
  </si>
  <si>
    <t>ADVANCING ECO AGRICULTURE C/O BECKY PHENE</t>
  </si>
  <si>
    <t>ADVANSIX</t>
  </si>
  <si>
    <t>HOPEWELL</t>
  </si>
  <si>
    <t>VA</t>
  </si>
  <si>
    <t>AEROGROW INTERNATIONAL INC</t>
  </si>
  <si>
    <t>BOULDER</t>
  </si>
  <si>
    <t>CO</t>
  </si>
  <si>
    <t>AG CHOICE COIN</t>
  </si>
  <si>
    <t>COIN</t>
  </si>
  <si>
    <t>AG CONCEPTS CORP</t>
  </si>
  <si>
    <t>BLISS</t>
  </si>
  <si>
    <t>EAGLE</t>
  </si>
  <si>
    <t>AG DISTRIBUTORS</t>
  </si>
  <si>
    <t>NASHVILLE</t>
  </si>
  <si>
    <t>TN</t>
  </si>
  <si>
    <t>AG INPUTS INC</t>
  </si>
  <si>
    <t>AMES</t>
  </si>
  <si>
    <t>AG LOGIC DISTRIBUTORS LLC</t>
  </si>
  <si>
    <t>CONRAD</t>
  </si>
  <si>
    <t>AG NATION PRODUCTS</t>
  </si>
  <si>
    <t>EAST CANTON</t>
  </si>
  <si>
    <t>AG PARTNERS L L C</t>
  </si>
  <si>
    <t>HARTLEY</t>
  </si>
  <si>
    <t>FONDA</t>
  </si>
  <si>
    <t>ROYAL</t>
  </si>
  <si>
    <t>EMMETSBURG</t>
  </si>
  <si>
    <t>ALTA</t>
  </si>
  <si>
    <t>ALBERT CITY</t>
  </si>
  <si>
    <t>AG PARTNERS LLC</t>
  </si>
  <si>
    <t>SHELDON</t>
  </si>
  <si>
    <t>ALTON</t>
  </si>
  <si>
    <t>CALUMET</t>
  </si>
  <si>
    <t>AG PERFORMANCE INC</t>
  </si>
  <si>
    <t>BUFFALO CENTER</t>
  </si>
  <si>
    <t>AG SPECTRUM CO</t>
  </si>
  <si>
    <t>DEWITT</t>
  </si>
  <si>
    <t>AG TECHNOLOGIES LLC</t>
  </si>
  <si>
    <t>KING HILL</t>
  </si>
  <si>
    <t>AG-USA, LLC</t>
  </si>
  <si>
    <t>NEWNAN</t>
  </si>
  <si>
    <t>GA</t>
  </si>
  <si>
    <t>AGBIO LOGIC, LLC</t>
  </si>
  <si>
    <t>SENECA</t>
  </si>
  <si>
    <t>SC</t>
  </si>
  <si>
    <t>AGE OLD ORGANICS</t>
  </si>
  <si>
    <t>MENDOTA</t>
  </si>
  <si>
    <t>IL</t>
  </si>
  <si>
    <t>AGHUB MIDWEST</t>
  </si>
  <si>
    <t>MENLO</t>
  </si>
  <si>
    <t>AGMERICA LLC</t>
  </si>
  <si>
    <t>GUTTENBERG</t>
  </si>
  <si>
    <t>AGMERICA NORTHEAST</t>
  </si>
  <si>
    <t>AGNITION</t>
  </si>
  <si>
    <t>MARSHALL</t>
  </si>
  <si>
    <t>MN</t>
  </si>
  <si>
    <t>AGPRO SYSTEMS INC</t>
  </si>
  <si>
    <t>BIG SANDY</t>
  </si>
  <si>
    <t>AGRESTORE PRODUCTS DISTRIBUTED BY WRITE-A-WAY</t>
  </si>
  <si>
    <t>CEDAR FALLS</t>
  </si>
  <si>
    <t>AGRI NUTRIENTS INC</t>
  </si>
  <si>
    <t>CATOOSA</t>
  </si>
  <si>
    <t>OK</t>
  </si>
  <si>
    <t>AGRI TECH SERVICES LLC</t>
  </si>
  <si>
    <t>LENOX</t>
  </si>
  <si>
    <t>AGRI-CENTER OF HENRY CO INC</t>
  </si>
  <si>
    <t>MT PLEASANT</t>
  </si>
  <si>
    <t>AGRI-GRO MARKETING INC</t>
  </si>
  <si>
    <t>DONIPHAN</t>
  </si>
  <si>
    <t>AGRI-SOLUTIONS</t>
  </si>
  <si>
    <t>RED OAK</t>
  </si>
  <si>
    <t>AGRI-TECH AVIATION INC</t>
  </si>
  <si>
    <t>INDIANOLA</t>
  </si>
  <si>
    <t>AGRICEN C/O TSG</t>
  </si>
  <si>
    <t>AGRICULTURAL RESOURCE MANAGEMENT SERVICES L L C</t>
  </si>
  <si>
    <t>LONG GROVE</t>
  </si>
  <si>
    <t>AGRIENERGY RESOURCES</t>
  </si>
  <si>
    <t>PRINCETON</t>
  </si>
  <si>
    <t>AGRIGUARDIAN MARKETING LLC</t>
  </si>
  <si>
    <t>ATHENS</t>
  </si>
  <si>
    <t>AGRILAND F S INC</t>
  </si>
  <si>
    <t>EARLING</t>
  </si>
  <si>
    <t>WOODBINE</t>
  </si>
  <si>
    <t>AVOCA</t>
  </si>
  <si>
    <t>GRISWOLD</t>
  </si>
  <si>
    <t>LOGAN</t>
  </si>
  <si>
    <t>HAMLIN</t>
  </si>
  <si>
    <t>UNDERWOOD</t>
  </si>
  <si>
    <t>MALVERN</t>
  </si>
  <si>
    <t>MISSOURI VALLEY</t>
  </si>
  <si>
    <t>CORLEY</t>
  </si>
  <si>
    <t>AGRILAND FS INC</t>
  </si>
  <si>
    <t>HUMESTON</t>
  </si>
  <si>
    <t>OSKALOOSA</t>
  </si>
  <si>
    <t>WASHINGTON</t>
  </si>
  <si>
    <t>FAIRFIELD</t>
  </si>
  <si>
    <t>CRAWFORDSVILLE</t>
  </si>
  <si>
    <t>KNOXVILLE</t>
  </si>
  <si>
    <t>HEDRICK</t>
  </si>
  <si>
    <t>ALBIA</t>
  </si>
  <si>
    <t>MORAVIA</t>
  </si>
  <si>
    <t>WINTERSET</t>
  </si>
  <si>
    <t>PANORA</t>
  </si>
  <si>
    <t>MOORHEAD</t>
  </si>
  <si>
    <t>HARLAN</t>
  </si>
  <si>
    <t>AGRILAND FS, INC</t>
  </si>
  <si>
    <t>CASEY</t>
  </si>
  <si>
    <t>ORIENT</t>
  </si>
  <si>
    <t>MURRAY</t>
  </si>
  <si>
    <t>AGRILAND FS, INC.</t>
  </si>
  <si>
    <t>CLARINDA</t>
  </si>
  <si>
    <t>AGRINEED INC</t>
  </si>
  <si>
    <t>MONTROSE</t>
  </si>
  <si>
    <t>DENMARK</t>
  </si>
  <si>
    <t>WEVER</t>
  </si>
  <si>
    <t>WEST POINT</t>
  </si>
  <si>
    <t>AGRINOS INC</t>
  </si>
  <si>
    <t>AGRISERVICES OF BRUNSWICK LLC</t>
  </si>
  <si>
    <t>BRUNSWICK</t>
  </si>
  <si>
    <t>AGRIUM U S INC</t>
  </si>
  <si>
    <t>EARLY</t>
  </si>
  <si>
    <t>GARNER</t>
  </si>
  <si>
    <t>CALGARY</t>
  </si>
  <si>
    <t>BEATRICE</t>
  </si>
  <si>
    <t>NE</t>
  </si>
  <si>
    <t>VANSCOY</t>
  </si>
  <si>
    <t>REDWATER</t>
  </si>
  <si>
    <t>AGRIUM US INC</t>
  </si>
  <si>
    <t>LOVELAND</t>
  </si>
  <si>
    <t>AGRO RESEARCH INTERNATIONAL LLC</t>
  </si>
  <si>
    <t>SORRENTO</t>
  </si>
  <si>
    <t>AGROLIQUID DIV OF COG MARKETE</t>
  </si>
  <si>
    <t>ASHLEY</t>
  </si>
  <si>
    <t>AGROLIQUID DIV OF COG MARKETERS LTD</t>
  </si>
  <si>
    <t>ST JOHNS</t>
  </si>
  <si>
    <t>AGROLIQUID WILLIAMS</t>
  </si>
  <si>
    <t>WILLIAMS</t>
  </si>
  <si>
    <t>AGROMARKETING COMPANY, INC</t>
  </si>
  <si>
    <t>CUB RUN</t>
  </si>
  <si>
    <t>KY</t>
  </si>
  <si>
    <t>TORONTO</t>
  </si>
  <si>
    <t>AGRONOMY SCIENCES LLC DBA HEFTY SEED COMPANY</t>
  </si>
  <si>
    <t>BALTIC</t>
  </si>
  <si>
    <t>SD</t>
  </si>
  <si>
    <t>AGROPLANTAE INC</t>
  </si>
  <si>
    <t>AGROPLUS OPERATING LP</t>
  </si>
  <si>
    <t>HAWKINS</t>
  </si>
  <si>
    <t>AGROVIVE</t>
  </si>
  <si>
    <t>TEA</t>
  </si>
  <si>
    <t>AGSCITECH INC</t>
  </si>
  <si>
    <t>LEWISTON</t>
  </si>
  <si>
    <t>UT</t>
  </si>
  <si>
    <t>AGVANTAGE FS A DIV OF GROWMARK INC</t>
  </si>
  <si>
    <t>WAUKON</t>
  </si>
  <si>
    <t>HAZLETON</t>
  </si>
  <si>
    <t>WEST UNION</t>
  </si>
  <si>
    <t>HAWKEYE</t>
  </si>
  <si>
    <t>WINTHROP</t>
  </si>
  <si>
    <t>MAYNARD</t>
  </si>
  <si>
    <t>DEWAR</t>
  </si>
  <si>
    <t>ELDORA</t>
  </si>
  <si>
    <t>ALDEN</t>
  </si>
  <si>
    <t>WHEATLAND</t>
  </si>
  <si>
    <t>LA MOTTE</t>
  </si>
  <si>
    <t>LOW MOOR</t>
  </si>
  <si>
    <t>MAQUOKETA</t>
  </si>
  <si>
    <t>MILES</t>
  </si>
  <si>
    <t>CHARLES CITY</t>
  </si>
  <si>
    <t>WEST BRANCH</t>
  </si>
  <si>
    <t>WAVERLY</t>
  </si>
  <si>
    <t>NEW HAMPTON</t>
  </si>
  <si>
    <t>JANESVILLE</t>
  </si>
  <si>
    <t>SUMNER</t>
  </si>
  <si>
    <t>NORA SPRINGS</t>
  </si>
  <si>
    <t>LYLE</t>
  </si>
  <si>
    <t>GRUNDY CENTER</t>
  </si>
  <si>
    <t>APLINGTON</t>
  </si>
  <si>
    <t>ALLISON</t>
  </si>
  <si>
    <t>HAMPTON</t>
  </si>
  <si>
    <t>COULTER</t>
  </si>
  <si>
    <t>THORNTON</t>
  </si>
  <si>
    <t>ALEXANDER</t>
  </si>
  <si>
    <t>LONE TREE</t>
  </si>
  <si>
    <t>OXFORD</t>
  </si>
  <si>
    <t>MECHANICSVILLE</t>
  </si>
  <si>
    <t>ALBURNETT</t>
  </si>
  <si>
    <t>LOWDEN</t>
  </si>
  <si>
    <t>SHEFFIELD</t>
  </si>
  <si>
    <t>AGVANTAGE FS A DIVISION OF GROWMARK INC</t>
  </si>
  <si>
    <t>WILTON</t>
  </si>
  <si>
    <t>AGXPLORE INTERNATIONAL INC</t>
  </si>
  <si>
    <t>PARMA</t>
  </si>
  <si>
    <t>AJINOMOTO ANIMAL NUTRITION NORTH AMERICA INC</t>
  </si>
  <si>
    <t>EDDYVILLE</t>
  </si>
  <si>
    <t>AJINOMOTO HEALTH &amp; NUTRITION NORTH AMERICA INC</t>
  </si>
  <si>
    <t>ALBAUGH LLC</t>
  </si>
  <si>
    <t>VALDOSTA</t>
  </si>
  <si>
    <t>ALBION LABORATORIES INC</t>
  </si>
  <si>
    <t>LAYTON</t>
  </si>
  <si>
    <t>ALLA-CLAY FARMACY INC</t>
  </si>
  <si>
    <t>MONONA</t>
  </si>
  <si>
    <t>ALLAN SCHMITT FERTILIZER</t>
  </si>
  <si>
    <t>OSSIAN</t>
  </si>
  <si>
    <t>ALLIED GAS</t>
  </si>
  <si>
    <t>ALPHA BIO SYSTEMS INC</t>
  </si>
  <si>
    <t>WICHITA</t>
  </si>
  <si>
    <t>KS</t>
  </si>
  <si>
    <t>ALTITUDE CROP INNOVATIONS LLC</t>
  </si>
  <si>
    <t>AMANA FARMS INC</t>
  </si>
  <si>
    <t>HOMESTEAD</t>
  </si>
  <si>
    <t>AMANA</t>
  </si>
  <si>
    <t>MARENGO</t>
  </si>
  <si>
    <t>AMERICAN PLANT FOOD CORPORATION</t>
  </si>
  <si>
    <t>GALENA PARK</t>
  </si>
  <si>
    <t>AMEROPA NORTH AMERICA INC</t>
  </si>
  <si>
    <t>TAMPA</t>
  </si>
  <si>
    <t>AMTURF ENTERPRISES LLC</t>
  </si>
  <si>
    <t>JEFFERSON</t>
  </si>
  <si>
    <t>OR</t>
  </si>
  <si>
    <t>ANDOVER GRAIN &amp; FERTILIZER INC</t>
  </si>
  <si>
    <t>ANDOVER</t>
  </si>
  <si>
    <t>ANFINSON FARM STORE INC</t>
  </si>
  <si>
    <t>CUSHING</t>
  </si>
  <si>
    <t>ANKENY HARDWARE</t>
  </si>
  <si>
    <t>ANTLER TECHNOLOGIES LLC</t>
  </si>
  <si>
    <t>TAVERNIER</t>
  </si>
  <si>
    <t>ANUVIA FLORIDA LLC C/O TSG</t>
  </si>
  <si>
    <t>ZELLWOOD</t>
  </si>
  <si>
    <t>APEX CROP SERVICES LLC</t>
  </si>
  <si>
    <t>LAWTON</t>
  </si>
  <si>
    <t>AQUA AID INC</t>
  </si>
  <si>
    <t>ROCKY MOUNT</t>
  </si>
  <si>
    <t>AQUA YIELD OPERATIONS</t>
  </si>
  <si>
    <t>SALT LAKE CITY</t>
  </si>
  <si>
    <t>AQUASCAPE INC</t>
  </si>
  <si>
    <t>ST CHARLES</t>
  </si>
  <si>
    <t>AQUASCAPE INC C/O TSG ATTN VICKI QUINN</t>
  </si>
  <si>
    <t>AQUATROLS CORP</t>
  </si>
  <si>
    <t>PAULSBORO</t>
  </si>
  <si>
    <t>NJ</t>
  </si>
  <si>
    <t>ARBORJET C/O CRES</t>
  </si>
  <si>
    <t>TALLAHASSEE</t>
  </si>
  <si>
    <t>ARBORJET INC</t>
  </si>
  <si>
    <t>WOBURN</t>
  </si>
  <si>
    <t>ARBORSYSTEMS</t>
  </si>
  <si>
    <t>OMAHA</t>
  </si>
  <si>
    <t>ARCHER COOP GRAIN CO</t>
  </si>
  <si>
    <t>ARCHER</t>
  </si>
  <si>
    <t>ARCHER DANIELS MIDLAND</t>
  </si>
  <si>
    <t>MINNEAPOLIS</t>
  </si>
  <si>
    <t>CAMANCHE</t>
  </si>
  <si>
    <t>ARCO DEHYDRATING CO INC</t>
  </si>
  <si>
    <t>LAKE PARK</t>
  </si>
  <si>
    <t>ARMAND PRODUCTS ATTN MELISSA NAPOLI</t>
  </si>
  <si>
    <t>ARMS LLC</t>
  </si>
  <si>
    <t>ARTISTIC LANDSCAPING &amp; LAWN CARE</t>
  </si>
  <si>
    <t>ELY</t>
  </si>
  <si>
    <t>ARTS MILLING SERVICE INC</t>
  </si>
  <si>
    <t>PROTIVIN</t>
  </si>
  <si>
    <t>ARYSTA LIFESCIENCE AMERICA INC</t>
  </si>
  <si>
    <t>CARY</t>
  </si>
  <si>
    <t>ARYSTA LIFESCIENCE NORTH AMERICA LLC</t>
  </si>
  <si>
    <t>ASMUS FARM SUPPLY INC</t>
  </si>
  <si>
    <t>RAKE</t>
  </si>
  <si>
    <t>ESTHERVILLE</t>
  </si>
  <si>
    <t>MANLY</t>
  </si>
  <si>
    <t>ASP AGRICULTURE SERVICE PRODUCTS</t>
  </si>
  <si>
    <t>PIPESTONE</t>
  </si>
  <si>
    <t>ASPEN API INC</t>
  </si>
  <si>
    <t>SIOUX CITY</t>
  </si>
  <si>
    <t>ASPINWALL COOP CO</t>
  </si>
  <si>
    <t>ASPINWALL</t>
  </si>
  <si>
    <t>MANNING</t>
  </si>
  <si>
    <t>ASPINWALL COOPERATIVE COMPANY</t>
  </si>
  <si>
    <t>ATLANTIC PACIFIC AGRICULTURAL COMPANY INC</t>
  </si>
  <si>
    <t>GRAHAM</t>
  </si>
  <si>
    <t>ATLANTIC PACIFIC CO</t>
  </si>
  <si>
    <t>ATP NUTRITION LTD C/O WEST CENTRAL DISTRIBUTIONS</t>
  </si>
  <si>
    <t>WILLMAR</t>
  </si>
  <si>
    <t>AURORA AGRONOMY</t>
  </si>
  <si>
    <t>TRAER</t>
  </si>
  <si>
    <t>AURORA ELEVATOR INC</t>
  </si>
  <si>
    <t>AURORA</t>
  </si>
  <si>
    <t>AVOCA SEED &amp; CHEMICAL INC</t>
  </si>
  <si>
    <t>AZ ENTERPRISES INC ORGANIC AG PRODUCTS</t>
  </si>
  <si>
    <t>AZOMITE MINERAL PRODUCTS INC</t>
  </si>
  <si>
    <t>NEPHI</t>
  </si>
  <si>
    <t>B &amp; A FERTILIZER CO</t>
  </si>
  <si>
    <t>IDA GROVE</t>
  </si>
  <si>
    <t>B B &amp; P GRAIN HANDLERS</t>
  </si>
  <si>
    <t>BACK TO NATURE INC</t>
  </si>
  <si>
    <t>SLATON</t>
  </si>
  <si>
    <t>BAICOR LC</t>
  </si>
  <si>
    <t>BAILEY NURSERIES INC</t>
  </si>
  <si>
    <t>ST PAUL</t>
  </si>
  <si>
    <t>BAKERY FEEDS</t>
  </si>
  <si>
    <t>MUSCATINE</t>
  </si>
  <si>
    <t>BALDON HARDWARE</t>
  </si>
  <si>
    <t>ADEL</t>
  </si>
  <si>
    <t>BALL DPF LLC</t>
  </si>
  <si>
    <t>SHERMAN</t>
  </si>
  <si>
    <t>BAM AGRICULTURAL SOLUTIONS INC</t>
  </si>
  <si>
    <t>BOCA RATON</t>
  </si>
  <si>
    <t>BANWART AG ENTERPRISE</t>
  </si>
  <si>
    <t>WEST BEND</t>
  </si>
  <si>
    <t>BARENBRUG USA INC</t>
  </si>
  <si>
    <t>TANGENT</t>
  </si>
  <si>
    <t>BARLOW FARMS</t>
  </si>
  <si>
    <t>NASHUA</t>
  </si>
  <si>
    <t>BARTLETT GRAIN COMPANY LP</t>
  </si>
  <si>
    <t>KANSAS CITY</t>
  </si>
  <si>
    <t>BASF CORPORATION</t>
  </si>
  <si>
    <t>RESEARCH TRIANGLE PARK</t>
  </si>
  <si>
    <t>BASS LAWN LANDSCAPING CARE INC</t>
  </si>
  <si>
    <t>BIRMINGHMA</t>
  </si>
  <si>
    <t>BASS LAWN LANSCAPING INC</t>
  </si>
  <si>
    <t>BRIMINGHAM</t>
  </si>
  <si>
    <t>BAYER ADVANCED BUSINESS UNIT OF BAYER CROP SCIENCE</t>
  </si>
  <si>
    <t>RESEARCH TRIANGLE PK</t>
  </si>
  <si>
    <t>BAYER CROPSCIENCE</t>
  </si>
  <si>
    <t>BAYER DE MEXICO SA DE CV</t>
  </si>
  <si>
    <t>TIAXCALA</t>
  </si>
  <si>
    <t>BAYER ENVIRONMENTAL SCIENCE A BUSINESS GROUP OF</t>
  </si>
  <si>
    <t>BBB LLC</t>
  </si>
  <si>
    <t>WEST LIBERTY</t>
  </si>
  <si>
    <t>BBM LLC dba MCMINEMEE SEED &amp; CHEMICAL</t>
  </si>
  <si>
    <t>DENISON</t>
  </si>
  <si>
    <t>BEAUTIFUL LAND PRODUCTS</t>
  </si>
  <si>
    <t>BEAVER CREEK TRANSPORT INC</t>
  </si>
  <si>
    <t>OLIVIA</t>
  </si>
  <si>
    <t>BECKER FLORIST INC</t>
  </si>
  <si>
    <t>FT DODGE</t>
  </si>
  <si>
    <t>BECKERS FOUR SEASONS</t>
  </si>
  <si>
    <t>WATERLOO</t>
  </si>
  <si>
    <t>BEEM BIOLOGICS INC</t>
  </si>
  <si>
    <t>MARICOPA</t>
  </si>
  <si>
    <t>AZ</t>
  </si>
  <si>
    <t>BEEM BIOLOGICS INC C/O PHENE</t>
  </si>
  <si>
    <t>BELLCOCK BROS SPRAYING</t>
  </si>
  <si>
    <t>SAC CITY</t>
  </si>
  <si>
    <t>BELLE PLAINE NURSERY INC</t>
  </si>
  <si>
    <t>BELLE PLAINE</t>
  </si>
  <si>
    <t>BEN FRANKLIN</t>
  </si>
  <si>
    <t>BEN FRANKLIN STORE 7270</t>
  </si>
  <si>
    <t>BEN-TREI FERTILIZER CO L L C</t>
  </si>
  <si>
    <t>TULSA</t>
  </si>
  <si>
    <t>BENDA AG INC</t>
  </si>
  <si>
    <t>ELBERON</t>
  </si>
  <si>
    <t>BERGER PEAT MOSS LTD</t>
  </si>
  <si>
    <t>QUEBEC</t>
  </si>
  <si>
    <t>BERNARD RETTERATH, B&amp;B FARMS</t>
  </si>
  <si>
    <t>MCINTIRE</t>
  </si>
  <si>
    <t>BERRY FARMS LTD</t>
  </si>
  <si>
    <t>IOWA CITY</t>
  </si>
  <si>
    <t>BERTELS BV</t>
  </si>
  <si>
    <t>OSPEL</t>
  </si>
  <si>
    <t>BFG SUPPLY COMPANY</t>
  </si>
  <si>
    <t>BURTON</t>
  </si>
  <si>
    <t>BIEN CORP</t>
  </si>
  <si>
    <t>PORTLAND</t>
  </si>
  <si>
    <t>BIG COUNTRY SEEDS INC</t>
  </si>
  <si>
    <t>TIFFIN</t>
  </si>
  <si>
    <t>BIG YIELD US AGMAXX INC</t>
  </si>
  <si>
    <t>GARDEN CITY</t>
  </si>
  <si>
    <t>BIO GRO INC</t>
  </si>
  <si>
    <t>MABTON</t>
  </si>
  <si>
    <t>WA</t>
  </si>
  <si>
    <t>Mabton</t>
  </si>
  <si>
    <t>BIO HUMA NETICS INC</t>
  </si>
  <si>
    <t>GILBERT</t>
  </si>
  <si>
    <t>BIO SI TECHNOLOGY LLC</t>
  </si>
  <si>
    <t>ARGYLE</t>
  </si>
  <si>
    <t>BIO WORKS INC</t>
  </si>
  <si>
    <t>BIO-MASS RENEWABLE TECHNOLOGIES INC</t>
  </si>
  <si>
    <t>LADORA</t>
  </si>
  <si>
    <t>BIODYNE USA</t>
  </si>
  <si>
    <t>FORT WAYNE</t>
  </si>
  <si>
    <t>IN</t>
  </si>
  <si>
    <t>BIOPLUS MANUFACTURING, LLC</t>
  </si>
  <si>
    <t>BIOTECHNICA SERVICES LTD</t>
  </si>
  <si>
    <t>WANSFORD, PETERBOROUGH</t>
  </si>
  <si>
    <t>BIOWISH TECHNOLOGIES INC</t>
  </si>
  <si>
    <t>CINCINNATI</t>
  </si>
  <si>
    <t>BLACK EARTH HUMIC LP</t>
  </si>
  <si>
    <t>RYLEY</t>
  </si>
  <si>
    <t>BLACK GOLD COMPOST CO</t>
  </si>
  <si>
    <t>BLACK GOLD ENVIROSAFE INC</t>
  </si>
  <si>
    <t>BLACK HAWK SOIL SERVICE INC</t>
  </si>
  <si>
    <t>WEST CHESTER</t>
  </si>
  <si>
    <t>BLACKMORE NURSERY INC</t>
  </si>
  <si>
    <t>MASON CITY</t>
  </si>
  <si>
    <t>BLAIN SUPPLY INC</t>
  </si>
  <si>
    <t>BLAIRSTOWN FEED MILL INC</t>
  </si>
  <si>
    <t>BLAIRSTOWN</t>
  </si>
  <si>
    <t>BLOOMFIELD GREENHOUSES</t>
  </si>
  <si>
    <t>BLOOMFIELD</t>
  </si>
  <si>
    <t>BLUE GRASS ENTERPRISES</t>
  </si>
  <si>
    <t>BLUE GRASS FEED &amp; SEED L L C</t>
  </si>
  <si>
    <t>BLUE GRASS</t>
  </si>
  <si>
    <t>BLUE STAR MILLS, INC</t>
  </si>
  <si>
    <t>BLUEPLANET LABS</t>
  </si>
  <si>
    <t>CLEVELAND</t>
  </si>
  <si>
    <t>BOLLMEYER INC</t>
  </si>
  <si>
    <t>HINTON</t>
  </si>
  <si>
    <t>BOMGAARS SUPPLY</t>
  </si>
  <si>
    <t>ORANGE CITY</t>
  </si>
  <si>
    <t>DES MOINES</t>
  </si>
  <si>
    <t>FORT DODGE</t>
  </si>
  <si>
    <t>HUMBOLDT</t>
  </si>
  <si>
    <t>EAGLE GROVE</t>
  </si>
  <si>
    <t>WEBSTER CITY</t>
  </si>
  <si>
    <t>COUNCIL BLUFFS</t>
  </si>
  <si>
    <t>SIOUX CENTER</t>
  </si>
  <si>
    <t>MAPLETON</t>
  </si>
  <si>
    <t>LE MARS</t>
  </si>
  <si>
    <t>CHEROKEE</t>
  </si>
  <si>
    <t>STORM LAKE</t>
  </si>
  <si>
    <t>SPIRIT LAKE</t>
  </si>
  <si>
    <t>SPENCER</t>
  </si>
  <si>
    <t>ALGONA</t>
  </si>
  <si>
    <t>HAWARDEN</t>
  </si>
  <si>
    <t>BOMGAARS SUPPLY  INC</t>
  </si>
  <si>
    <t>BOMGAARS SUPPLY 44</t>
  </si>
  <si>
    <t>FOREST CITY</t>
  </si>
  <si>
    <t>BOMGAARS SUPPLY INC</t>
  </si>
  <si>
    <t>ROCK VALLEY</t>
  </si>
  <si>
    <t>CARROLL</t>
  </si>
  <si>
    <t>GLENWOOD</t>
  </si>
  <si>
    <t>BOMGAARS SUPPLY INC #34</t>
  </si>
  <si>
    <t>BOMGAARS SUPPLY INC #41</t>
  </si>
  <si>
    <t>BOMGAARS SUPPY INC</t>
  </si>
  <si>
    <t>ONAWA</t>
  </si>
  <si>
    <t>BONIDE PRODUCTS INC</t>
  </si>
  <si>
    <t>ORISKANY</t>
  </si>
  <si>
    <t>NY</t>
  </si>
  <si>
    <t>BOONE ACE HARDWARE #14203-1</t>
  </si>
  <si>
    <t>BOONE</t>
  </si>
  <si>
    <t>BORCHERS SUPPLY</t>
  </si>
  <si>
    <t>BOSHART SALES INC</t>
  </si>
  <si>
    <t>BOSWELL BROTHERS ELEVATOR</t>
  </si>
  <si>
    <t>DAVIS CITY</t>
  </si>
  <si>
    <t>BOTANICARE</t>
  </si>
  <si>
    <t>CHANDLER</t>
  </si>
  <si>
    <t>BOTNA WAY AG SUPPLY, LLC</t>
  </si>
  <si>
    <t>BPFS LLC</t>
  </si>
  <si>
    <t>MAXWELL</t>
  </si>
  <si>
    <t>SLATER</t>
  </si>
  <si>
    <t>BRAD BROWN TRUCKING &amp; FERTILIZER</t>
  </si>
  <si>
    <t>WEBB</t>
  </si>
  <si>
    <t>BRADEX INC</t>
  </si>
  <si>
    <t>BRADFORD</t>
  </si>
  <si>
    <t>BRANDT CONSOLIDATED INC</t>
  </si>
  <si>
    <t>SPRINGFIELD</t>
  </si>
  <si>
    <t>BRAUN HORTICULTURE INC</t>
  </si>
  <si>
    <t>NIAGRA FALLS</t>
  </si>
  <si>
    <t>NIAGARA FALLS</t>
  </si>
  <si>
    <t>BREEDING HARDWARE INC</t>
  </si>
  <si>
    <t>BREKKES TOWN &amp; COUNTRY STORE</t>
  </si>
  <si>
    <t>BRIAN ULCH</t>
  </si>
  <si>
    <t>SOLON</t>
  </si>
  <si>
    <t>BRIANS FEED SERVICE INC</t>
  </si>
  <si>
    <t>BANCROFT</t>
  </si>
  <si>
    <t>BRIDGEWELL AGRIBUSINESS LLC</t>
  </si>
  <si>
    <t>CLACKAMAS</t>
  </si>
  <si>
    <t>BROOKS AG SERVICE</t>
  </si>
  <si>
    <t>FARRAGUT</t>
  </si>
  <si>
    <t>BROWNS HARDWARE</t>
  </si>
  <si>
    <t>BUENA VISTA CO RECYCLE CENTER</t>
  </si>
  <si>
    <t>BUNDA SEED FARM</t>
  </si>
  <si>
    <t>POCAHONTAS</t>
  </si>
  <si>
    <t>BUNKERS FEED &amp; SUPPLY INC</t>
  </si>
  <si>
    <t>GRANVILLE</t>
  </si>
  <si>
    <t>BURT FARM &amp; LIVESTOCK CO</t>
  </si>
  <si>
    <t>MARSHALLTOWN</t>
  </si>
  <si>
    <t>BUSCH CROP CONSULTING</t>
  </si>
  <si>
    <t>BYRITE FARM SUPPLY INC</t>
  </si>
  <si>
    <t>LAKE VIEW</t>
  </si>
  <si>
    <t>C &amp; J AG SUPPLY INC</t>
  </si>
  <si>
    <t>ELLIOTT</t>
  </si>
  <si>
    <t>C F INDUSTRIES SALES LLC</t>
  </si>
  <si>
    <t>C J FUTURES INC</t>
  </si>
  <si>
    <t>C S I CHEMICAL CORP</t>
  </si>
  <si>
    <t>EL PASO</t>
  </si>
  <si>
    <t>C/O REGISTRATIONS BY DESIGN INC</t>
  </si>
  <si>
    <t>SALEM</t>
  </si>
  <si>
    <t>C3 TECHNOLOGY</t>
  </si>
  <si>
    <t>KEOTA</t>
  </si>
  <si>
    <t>CALCIUM PRODUCTS INC</t>
  </si>
  <si>
    <t>CALCIUM SILICATE CORP INC</t>
  </si>
  <si>
    <t>LAKE HARBOR</t>
  </si>
  <si>
    <t>CAMERON CHEMICALS INC</t>
  </si>
  <si>
    <t>SUFFOLK</t>
  </si>
  <si>
    <t>CAMPBELL SUPPLY CO</t>
  </si>
  <si>
    <t>CANADIAN AGRI PRODUCTS (OSA) CORP DBA ECOFUSION</t>
  </si>
  <si>
    <t>PLANO</t>
  </si>
  <si>
    <t>CANADIAN AGRI PRODUCTS (USA) CORP DBA ECOFUSION</t>
  </si>
  <si>
    <t>CANTON MILLS INC</t>
  </si>
  <si>
    <t>MINNESOTA CTY</t>
  </si>
  <si>
    <t>CAPPELS</t>
  </si>
  <si>
    <t>CARBO TECH AMERICA LLC</t>
  </si>
  <si>
    <t>PAULLINA</t>
  </si>
  <si>
    <t>DECKER</t>
  </si>
  <si>
    <t>CARDEN SEED CO</t>
  </si>
  <si>
    <t>DUCOMBE</t>
  </si>
  <si>
    <t>CARL'S FEED &amp; FARM STORE INC</t>
  </si>
  <si>
    <t>MANCHESTER</t>
  </si>
  <si>
    <t>CARLIN SALES CORPORATION/PRO GREEN PLUS</t>
  </si>
  <si>
    <t>MILWAUKEE</t>
  </si>
  <si>
    <t>CARLSON BROS</t>
  </si>
  <si>
    <t>JEWELL</t>
  </si>
  <si>
    <t>CARLSON SEED</t>
  </si>
  <si>
    <t>BLANCHARD</t>
  </si>
  <si>
    <t>CARR GUADALAJARA CHAPALA KM</t>
  </si>
  <si>
    <t>TLAJOMULCO</t>
  </si>
  <si>
    <t>CARSO INC</t>
  </si>
  <si>
    <t>CAMARGO</t>
  </si>
  <si>
    <t>CARSON GRAIN CO</t>
  </si>
  <si>
    <t>TROY MILLS</t>
  </si>
  <si>
    <t>CARSON GRAIN CO-WALKER</t>
  </si>
  <si>
    <t>CASCADE LUMBER CO</t>
  </si>
  <si>
    <t>CASCADE</t>
  </si>
  <si>
    <t>CASSENS MILL CORP</t>
  </si>
  <si>
    <t>SIGOURNEY</t>
  </si>
  <si>
    <t>CATALYST</t>
  </si>
  <si>
    <t>URBANDALE</t>
  </si>
  <si>
    <t>CEDAR COUNTY COOPERATIVE</t>
  </si>
  <si>
    <t>TIPTON</t>
  </si>
  <si>
    <t>CEDAR FALLS FARM &amp; FLEET</t>
  </si>
  <si>
    <t>CEDAR RAPIDS LINN CO SWA</t>
  </si>
  <si>
    <t>CEDAR RAPIDS</t>
  </si>
  <si>
    <t>CENTERVILLE GREENHOUSES INC</t>
  </si>
  <si>
    <t>CENTERVILLE</t>
  </si>
  <si>
    <t>CENTRAL AQUATICS A DIV OF CENTRAL GARDEN AND PET</t>
  </si>
  <si>
    <t>FRANKLIN</t>
  </si>
  <si>
    <t>CENTRAL GARDEN &amp; PET DIVISION</t>
  </si>
  <si>
    <t>ATLANTA</t>
  </si>
  <si>
    <t>CENTRAL GARDN &amp; PET DIV C/O REGISTRATIONS BY DESIG</t>
  </si>
  <si>
    <t>CENTRAL IOWA DISTRIBUTING INC</t>
  </si>
  <si>
    <t>CENTRAL REGION COOP DBA  BCA PRODUCTS</t>
  </si>
  <si>
    <t>SLEEPY EYE</t>
  </si>
  <si>
    <t>CENTRAL VALLEY AG</t>
  </si>
  <si>
    <t>OYENS</t>
  </si>
  <si>
    <t>AKRON</t>
  </si>
  <si>
    <t>SOUTH SIOUX CITY</t>
  </si>
  <si>
    <t>CF INDUSTRIES NITROGEN LLC</t>
  </si>
  <si>
    <t>CLAREMORE</t>
  </si>
  <si>
    <t>DONALDSONVILLE</t>
  </si>
  <si>
    <t>LA</t>
  </si>
  <si>
    <t>SERGEANT BLUFF</t>
  </si>
  <si>
    <t>YAZOO CITY</t>
  </si>
  <si>
    <t>MS</t>
  </si>
  <si>
    <t>WOODWARD</t>
  </si>
  <si>
    <t>CF INDUSTRIES SALES LLC</t>
  </si>
  <si>
    <t>ROSEDALE</t>
  </si>
  <si>
    <t>HASTINGS</t>
  </si>
  <si>
    <t>MOUND CITY</t>
  </si>
  <si>
    <t>GREENWOOD</t>
  </si>
  <si>
    <t>WHITING</t>
  </si>
  <si>
    <t>DEERFIELD</t>
  </si>
  <si>
    <t>SERGEANT BLFF</t>
  </si>
  <si>
    <t>BLAIR</t>
  </si>
  <si>
    <t>COURTRIGHT</t>
  </si>
  <si>
    <t>DONALDSON</t>
  </si>
  <si>
    <t>PALMYRA</t>
  </si>
  <si>
    <t>ROSEMOUNT</t>
  </si>
  <si>
    <t>ALBANY</t>
  </si>
  <si>
    <t>PERU</t>
  </si>
  <si>
    <t>CF INDUSTRIES SALES, LLC</t>
  </si>
  <si>
    <t>DUNKERTON</t>
  </si>
  <si>
    <t>POINT COMFORT</t>
  </si>
  <si>
    <t>ST. LOUIS</t>
  </si>
  <si>
    <t>CF INSUTRIES SALES LLC</t>
  </si>
  <si>
    <t>FREMONT</t>
  </si>
  <si>
    <t>CFS</t>
  </si>
  <si>
    <t>TRUMAN</t>
  </si>
  <si>
    <t>WELCOME</t>
  </si>
  <si>
    <t>WELLS</t>
  </si>
  <si>
    <t>CLARKS GROVE</t>
  </si>
  <si>
    <t>ST JAMES</t>
  </si>
  <si>
    <t>GRANADA</t>
  </si>
  <si>
    <t>AUSTIN</t>
  </si>
  <si>
    <t>BLUE EARTH</t>
  </si>
  <si>
    <t>EASTON</t>
  </si>
  <si>
    <t>CFS SPECIALTIES INC CASHTON FARM SUPPLY</t>
  </si>
  <si>
    <t>CASHTON</t>
  </si>
  <si>
    <t>CG FARMS INC</t>
  </si>
  <si>
    <t>CGB FERTILIZER</t>
  </si>
  <si>
    <t>JEFFERSONVILLE</t>
  </si>
  <si>
    <t>CH BIOTECH R&amp;D LTD CH BIOTECH LLC</t>
  </si>
  <si>
    <t>ONTARIO</t>
  </si>
  <si>
    <t>CHAMBERLAIN CONSULTING</t>
  </si>
  <si>
    <t>WADSWORTH</t>
  </si>
  <si>
    <t>CHAMNESS TECHNOLOGY INC</t>
  </si>
  <si>
    <t>BLAIRSBURG</t>
  </si>
  <si>
    <t>CHANDLER INC</t>
  </si>
  <si>
    <t>VINEYARD</t>
  </si>
  <si>
    <t>CHARITON HARDWARE INC</t>
  </si>
  <si>
    <t>CHARITON</t>
  </si>
  <si>
    <t>CHEM GRO HOUGHTON INC</t>
  </si>
  <si>
    <t>MT UNION</t>
  </si>
  <si>
    <t>CHEM GRO OF HOUGHTON INC</t>
  </si>
  <si>
    <t>WINFIELD</t>
  </si>
  <si>
    <t>HOUGHTON</t>
  </si>
  <si>
    <t>HILLSBORO</t>
  </si>
  <si>
    <t>CHEM GRO OLDS</t>
  </si>
  <si>
    <t>CHEMICAL DYNAMICS INC</t>
  </si>
  <si>
    <t>PLANT CITY</t>
  </si>
  <si>
    <t>CHEMSICO-DIV OF UNITED INDUSTRIES</t>
  </si>
  <si>
    <t>ST LOUIS</t>
  </si>
  <si>
    <t>CHS EASTERN FARMERS-WORTHING AG CENTER</t>
  </si>
  <si>
    <t>WORTHING</t>
  </si>
  <si>
    <t>CHS INC</t>
  </si>
  <si>
    <t>MAGNOLIA</t>
  </si>
  <si>
    <t>GRAND MEADOW</t>
  </si>
  <si>
    <t>OSTRANDER</t>
  </si>
  <si>
    <t>LEROY</t>
  </si>
  <si>
    <t>CHESTER</t>
  </si>
  <si>
    <t>CHS INC CROP NUTIRENTS</t>
  </si>
  <si>
    <t>INVER GROVE HEIGHTS</t>
  </si>
  <si>
    <t>CIRCLE HILL ORGANICS LC</t>
  </si>
  <si>
    <t>ELLSWORTH</t>
  </si>
  <si>
    <t>CIRCLE U AG SERVICES</t>
  </si>
  <si>
    <t>MALCOLM</t>
  </si>
  <si>
    <t>CITY OF OMAHA COMPOSTING FACILITY (OMA-GRO)</t>
  </si>
  <si>
    <t>BELLEVUE</t>
  </si>
  <si>
    <t>CITY OF OMAHA QUALITY CONTROL DIV</t>
  </si>
  <si>
    <t>CJ BIO AMERICA INC</t>
  </si>
  <si>
    <t>CK LIFE SCIENCES PRODUCTS C/O LIDOCHEM</t>
  </si>
  <si>
    <t>HAZLET</t>
  </si>
  <si>
    <t>CLAUSEN HARDWARE &amp; SERVICE LLC</t>
  </si>
  <si>
    <t>CLEAN GREEN SOIL AMENDMENTS LLC</t>
  </si>
  <si>
    <t>PRAIRIE CITY</t>
  </si>
  <si>
    <t>CLEAN WATER SERVICES</t>
  </si>
  <si>
    <t>CLINTON FARM &amp; FLEET</t>
  </si>
  <si>
    <t>CLINTON</t>
  </si>
  <si>
    <t>CLINTON FEED &amp; GRAIN</t>
  </si>
  <si>
    <t>CLOOS &amp; SONS INC</t>
  </si>
  <si>
    <t>SPRINGBROOK</t>
  </si>
  <si>
    <t>CNC LUMBER AND SUPPLIES</t>
  </si>
  <si>
    <t>DYSART</t>
  </si>
  <si>
    <t>COAST TO COAST</t>
  </si>
  <si>
    <t>ELKADER</t>
  </si>
  <si>
    <t>COAST TO COAST STORE</t>
  </si>
  <si>
    <t>TOLEDO</t>
  </si>
  <si>
    <t>COFFEYVILLE RESOURCES NITROGEN FERTILIZERS L L C</t>
  </si>
  <si>
    <t>COGDILL FARM SUPPLY INC</t>
  </si>
  <si>
    <t>DOW CITY</t>
  </si>
  <si>
    <t>DUNLAP</t>
  </si>
  <si>
    <t>PANAMA</t>
  </si>
  <si>
    <t>COLD SPRING EGG FARM INC</t>
  </si>
  <si>
    <t>WHITEWATER</t>
  </si>
  <si>
    <t>COLEMAN MOORE CO</t>
  </si>
  <si>
    <t>COLEMAN MOORE COMPANY</t>
  </si>
  <si>
    <t>COME AND SAVE HERE INC</t>
  </si>
  <si>
    <t>LAWLER</t>
  </si>
  <si>
    <t>COMMUNITY LUMBER SUPPLY INC</t>
  </si>
  <si>
    <t>COMPASS MINERALS OGDEN INC</t>
  </si>
  <si>
    <t>OGDEN</t>
  </si>
  <si>
    <t>COMPASS MINERALS OGDEN INC.</t>
  </si>
  <si>
    <t>OVERLAND PARK</t>
  </si>
  <si>
    <t>COMPASS MINERALS USA INC</t>
  </si>
  <si>
    <t>COMPASS MINERALS WYNYARD INC</t>
  </si>
  <si>
    <t>COMPASS UNLIMITED INC</t>
  </si>
  <si>
    <t>PRYOR</t>
  </si>
  <si>
    <t>CONCEPT AG</t>
  </si>
  <si>
    <t>CHARLESTON</t>
  </si>
  <si>
    <t>CONKLIN CO INC - FERT SPEC</t>
  </si>
  <si>
    <t>SHAKOPEE</t>
  </si>
  <si>
    <t>CONOVER SEED</t>
  </si>
  <si>
    <t>SULLY</t>
  </si>
  <si>
    <t>CONRAD HARDWARE</t>
  </si>
  <si>
    <t>CONSOLIDATED GRAIN AND BARGE</t>
  </si>
  <si>
    <t>FAYETTE</t>
  </si>
  <si>
    <t>GARNAVILLE</t>
  </si>
  <si>
    <t>CONSUMERS SUPPLY DISTRIBUTING</t>
  </si>
  <si>
    <t>NORTH SIOUX CITY</t>
  </si>
  <si>
    <t>MARION</t>
  </si>
  <si>
    <t>COOL PLANET ENERGY SYSTEMS</t>
  </si>
  <si>
    <t>CAMARILLO</t>
  </si>
  <si>
    <t>COON RAPIDS AG LLC</t>
  </si>
  <si>
    <t>COON RAPIDS</t>
  </si>
  <si>
    <t>COOPERATIVE FARMERS ELEVATOR</t>
  </si>
  <si>
    <t>ASHTON</t>
  </si>
  <si>
    <t>ALLENDORF</t>
  </si>
  <si>
    <t>BIGELOW</t>
  </si>
  <si>
    <t>RUSHMORE</t>
  </si>
  <si>
    <t>LARCHWOOD</t>
  </si>
  <si>
    <t>INWOOD</t>
  </si>
  <si>
    <t>LESTER</t>
  </si>
  <si>
    <t>OCHEYEDAN</t>
  </si>
  <si>
    <t>DOON</t>
  </si>
  <si>
    <t>ALVORD</t>
  </si>
  <si>
    <t>COOPERATIVE FARMERS ELEVATOR C/O DON HARBERTS</t>
  </si>
  <si>
    <t>CORKERY FARMLAND INC</t>
  </si>
  <si>
    <t>BRANDON</t>
  </si>
  <si>
    <t>COUNTRY AG SUPPLY LTD</t>
  </si>
  <si>
    <t>COUNTRY SIDE AG SERVICE</t>
  </si>
  <si>
    <t>COUSINS FARM C/O TERRY METZGER</t>
  </si>
  <si>
    <t>GRAND RAPIDS</t>
  </si>
  <si>
    <t>CREATIVE AG PRODUCTS INC</t>
  </si>
  <si>
    <t>CREATIVE SALES INC</t>
  </si>
  <si>
    <t>CREEKSIDE SOILS</t>
  </si>
  <si>
    <t>HUTCHINSON</t>
  </si>
  <si>
    <t>CRESTON FARM &amp; HOME SUPPLY INC</t>
  </si>
  <si>
    <t>CRESTON</t>
  </si>
  <si>
    <t>CRESTON FERTILIZER CO INC</t>
  </si>
  <si>
    <t>CROFTON ELEVATOR INC</t>
  </si>
  <si>
    <t>CROFTON</t>
  </si>
  <si>
    <t>CROP RITE GRUNDY LLC</t>
  </si>
  <si>
    <t>CROP RITE INC</t>
  </si>
  <si>
    <t>CROP SERVICES INC</t>
  </si>
  <si>
    <t>DRAKESVILLE</t>
  </si>
  <si>
    <t>CROPWISE CONSULTING LLC</t>
  </si>
  <si>
    <t>CROSSROADS SUPPLY INC</t>
  </si>
  <si>
    <t>CROWN TECHNOLOGY INC</t>
  </si>
  <si>
    <t>INDIANAPOLIS</t>
  </si>
  <si>
    <t>CROZIER SEED &amp; CROP PROTECTION</t>
  </si>
  <si>
    <t>TRACY</t>
  </si>
  <si>
    <t>CRYSTAL VALLEY COOPERATIVE</t>
  </si>
  <si>
    <t>LAKE CRYSTAL</t>
  </si>
  <si>
    <t>CSI CHEMICAL CORP C/O REGISTRATIONS BY DESIGN INC</t>
  </si>
  <si>
    <t>CUNNINGHAM HARDWARE</t>
  </si>
  <si>
    <t>CUSTOM APPLICATORS</t>
  </si>
  <si>
    <t>CUSTOMER CARE LAWN SERVICE</t>
  </si>
  <si>
    <t>CVS</t>
  </si>
  <si>
    <t>CVS #10162</t>
  </si>
  <si>
    <t>CVS PHARMACY</t>
  </si>
  <si>
    <t>CVS PHARMACY #10114</t>
  </si>
  <si>
    <t>CVS PHARMACY #10480</t>
  </si>
  <si>
    <t>CVS PHARMACY #8443</t>
  </si>
  <si>
    <t>CVS PHARMACY #8526</t>
  </si>
  <si>
    <t>CVS PHARMACY #8532</t>
  </si>
  <si>
    <t>CVS PHARMACY #8538</t>
  </si>
  <si>
    <t>CEDAR RAPDIS</t>
  </si>
  <si>
    <t>CVS PHARMACY #8539</t>
  </si>
  <si>
    <t>CVS PHARMACY #8544</t>
  </si>
  <si>
    <t>CVS PHARMACY #8546</t>
  </si>
  <si>
    <t>CVS PHARMACY #8547</t>
  </si>
  <si>
    <t>CVS PHARMACY #8633 LLC</t>
  </si>
  <si>
    <t>BETTENDORF</t>
  </si>
  <si>
    <t>CVS PHARMACY #8659</t>
  </si>
  <si>
    <t>DAVENPORT</t>
  </si>
  <si>
    <t>CVS PHARMACY LLC #8658</t>
  </si>
  <si>
    <t>CVS/PHARMACY</t>
  </si>
  <si>
    <t>CX HORTICULTURE</t>
  </si>
  <si>
    <t>WAENBRO</t>
  </si>
  <si>
    <t>CXI</t>
  </si>
  <si>
    <t>COPPELL</t>
  </si>
  <si>
    <t>CYCLONE SEED &amp; CHEMICAL</t>
  </si>
  <si>
    <t>CYTOZYME LABORATORIES INC</t>
  </si>
  <si>
    <t>SALT LAKE CTY</t>
  </si>
  <si>
    <t>D &amp; K PRODUCTS</t>
  </si>
  <si>
    <t>D M A S W A C/O PUBLIC WORKS</t>
  </si>
  <si>
    <t>DUBUQUE</t>
  </si>
  <si>
    <t>D&amp;K PRODUCTS</t>
  </si>
  <si>
    <t>HIAWATHA</t>
  </si>
  <si>
    <t>DAN'S ALL STAR FEEDS LLC</t>
  </si>
  <si>
    <t>EARLVILLE</t>
  </si>
  <si>
    <t>DANISCO US NC</t>
  </si>
  <si>
    <t>DARIN KLEVE</t>
  </si>
  <si>
    <t>FT ATKINSON</t>
  </si>
  <si>
    <t>DARLING INGREDIENTS INC</t>
  </si>
  <si>
    <t>COLD SPRING</t>
  </si>
  <si>
    <t>DASCO INC</t>
  </si>
  <si>
    <t>ENGLEWOOD</t>
  </si>
  <si>
    <t>DAVENPORT COMPOST FACILITY</t>
  </si>
  <si>
    <t>DAVENPORT FARM &amp; FLEET INC</t>
  </si>
  <si>
    <t>DAVES FEED STORE INC</t>
  </si>
  <si>
    <t>LUXEMBURG</t>
  </si>
  <si>
    <t>EPWORTH</t>
  </si>
  <si>
    <t>SHERRILL</t>
  </si>
  <si>
    <t>DAVID AUSTIN ROSES</t>
  </si>
  <si>
    <t>TYLER</t>
  </si>
  <si>
    <t>DAVID DVORAK</t>
  </si>
  <si>
    <t>DAVID MILLAGE</t>
  </si>
  <si>
    <t>DAYTON AG SALES</t>
  </si>
  <si>
    <t>DAYTON</t>
  </si>
  <si>
    <t>DEJONG BROTHERS HARDWARE INC</t>
  </si>
  <si>
    <t>HULL</t>
  </si>
  <si>
    <t>DELS GARDEN CENTER INC</t>
  </si>
  <si>
    <t>DELTAG FORMULATIONS</t>
  </si>
  <si>
    <t>GREENVILLE</t>
  </si>
  <si>
    <t>DENLY AGRI SERVICE</t>
  </si>
  <si>
    <t>FARMINGTON</t>
  </si>
  <si>
    <t>DENVER SPRAYING SERVICE</t>
  </si>
  <si>
    <t>DENVER</t>
  </si>
  <si>
    <t>DENYON FARMS INC.</t>
  </si>
  <si>
    <t>DES MOINES FEED &amp; NATURE CENTER</t>
  </si>
  <si>
    <t>DES MOINES FEED CO INC</t>
  </si>
  <si>
    <t>DIEDRICH AG</t>
  </si>
  <si>
    <t>KENSETT</t>
  </si>
  <si>
    <t>DISTRIBUTORS PROCESSING INC</t>
  </si>
  <si>
    <t>PORTERVILLE</t>
  </si>
  <si>
    <t>DLF PICKSEED</t>
  </si>
  <si>
    <t>HALSEY</t>
  </si>
  <si>
    <t>DLF PICKSEED USA, INC.</t>
  </si>
  <si>
    <t>DOLGENCORP, LLC  #17920</t>
  </si>
  <si>
    <t>SANBORN</t>
  </si>
  <si>
    <t>DOLLAR GENERAL  STORES #10776</t>
  </si>
  <si>
    <t>DOLLAR GENERAL #10455</t>
  </si>
  <si>
    <t>DOLLAR GENERAL #14412</t>
  </si>
  <si>
    <t>DOLLAR GENERAL #18930</t>
  </si>
  <si>
    <t>RICEVILLE</t>
  </si>
  <si>
    <t>DOLLAR GENERAL #6648</t>
  </si>
  <si>
    <t>DOLLAR GENERAL 12789</t>
  </si>
  <si>
    <t>POSTVILLE</t>
  </si>
  <si>
    <t>DOLLAR GENERAL 13292</t>
  </si>
  <si>
    <t>DOLLAR GENERAL 13488</t>
  </si>
  <si>
    <t>DOLLAR GENERAL 13501</t>
  </si>
  <si>
    <t>CENTER POINT</t>
  </si>
  <si>
    <t>DOLLAR GENERAL STORE  #18232</t>
  </si>
  <si>
    <t>PLEASANTVILLE</t>
  </si>
  <si>
    <t>DOLLAR GENERAL STORE # 18929</t>
  </si>
  <si>
    <t>MONROE</t>
  </si>
  <si>
    <t>DOLLAR GENERAL STORE #0111</t>
  </si>
  <si>
    <t>DOLLAR GENERAL STORE #0254</t>
  </si>
  <si>
    <t>DOLLAR GENERAL STORE #0284</t>
  </si>
  <si>
    <t>NORWALK</t>
  </si>
  <si>
    <t>DOLLAR GENERAL STORE #0313</t>
  </si>
  <si>
    <t>DOLLAR GENERAL STORE #03887</t>
  </si>
  <si>
    <t>DOLLAR GENERAL STORE #0405</t>
  </si>
  <si>
    <t>DOLLAR GENERAL STORE #0812</t>
  </si>
  <si>
    <t>HUXLEY</t>
  </si>
  <si>
    <t>DOLLAR GENERAL STORE #10073</t>
  </si>
  <si>
    <t>DOLLAR GENERAL STORE #10074</t>
  </si>
  <si>
    <t>DOLLAR GENERAL STORE #10176</t>
  </si>
  <si>
    <t>DOLLAR GENERAL STORE #1047</t>
  </si>
  <si>
    <t>DOLLAR GENERAL STORE #10470</t>
  </si>
  <si>
    <t>DOLLAR GENERAL STORE #10772</t>
  </si>
  <si>
    <t>ELDRIDGE</t>
  </si>
  <si>
    <t>DOLLAR GENERAL STORE #10774</t>
  </si>
  <si>
    <t>DOLLAR GENERAL STORE #10846</t>
  </si>
  <si>
    <t>DOLLAR GENERAL STORE #13633</t>
  </si>
  <si>
    <t>DOLLAR GENERAL STORE #15298</t>
  </si>
  <si>
    <t>KALONA</t>
  </si>
  <si>
    <t>DOLLAR GENERAL STORE #15311</t>
  </si>
  <si>
    <t>DOLLAR GENERAL STORE #1536</t>
  </si>
  <si>
    <t>NEVADA</t>
  </si>
  <si>
    <t>DOLLAR GENERAL STORE #15491</t>
  </si>
  <si>
    <t>CLARION</t>
  </si>
  <si>
    <t>DOLLAR GENERAL STORE #1574</t>
  </si>
  <si>
    <t>COUNCIL BLFFS</t>
  </si>
  <si>
    <t>DOLLAR GENERAL STORE #15777</t>
  </si>
  <si>
    <t>FORT MADISON</t>
  </si>
  <si>
    <t>DOLLAR GENERAL STORE #15854</t>
  </si>
  <si>
    <t>LAKEVIEW</t>
  </si>
  <si>
    <t>DOLLAR GENERAL STORE #15914</t>
  </si>
  <si>
    <t>DOLLAR GENERAL STORE #15970</t>
  </si>
  <si>
    <t>DOLLAR GENERAL STORE #16060</t>
  </si>
  <si>
    <t>DESOTO</t>
  </si>
  <si>
    <t>DOLLAR GENERAL STORE #16109</t>
  </si>
  <si>
    <t>DOLLAR GENERAL STORE #16140</t>
  </si>
  <si>
    <t>DOLLAR GENERAL STORE #16183</t>
  </si>
  <si>
    <t>SAINT ANSGAR</t>
  </si>
  <si>
    <t>DOLLAR GENERAL STORE #16377</t>
  </si>
  <si>
    <t>DOLLAR GENERAL STORE #16432</t>
  </si>
  <si>
    <t>MEDIAPOLIS</t>
  </si>
  <si>
    <t>DOLLAR GENERAL STORE #16532</t>
  </si>
  <si>
    <t>DOLLAR GENERAL STORE #16607</t>
  </si>
  <si>
    <t>CORRECTIONVILLE</t>
  </si>
  <si>
    <t>DOLLAR GENERAL STORE #16716</t>
  </si>
  <si>
    <t>MONTEZUMA</t>
  </si>
  <si>
    <t>DOLLAR GENERAL STORE #16775</t>
  </si>
  <si>
    <t>CALMAR</t>
  </si>
  <si>
    <t>DOLLAR GENERAL STORE #16850</t>
  </si>
  <si>
    <t>CENTRAL CITY</t>
  </si>
  <si>
    <t>DOLLAR GENERAL STORE #16866</t>
  </si>
  <si>
    <t>DOLLAR GENERAL STORE #16936</t>
  </si>
  <si>
    <t>MOVILLE</t>
  </si>
  <si>
    <t>DOLLAR GENERAL STORE #16937</t>
  </si>
  <si>
    <t>DOLLAR GENERAL STORE #16973</t>
  </si>
  <si>
    <t>LA PORTE CITY</t>
  </si>
  <si>
    <t>DOLLAR GENERAL STORE #17382</t>
  </si>
  <si>
    <t>NORTHWOOD</t>
  </si>
  <si>
    <t>DOLLAR GENERAL STORE #1742</t>
  </si>
  <si>
    <t>DOLLAR GENERAL STORE #17431</t>
  </si>
  <si>
    <t>URBANA</t>
  </si>
  <si>
    <t>DOLLAR GENERAL STORE #17474</t>
  </si>
  <si>
    <t>STRAWBERRY POINT</t>
  </si>
  <si>
    <t>DOLLAR GENERAL STORE #17584</t>
  </si>
  <si>
    <t>LAKE CITY</t>
  </si>
  <si>
    <t>DOLLAR GENERAL STORE #1760</t>
  </si>
  <si>
    <t>DOLLAR GENERAL STORE #17600</t>
  </si>
  <si>
    <t>SWEA CITY</t>
  </si>
  <si>
    <t>DOLLAR GENERAL STORE #17603</t>
  </si>
  <si>
    <t>DOLLAR GENERAL STORE #17628</t>
  </si>
  <si>
    <t>DOLLAR GENERAL STORE #17637</t>
  </si>
  <si>
    <t>DONNELLSON</t>
  </si>
  <si>
    <t>DOLLAR GENERAL STORE #17647</t>
  </si>
  <si>
    <t>JESUP</t>
  </si>
  <si>
    <t>DOLLAR GENERAL STORE #17774</t>
  </si>
  <si>
    <t>HOLSTEIN</t>
  </si>
  <si>
    <t>DOLLAR GENERAL STORE #17926</t>
  </si>
  <si>
    <t>MILFORD</t>
  </si>
  <si>
    <t>DOLLAR GENERAL STORE #1797</t>
  </si>
  <si>
    <t>DOLLAR GENERAL STORE #18011</t>
  </si>
  <si>
    <t>MANSON</t>
  </si>
  <si>
    <t>DOLLAR GENERAL STORE #18097</t>
  </si>
  <si>
    <t>NEW LONDON</t>
  </si>
  <si>
    <t>DOLLAR GENERAL STORE #18139</t>
  </si>
  <si>
    <t>DOLLAR GENERAL STORE #18154</t>
  </si>
  <si>
    <t>WALCOTT</t>
  </si>
  <si>
    <t>DOLLAR GENERAL STORE #18235</t>
  </si>
  <si>
    <t>PRESTON</t>
  </si>
  <si>
    <t>DOLLAR GENERAL STORE #18392</t>
  </si>
  <si>
    <t>NORTH ENGLISH</t>
  </si>
  <si>
    <t>DOLLAR GENERAL STORE #18421</t>
  </si>
  <si>
    <t>GREENE</t>
  </si>
  <si>
    <t>DOLLAR GENERAL STORE #18476</t>
  </si>
  <si>
    <t>BRIGHTON</t>
  </si>
  <si>
    <t>DOLLAR GENERAL STORE #18579</t>
  </si>
  <si>
    <t>REMSEN</t>
  </si>
  <si>
    <t>DOLLAR GENERAL STORE #18631</t>
  </si>
  <si>
    <t>DOLLAR GENERAL STORE #18699</t>
  </si>
  <si>
    <t>SLOAN</t>
  </si>
  <si>
    <t>DOLLAR GENERAL STORE #18711</t>
  </si>
  <si>
    <t>DOLLAR GENERAL STORE #18768</t>
  </si>
  <si>
    <t>DOLLAR GENERAL STORE #18846</t>
  </si>
  <si>
    <t>NEWHALL</t>
  </si>
  <si>
    <t>DOLLAR GENERAL STORE #18911</t>
  </si>
  <si>
    <t>DOLLAR GENERAL STORE #19449</t>
  </si>
  <si>
    <t>DOLLAR GENERAL STORE #19516</t>
  </si>
  <si>
    <t>DOLLAR GENERAL STORE #19567</t>
  </si>
  <si>
    <t>DOLLAR GENERAL STORE #19625</t>
  </si>
  <si>
    <t>DOLLAR GENERAL STORE #1969</t>
  </si>
  <si>
    <t>BELMOND</t>
  </si>
  <si>
    <t>DOLLAR GENERAL STORE #19990</t>
  </si>
  <si>
    <t>DOLLAR GENERAL STORE #19991</t>
  </si>
  <si>
    <t>DOLLAR GENERAL STORE #20028</t>
  </si>
  <si>
    <t>DOLLAR GENERAL STORE #20268</t>
  </si>
  <si>
    <t>DOLLAR GENERAL STORE #2070</t>
  </si>
  <si>
    <t>DOLLAR GENERAL STORE #2194</t>
  </si>
  <si>
    <t>DOLLAR GENERAL STORE #2228</t>
  </si>
  <si>
    <t>DOLLAR GENERAL STORE #2237</t>
  </si>
  <si>
    <t>DOLLAR GENERAL STORE #2244</t>
  </si>
  <si>
    <t>DOLLAR GENERAL STORE #2262</t>
  </si>
  <si>
    <t>DOLLAR GENERAL STORE #2279</t>
  </si>
  <si>
    <t>SHENANDOAH</t>
  </si>
  <si>
    <t>DOLLAR GENERAL STORE #2291</t>
  </si>
  <si>
    <t>DOLLAR GENERAL STORE #2295</t>
  </si>
  <si>
    <t>DOLLAR GENERAL STORE #2305</t>
  </si>
  <si>
    <t>DOLLAR GENERAL STORE #2328</t>
  </si>
  <si>
    <t>OELWEIN</t>
  </si>
  <si>
    <t>DOLLAR GENERAL STORE #2329</t>
  </si>
  <si>
    <t>INDEPENDENCE</t>
  </si>
  <si>
    <t>DOLLAR GENERAL STORE #2340</t>
  </si>
  <si>
    <t>OSAGE</t>
  </si>
  <si>
    <t>DOLLAR GENERAL STORE #2343</t>
  </si>
  <si>
    <t>DOLLAR GENERAL STORE #2358</t>
  </si>
  <si>
    <t>IOWA FALLS</t>
  </si>
  <si>
    <t>DOLLAR GENERAL STORE #2377</t>
  </si>
  <si>
    <t>DOLLAR GENERAL STORE #2378</t>
  </si>
  <si>
    <t>DOLLAR GENERAL STORE #2383</t>
  </si>
  <si>
    <t>DOLLAR GENERAL STORE #2385</t>
  </si>
  <si>
    <t>KEOKUK</t>
  </si>
  <si>
    <t>DOLLAR GENERAL STORE #2397</t>
  </si>
  <si>
    <t>DOLLAR GENERAL STORE #2398</t>
  </si>
  <si>
    <t>DOLLAR GENERAL STORE #2400</t>
  </si>
  <si>
    <t>CRESCO</t>
  </si>
  <si>
    <t>DOLLAR GENERAL STORE #2406</t>
  </si>
  <si>
    <t>DOLLAR GENERAL STORE #2414</t>
  </si>
  <si>
    <t>DOLLAR GENERAL STORE #2421</t>
  </si>
  <si>
    <t>DOLLAR GENERAL STORE #2578</t>
  </si>
  <si>
    <t>BURLINGTON</t>
  </si>
  <si>
    <t>DOLLAR GENERAL STORE #2727</t>
  </si>
  <si>
    <t>DOLLAR GENERAL STORE #2756</t>
  </si>
  <si>
    <t>DOLLAR GENERAL STORE #2772</t>
  </si>
  <si>
    <t>DOLLAR GENERAL STORE #2837</t>
  </si>
  <si>
    <t>DOLLAR GENERAL STORE #2839</t>
  </si>
  <si>
    <t>DOLLAR GENERAL STORE #2898</t>
  </si>
  <si>
    <t>OTTUMWA</t>
  </si>
  <si>
    <t>DOLLAR GENERAL STORE #2900</t>
  </si>
  <si>
    <t>DOLLAR GENERAL STORE #2913</t>
  </si>
  <si>
    <t>DOLLAR GENERAL STORE #2936</t>
  </si>
  <si>
    <t>DOLLAR GENERAL STORE #3009</t>
  </si>
  <si>
    <t>DOLLAR GENERAL STORE #3032</t>
  </si>
  <si>
    <t>NEWTON</t>
  </si>
  <si>
    <t>DOLLAR GENERAL STORE #3280</t>
  </si>
  <si>
    <t>DOLLAR GENERAL STORE #3487</t>
  </si>
  <si>
    <t>DOLLAR GENERAL STORE #3540</t>
  </si>
  <si>
    <t>DOLLAR GENERAL STORE #3671</t>
  </si>
  <si>
    <t>DOLLAR GENERAL STORE #3685</t>
  </si>
  <si>
    <t>ANAMOSA</t>
  </si>
  <si>
    <t>DOLLAR GENERAL STORE #3711</t>
  </si>
  <si>
    <t>MONTICELLO</t>
  </si>
  <si>
    <t>DOLLAR GENERAL STORE #3781</t>
  </si>
  <si>
    <t>DOLLAR GENERAL STORE #3819</t>
  </si>
  <si>
    <t>VINTON</t>
  </si>
  <si>
    <t>DOLLAR GENERAL STORE #4010</t>
  </si>
  <si>
    <t>DOLLAR GENERAL STORE #4065</t>
  </si>
  <si>
    <t>DOLLAR GENERAL STORE #4206</t>
  </si>
  <si>
    <t>DOLLAR GENERAL STORE #4345</t>
  </si>
  <si>
    <t>DOLLAR GENERAL STORE #4554</t>
  </si>
  <si>
    <t>DOLLAR GENERAL STORE #4555</t>
  </si>
  <si>
    <t>DOLLAR GENERAL STORE #4565</t>
  </si>
  <si>
    <t>BRITT</t>
  </si>
  <si>
    <t>DOLLAR GENERAL STORE #4616</t>
  </si>
  <si>
    <t>CLEAR LAKE</t>
  </si>
  <si>
    <t>DOLLAR GENERAL STORE #4617</t>
  </si>
  <si>
    <t>DOLLAR GENERAL STORE #4636</t>
  </si>
  <si>
    <t>DOLLAR GENERAL STORE #4691</t>
  </si>
  <si>
    <t>DOLLAR GENERAL STORE #4698</t>
  </si>
  <si>
    <t>DOLLAR GENERAL STORE #4812</t>
  </si>
  <si>
    <t>DOLLAR GENERAL STORE #4991</t>
  </si>
  <si>
    <t>DOLLAR GENERAL STORE #5837</t>
  </si>
  <si>
    <t>DOLLAR GENERAL STORE #5857</t>
  </si>
  <si>
    <t>DOLLAR GENERAL STORE #5876</t>
  </si>
  <si>
    <t>STUART</t>
  </si>
  <si>
    <t>DOLLAR GENERAL STORE #5881</t>
  </si>
  <si>
    <t>DOLLAR GENERAL STORE #6040</t>
  </si>
  <si>
    <t>OAKLAND</t>
  </si>
  <si>
    <t>DOLLAR GENERAL STORE #6075</t>
  </si>
  <si>
    <t>AUDUBON</t>
  </si>
  <si>
    <t>DOLLAR GENERAL STORE #6077</t>
  </si>
  <si>
    <t>DOLLAR GENERAL STORE #6190</t>
  </si>
  <si>
    <t>DOLLAR GENERAL STORE #6216</t>
  </si>
  <si>
    <t>DOLLAR GENERAL STORE #6322</t>
  </si>
  <si>
    <t>DOLLAR GENERAL STORE #6380</t>
  </si>
  <si>
    <t>WAPELLO</t>
  </si>
  <si>
    <t>DOLLAR GENERAL STORE #6441</t>
  </si>
  <si>
    <t>LISBON</t>
  </si>
  <si>
    <t>DOLLAR GENERAL STORE #6522</t>
  </si>
  <si>
    <t>DOLLAR GENERAL STORE #6551</t>
  </si>
  <si>
    <t>DOLLAR GENERAL STORE #6620</t>
  </si>
  <si>
    <t>DOLLAR GENERAL STORE #6690</t>
  </si>
  <si>
    <t>DOLLAR GENERAL STORE #6708</t>
  </si>
  <si>
    <t>COLUMBUS JUNCTION</t>
  </si>
  <si>
    <t>DOLLAR GENERAL STORE #6709</t>
  </si>
  <si>
    <t>DOLLAR GENERAL STORE #6725</t>
  </si>
  <si>
    <t>DOLLAR GENERAL STORE #6730</t>
  </si>
  <si>
    <t>DOLLAR GENERAL STORE #6735</t>
  </si>
  <si>
    <t>DOLLAR GENERAL STORE #6777</t>
  </si>
  <si>
    <t>DOLLAR GENERAL STORE #6820</t>
  </si>
  <si>
    <t>DOLLAR GENERAL STORE #6856</t>
  </si>
  <si>
    <t>DOLLAR GENERAL STORE #6896</t>
  </si>
  <si>
    <t>DOLLAR GENERAL STORE #7000</t>
  </si>
  <si>
    <t>GUTHRIE CENTER</t>
  </si>
  <si>
    <t>DOLLAR GENERAL STORE #9048</t>
  </si>
  <si>
    <t>LAKE MILLS</t>
  </si>
  <si>
    <t>DOLLAR GENERAL STORE #9049</t>
  </si>
  <si>
    <t>STORY CITY</t>
  </si>
  <si>
    <t>DOLLAR GENERAL STORE #9141</t>
  </si>
  <si>
    <t>DOLLAR GENERAL STORE #9154</t>
  </si>
  <si>
    <t>CORNING</t>
  </si>
  <si>
    <t>DOLLAR GENERAL STORE #9213</t>
  </si>
  <si>
    <t>BEDFORD</t>
  </si>
  <si>
    <t>DOLLAR GENERAL STORE #9381</t>
  </si>
  <si>
    <t>DOLLAR GENERAL STORE #9644</t>
  </si>
  <si>
    <t>DOLLAR GENERAL STORE #9693</t>
  </si>
  <si>
    <t>DOLLAR GENERAL STORE #9835</t>
  </si>
  <si>
    <t>DOLLAR GENERAL STORE #9970</t>
  </si>
  <si>
    <t>ROCKWELL CITY</t>
  </si>
  <si>
    <t>DOLLAR GENERAL STORE 11182</t>
  </si>
  <si>
    <t>OSCEOLA</t>
  </si>
  <si>
    <t>DOLLAR GENERAL STORE 12680</t>
  </si>
  <si>
    <t>MITCHELVILLE</t>
  </si>
  <si>
    <t>DOLLAR GENERAL STORE 12897</t>
  </si>
  <si>
    <t>DOLLAR GENERAL STORE 12903</t>
  </si>
  <si>
    <t>MADRID</t>
  </si>
  <si>
    <t>DOLLAR GENERAL STORE 12944</t>
  </si>
  <si>
    <t>DOLLAR GENERAL STORE 13737</t>
  </si>
  <si>
    <t>CARLISLE</t>
  </si>
  <si>
    <t>DOLLAR GENERAL STORE 1458</t>
  </si>
  <si>
    <t>EVANSDALE</t>
  </si>
  <si>
    <t>DOLLAR GENERAL STORE 16104</t>
  </si>
  <si>
    <t>KEOSAUQUA</t>
  </si>
  <si>
    <t>DOLLAR GENERAL STORE 19366</t>
  </si>
  <si>
    <t>TRIPOLI</t>
  </si>
  <si>
    <t>DOLLAR GENERAL STORE 19514</t>
  </si>
  <si>
    <t>DOLLAR GENERAL STORE 2010</t>
  </si>
  <si>
    <t>DOLLAR GENERAL STORE 2019</t>
  </si>
  <si>
    <t>DOLLAR GENERAL STORE 4513</t>
  </si>
  <si>
    <t>PLEASANT HILL</t>
  </si>
  <si>
    <t>DOLLAR GENERAL STORE 7027</t>
  </si>
  <si>
    <t>DOLLAR GENERAL STORE 7053</t>
  </si>
  <si>
    <t>DOLLAR GENERAL STORE 7054</t>
  </si>
  <si>
    <t>DOLLAR GENERAL STORE 7109</t>
  </si>
  <si>
    <t>GRINNELL</t>
  </si>
  <si>
    <t>DOLLAR GENERAL STORE 7128</t>
  </si>
  <si>
    <t>DOLLAR GENERAL STORE 7136</t>
  </si>
  <si>
    <t>DOLLAR GENERAL STORE 7138</t>
  </si>
  <si>
    <t>DOLLAR GENERAL STORE 7142</t>
  </si>
  <si>
    <t>DOLLAR GENERAL STORE 7162</t>
  </si>
  <si>
    <t>DOLLAR GENERAL STORE 7169</t>
  </si>
  <si>
    <t>PERRY</t>
  </si>
  <si>
    <t>DOLLAR GENERAL STORE 7179</t>
  </si>
  <si>
    <t>DOLLAR GENERAL STORE 7226</t>
  </si>
  <si>
    <t>DOLLAR GENERAL STORE 7229</t>
  </si>
  <si>
    <t>DOLLAR GENERAL STORE 7234</t>
  </si>
  <si>
    <t>DOLLAR GENERAL STORE 7289</t>
  </si>
  <si>
    <t>DOLLAR GENERAL STORE 7290</t>
  </si>
  <si>
    <t>DOLLAR GENERAL STORE 7305</t>
  </si>
  <si>
    <t>GRIMES</t>
  </si>
  <si>
    <t>DOLLAR GENERAL STORE 7306</t>
  </si>
  <si>
    <t>DOLLAR GENERAL STORE 7310</t>
  </si>
  <si>
    <t>DOLLAR GENERAL STORE 7398</t>
  </si>
  <si>
    <t>DOLLAR GENERAL STORE 7446</t>
  </si>
  <si>
    <t>DOLLAR GENERAL STORE 7592</t>
  </si>
  <si>
    <t>DOLLAR GENERAL STORE 7653</t>
  </si>
  <si>
    <t>DOLLAR GENERAL STORE 7787</t>
  </si>
  <si>
    <t>CORYDON</t>
  </si>
  <si>
    <t>DOLLAR GENERAL STORE 8015</t>
  </si>
  <si>
    <t>DOLLAR GENERAL STORE 8034</t>
  </si>
  <si>
    <t>DOLLAR GENERAL STORE 8137</t>
  </si>
  <si>
    <t>DOLLAR GENERAL STORE 8339</t>
  </si>
  <si>
    <t>LEON</t>
  </si>
  <si>
    <t>DOLLAR GENERAL STORE 8341</t>
  </si>
  <si>
    <t>DOLLAR GENERAL STORE 8342</t>
  </si>
  <si>
    <t>LAMONI</t>
  </si>
  <si>
    <t>DOLLAR GENERAL STORE 8463</t>
  </si>
  <si>
    <t>DOLLAR GENERAL STORE 8510</t>
  </si>
  <si>
    <t>SIBLEY</t>
  </si>
  <si>
    <t>DOLLAR GENERAL STORE 8761</t>
  </si>
  <si>
    <t>DOLLAR GENERAL STORE 8901</t>
  </si>
  <si>
    <t>DOLLAR GENERAL STORE 9103</t>
  </si>
  <si>
    <t>MT AYR</t>
  </si>
  <si>
    <t>DOLLAR GENERAL STORE#6336</t>
  </si>
  <si>
    <t>DOLLAR GENERAL-9365</t>
  </si>
  <si>
    <t>CARTER LAKE</t>
  </si>
  <si>
    <t>DOMESTIC FERTILIZER INC</t>
  </si>
  <si>
    <t>PARIS</t>
  </si>
  <si>
    <t>DON POTTEBAUM</t>
  </si>
  <si>
    <t>DONAGHY'S INDUSTRIES c/o BRANDT CONSOLIDATED, INC.</t>
  </si>
  <si>
    <t>DONAGHY'S INDUSTRIES, INC.</t>
  </si>
  <si>
    <t>DUNEDIN</t>
  </si>
  <si>
    <t>DONS ACE HARDWARE</t>
  </si>
  <si>
    <t>DOWNTOWN HARDWARE</t>
  </si>
  <si>
    <t>DRAMM CORPORATION-TIM TETZLAFF</t>
  </si>
  <si>
    <t>MANITOWOC</t>
  </si>
  <si>
    <t>DREXEL CHEMICAL COMPANY</t>
  </si>
  <si>
    <t>MEMPHIS</t>
  </si>
  <si>
    <t>DRISKELL FARM PARTNERSHIP</t>
  </si>
  <si>
    <t>TABOR</t>
  </si>
  <si>
    <t>DU MOR CROP CARE INC</t>
  </si>
  <si>
    <t>GRAND MOUND</t>
  </si>
  <si>
    <t>DUBUQUE METROPOLITAN AREA SOLID WASTE AGENCY</t>
  </si>
  <si>
    <t>DUNKERTON COOP ELEV</t>
  </si>
  <si>
    <t>DURICK LLC</t>
  </si>
  <si>
    <t>DYNA GRO</t>
  </si>
  <si>
    <t>RICHMOND</t>
  </si>
  <si>
    <t>EARL MAY GARDEN CENTER #13</t>
  </si>
  <si>
    <t>EARL MAY GARDEN CENTER #26</t>
  </si>
  <si>
    <t>WAUKEE</t>
  </si>
  <si>
    <t>EARL MAY GARDEN CENTER 1</t>
  </si>
  <si>
    <t>EARL MAY GARDEN CENTER 11</t>
  </si>
  <si>
    <t>EARL MAY GARDEN CENTER 12</t>
  </si>
  <si>
    <t>EARL MAY GARDEN CENTER 18</t>
  </si>
  <si>
    <t>EARL MAY GARDEN CENTER 30</t>
  </si>
  <si>
    <t>EARL MAY GARDEN CENTER 31</t>
  </si>
  <si>
    <t>EARL MAY GARDEN CENTER 33</t>
  </si>
  <si>
    <t>EARL MAY GARDEN CENTER 35</t>
  </si>
  <si>
    <t>EARL MAY GARDEN CENTER 45</t>
  </si>
  <si>
    <t>EARL MAY GARDEN CENTER 47</t>
  </si>
  <si>
    <t>EARL MAY GARDEN CENTER 50</t>
  </si>
  <si>
    <t>EARL MAY GARDEN CENTER 52</t>
  </si>
  <si>
    <t>EARL MAY GARDEN CENTER 59</t>
  </si>
  <si>
    <t>W DES MOINES</t>
  </si>
  <si>
    <t>EARL MAY GARDEN CENTER 8</t>
  </si>
  <si>
    <t>EARL MAY SEED &amp; NURSERY</t>
  </si>
  <si>
    <t>EARL MAY SEED &amp; NURSEY LC</t>
  </si>
  <si>
    <t>EARTH ALIVE CLEAN TECH</t>
  </si>
  <si>
    <t>LASAUE</t>
  </si>
  <si>
    <t>EARTHGREEN PRODUCTS INC</t>
  </si>
  <si>
    <t>DALLAS</t>
  </si>
  <si>
    <t>EARTHSOILS INC</t>
  </si>
  <si>
    <t>ELLENDALE</t>
  </si>
  <si>
    <t>EARTHWORM CASTINGS UNLIMITED LLC</t>
  </si>
  <si>
    <t>EAST CENTRAL IOWA COOPERATIVE</t>
  </si>
  <si>
    <t>LAPORTE CITY</t>
  </si>
  <si>
    <t>HUDSON</t>
  </si>
  <si>
    <t>EAST DUBUQUE NITROGEN FERTILIZER &amp; LLC</t>
  </si>
  <si>
    <t>EAST DUBUQUE</t>
  </si>
  <si>
    <t>EASTERS TRUE VALUE</t>
  </si>
  <si>
    <t>EASY GARDENER INC</t>
  </si>
  <si>
    <t>WACO</t>
  </si>
  <si>
    <t>EAU CLAIRE COOPERATIVE OIL CO</t>
  </si>
  <si>
    <t>EAU CLAIRE</t>
  </si>
  <si>
    <t>EBERHART FARM CENTER INC</t>
  </si>
  <si>
    <t>ECKERS FLOWERS &amp; GREENHOUSE</t>
  </si>
  <si>
    <t>ECOLOGICAL LABORATORIES INC</t>
  </si>
  <si>
    <t>CAPE COLRAL</t>
  </si>
  <si>
    <t>MALVERNE</t>
  </si>
  <si>
    <t>ECOSCRAPS INC</t>
  </si>
  <si>
    <t>MARYSVILLE</t>
  </si>
  <si>
    <t>EDGE AG SOLUTIONS</t>
  </si>
  <si>
    <t>EDGEWOOD FARM &amp; HOME SUPPLY</t>
  </si>
  <si>
    <t>EDGEWOOD</t>
  </si>
  <si>
    <t>EDLER - EGGERS FERTILIZER</t>
  </si>
  <si>
    <t>STATE CENTER</t>
  </si>
  <si>
    <t>EHLER BROTHERS COMPANY</t>
  </si>
  <si>
    <t>THOMASBORO</t>
  </si>
  <si>
    <t>EICKERT FERTILIZER &amp; SEED</t>
  </si>
  <si>
    <t>EICKHOFF FERTILIZER INC</t>
  </si>
  <si>
    <t>FOUNTAIN</t>
  </si>
  <si>
    <t>EL DORADO CHEMICAL COMPANY</t>
  </si>
  <si>
    <t>EL DORADO</t>
  </si>
  <si>
    <t>AR</t>
  </si>
  <si>
    <t>ROCKWALL</t>
  </si>
  <si>
    <t>ELDON C STUTSMAN INC</t>
  </si>
  <si>
    <t>HILLS</t>
  </si>
  <si>
    <t>RIVERSIDE</t>
  </si>
  <si>
    <t>ELDON C STUTSMAN INC. dba WELLMAN FARM CENTER</t>
  </si>
  <si>
    <t>WELLMAN</t>
  </si>
  <si>
    <t>ELITE GARDEN WHOLESALE C/O TOMLIN SCIENTIFIC INC</t>
  </si>
  <si>
    <t>BUENA PARK</t>
  </si>
  <si>
    <t>ELKADER GREENHOUSE</t>
  </si>
  <si>
    <t>ELLIOT HENDERSON</t>
  </si>
  <si>
    <t>ELLIS GREENHOUSE</t>
  </si>
  <si>
    <t>LUCAS</t>
  </si>
  <si>
    <t>EMERALD HARVEST</t>
  </si>
  <si>
    <t>SANTA ROSA</t>
  </si>
  <si>
    <t>CHILLIWACK, BC</t>
  </si>
  <si>
    <t>EMMETSBURG HARDWARE</t>
  </si>
  <si>
    <t>EMPIRE ENTERPRISES OF SOUTH DAKOTA</t>
  </si>
  <si>
    <t>DAKOTA DUNES</t>
  </si>
  <si>
    <t>ENCAP LLC</t>
  </si>
  <si>
    <t>GREEN BAY</t>
  </si>
  <si>
    <t>ENP INVESTMENTS LLC</t>
  </si>
  <si>
    <t>ENVIRO FLIGHT, LLC</t>
  </si>
  <si>
    <t>YELLOW SPRINGS</t>
  </si>
  <si>
    <t>ENVIROKURE INC</t>
  </si>
  <si>
    <t>PHILADELPHIA</t>
  </si>
  <si>
    <t>PA</t>
  </si>
  <si>
    <t>ENVIRONMENTAL LAND MANAGEMENT LLC</t>
  </si>
  <si>
    <t>ENVIRONMENTAL MANUFACTURING SOLUTIONS LLC</t>
  </si>
  <si>
    <t>DRAPER</t>
  </si>
  <si>
    <t>ENVY BIOSCIENCE</t>
  </si>
  <si>
    <t>COTTONWOOD HEIGHTS</t>
  </si>
  <si>
    <t>EP MINERALS LLC</t>
  </si>
  <si>
    <t>RENO</t>
  </si>
  <si>
    <t>NV</t>
  </si>
  <si>
    <t>EP MINERALS LLC C/O SCIREG INC</t>
  </si>
  <si>
    <t>MIDDLETON</t>
  </si>
  <si>
    <t>ETIMINE USA INC</t>
  </si>
  <si>
    <t>PITTSBURGH</t>
  </si>
  <si>
    <t>EUROCHEM TRADING USA CORP C/O TSA</t>
  </si>
  <si>
    <t>EUROCHEM TRADING USA CORPORATION</t>
  </si>
  <si>
    <t>EVERRIS NA INC</t>
  </si>
  <si>
    <t>DUBLIN</t>
  </si>
  <si>
    <t>EWING ENTERPRISES INC</t>
  </si>
  <si>
    <t>CLIO</t>
  </si>
  <si>
    <t>EXACTO, INC.</t>
  </si>
  <si>
    <t>SHARON</t>
  </si>
  <si>
    <t>EXCELL AG</t>
  </si>
  <si>
    <t>EXPRESS AG LLC</t>
  </si>
  <si>
    <t>LUVERNE</t>
  </si>
  <si>
    <t>F J KROB &amp; CO</t>
  </si>
  <si>
    <t>WALKER</t>
  </si>
  <si>
    <t>ROWLEY</t>
  </si>
  <si>
    <t>FABRICA DE SULFOTO EL AGUILA SA DE CV</t>
  </si>
  <si>
    <t>FAIRCHILD FEED &amp; SUPPLY</t>
  </si>
  <si>
    <t>FAMILY DOLLAR STORES OF IA INC</t>
  </si>
  <si>
    <t>FAMILY DOLLAR STORES OF IA INC #10481</t>
  </si>
  <si>
    <t>FAMILY DOLLAR STORES OF IOWA</t>
  </si>
  <si>
    <t>FAMILY DOLLAR STORES OF IOWA INC</t>
  </si>
  <si>
    <t>DE WITT</t>
  </si>
  <si>
    <t>CHESAPEAKE</t>
  </si>
  <si>
    <t>FAMILY DOLLAR STORES OF IOWA INC #21735</t>
  </si>
  <si>
    <t>FAMILY DOLLAR STORES OF IOWA INC #4</t>
  </si>
  <si>
    <t>FAREWAY STORES #151</t>
  </si>
  <si>
    <t>FAREWAY STORES INC #008</t>
  </si>
  <si>
    <t>FAREWAY STORES INC #009</t>
  </si>
  <si>
    <t>FAREWAY STORES INC #014</t>
  </si>
  <si>
    <t>FAREWAY STORES INC #015</t>
  </si>
  <si>
    <t>FAREWAY STORES INC #019</t>
  </si>
  <si>
    <t>SIOUX CITY NORTH</t>
  </si>
  <si>
    <t>FAREWAY STORES INC #021</t>
  </si>
  <si>
    <t>FAREWAY STORES INC #022</t>
  </si>
  <si>
    <t>FAREWAY STORES INC #025</t>
  </si>
  <si>
    <t>FAREWAY STORES INC #034</t>
  </si>
  <si>
    <t>FAREWAY STORES INC #044</t>
  </si>
  <si>
    <t>FAREWAY STORES INC #048</t>
  </si>
  <si>
    <t>FAREWAY STORES INC #055</t>
  </si>
  <si>
    <t>FAREWAY STORES INC #058</t>
  </si>
  <si>
    <t>FAREWAY STORES INC #061</t>
  </si>
  <si>
    <t>FAREWAY STORES INC #062</t>
  </si>
  <si>
    <t>FAREWAY STORES INC #093</t>
  </si>
  <si>
    <t>FAREWAY STORES INC #106</t>
  </si>
  <si>
    <t>CLIVE</t>
  </si>
  <si>
    <t>FAREWAY STORES INC #114</t>
  </si>
  <si>
    <t>FAREWAY STORES INC #124</t>
  </si>
  <si>
    <t>FAREWAY STORES INC #138</t>
  </si>
  <si>
    <t>FAREWAY STORES INC #147</t>
  </si>
  <si>
    <t>FAREWAY STORES INC #153</t>
  </si>
  <si>
    <t>WEST DES MOINES</t>
  </si>
  <si>
    <t>FAREWAY STORES INC #155</t>
  </si>
  <si>
    <t>FAREWAY STORES INC #166</t>
  </si>
  <si>
    <t>FAREWAY STORES INC #167</t>
  </si>
  <si>
    <t>JOHNSTON</t>
  </si>
  <si>
    <t>FAREWAY STORES INC #168</t>
  </si>
  <si>
    <t>PEOSTA</t>
  </si>
  <si>
    <t>FAREWAY STORES INC #177</t>
  </si>
  <si>
    <t>FAREWAY STORES INC #3804</t>
  </si>
  <si>
    <t>FAREWAY STORES INC #384</t>
  </si>
  <si>
    <t>FAREWAY STORES INC #386</t>
  </si>
  <si>
    <t>FAREWAY STORES INC #395</t>
  </si>
  <si>
    <t>FAREWAY STORES INC #407</t>
  </si>
  <si>
    <t>FAREWAY STORES INC #409</t>
  </si>
  <si>
    <t>FAREWAY STORES INC #412</t>
  </si>
  <si>
    <t>FAREWAY STORES INC #426</t>
  </si>
  <si>
    <t>FAREWAY STORES INC #461</t>
  </si>
  <si>
    <t>FAREWAY STORES INC #462</t>
  </si>
  <si>
    <t>FAREWAY STORES INC #467</t>
  </si>
  <si>
    <t>FAREWAY STORES INC #470</t>
  </si>
  <si>
    <t>FAREWAY STORES INC #479</t>
  </si>
  <si>
    <t>FAREWAY STORES INC #491</t>
  </si>
  <si>
    <t>FAREWAY STORES INC #501</t>
  </si>
  <si>
    <t>FAREWAY STORES INC #502</t>
  </si>
  <si>
    <t>FAREWAY STORES INC #508</t>
  </si>
  <si>
    <t>FAREWAY STORES INC #531</t>
  </si>
  <si>
    <t>FAREWAY STORES INC #551</t>
  </si>
  <si>
    <t>FAREWAY STORES INC #554</t>
  </si>
  <si>
    <t>FAREWAY STORES INC #559</t>
  </si>
  <si>
    <t>FAREWAY STORES INC #561</t>
  </si>
  <si>
    <t>FAREWAY STORES INC #589</t>
  </si>
  <si>
    <t>FAREWAY STORES INC #594</t>
  </si>
  <si>
    <t>FAREWAY STORES INC #597</t>
  </si>
  <si>
    <t>FAREWAY STORES INC #625</t>
  </si>
  <si>
    <t>FAREWAY STORES INC #639</t>
  </si>
  <si>
    <t>FAREWAY STORES INC #648</t>
  </si>
  <si>
    <t>FAREWAY STORES INC #657</t>
  </si>
  <si>
    <t>FAREWAY STORES INC #683</t>
  </si>
  <si>
    <t>FAREWAY STORES INC #699</t>
  </si>
  <si>
    <t>FAREWAY STORES INC #703</t>
  </si>
  <si>
    <t>FAREWAY STORES INC #705</t>
  </si>
  <si>
    <t>FAREWAY STORES INC #719</t>
  </si>
  <si>
    <t>FAREWAY STORES INC #737</t>
  </si>
  <si>
    <t>FAREWAY STORES INC #788</t>
  </si>
  <si>
    <t>FAREWAY STORES INC #790</t>
  </si>
  <si>
    <t>FAREWAY STORES INC #792</t>
  </si>
  <si>
    <t>FAREWAY STORES INC #815</t>
  </si>
  <si>
    <t>FAREWAY STORES INC #827</t>
  </si>
  <si>
    <t>FAREWAY STORES INC #829</t>
  </si>
  <si>
    <t>FAREWAY STORES INC #840</t>
  </si>
  <si>
    <t>FAREWAY STORES INC #841</t>
  </si>
  <si>
    <t>FAREWAY STORES INC #848</t>
  </si>
  <si>
    <t>FAREWAY STORES INC #849</t>
  </si>
  <si>
    <t>FAREWAY STORES INC #850</t>
  </si>
  <si>
    <t>FAREWAY STORES INC #879</t>
  </si>
  <si>
    <t>FAREWAY STORES INC #882</t>
  </si>
  <si>
    <t>FAREWAY STORES INC #888</t>
  </si>
  <si>
    <t>FAREWAY STORES INC #900</t>
  </si>
  <si>
    <t>FAREWAY STORES INC #902</t>
  </si>
  <si>
    <t>FAREWAY STORES INC #909</t>
  </si>
  <si>
    <t>FAREWAY STORES INC #912</t>
  </si>
  <si>
    <t>SIUOX CENTER</t>
  </si>
  <si>
    <t>FAREWAY STORES INC #922</t>
  </si>
  <si>
    <t>FAREWAY STORES INC #925</t>
  </si>
  <si>
    <t>FAREWAY STORES INC #933</t>
  </si>
  <si>
    <t>FAREWAY STORES INC #938</t>
  </si>
  <si>
    <t>FAREWAY STORES INC #940</t>
  </si>
  <si>
    <t>FAREWAY STORES INC #941</t>
  </si>
  <si>
    <t>FAREWAY STORES INC #949</t>
  </si>
  <si>
    <t>FAREWAY STORES INC #950</t>
  </si>
  <si>
    <t>FAREWAY STORES INC #951</t>
  </si>
  <si>
    <t>FAREWAY STORES INC #963</t>
  </si>
  <si>
    <t>FAREWAY STORES INC #974</t>
  </si>
  <si>
    <t>FAREWAY STORES INC #975</t>
  </si>
  <si>
    <t>FAREWAY STORES INC #980</t>
  </si>
  <si>
    <t>FAREWAY STORES INC #983</t>
  </si>
  <si>
    <t>FAREWAY STORES INC #987</t>
  </si>
  <si>
    <t>FAREWAY STORES INC #989</t>
  </si>
  <si>
    <t>FAREWAY STORES INC #993</t>
  </si>
  <si>
    <t>NORTH LIBERTY</t>
  </si>
  <si>
    <t>FAREWAY STORES INC #995</t>
  </si>
  <si>
    <t>FAREWAY STORES INC #998</t>
  </si>
  <si>
    <t>FAREWAY STORES INC 073</t>
  </si>
  <si>
    <t>FAREWAY STORES INC 077</t>
  </si>
  <si>
    <t>FAREWAY STORES, INC #067</t>
  </si>
  <si>
    <t>FAREWAY STORES, INC. #183</t>
  </si>
  <si>
    <t>FAREWAY STORESINC #137</t>
  </si>
  <si>
    <t>POLK CITY</t>
  </si>
  <si>
    <t>FARLEY FERTILIZER INC</t>
  </si>
  <si>
    <t>FARLEY</t>
  </si>
  <si>
    <t>FARM &amp; FLEET OF DUBUQUE</t>
  </si>
  <si>
    <t>FARM FERTILIZER CO</t>
  </si>
  <si>
    <t>FARM FOR PROFIT RES &amp; DEV INC</t>
  </si>
  <si>
    <t>EMBARRASS</t>
  </si>
  <si>
    <t>FARM KING SUPPLY INC</t>
  </si>
  <si>
    <t>W BURLINGTON</t>
  </si>
  <si>
    <t>FARM NUTRIENTS LLC</t>
  </si>
  <si>
    <t>REMBRANDT</t>
  </si>
  <si>
    <t>FARM SERVICE COOP</t>
  </si>
  <si>
    <t>SHELBY</t>
  </si>
  <si>
    <t>DEFIANCE</t>
  </si>
  <si>
    <t>IRWIN</t>
  </si>
  <si>
    <t>SCHLESWIG</t>
  </si>
  <si>
    <t>PORTSMOUTH</t>
  </si>
  <si>
    <t>FARM SERVICE COOPERATIVE</t>
  </si>
  <si>
    <t>MOOREHEAD</t>
  </si>
  <si>
    <t>FARMERS AG CENTER LLC</t>
  </si>
  <si>
    <t>MADISON</t>
  </si>
  <si>
    <t>FARMERS COOP ASSN</t>
  </si>
  <si>
    <t>FARMERS COOP CO</t>
  </si>
  <si>
    <t>READLYN</t>
  </si>
  <si>
    <t>SHELL ROCK</t>
  </si>
  <si>
    <t>FARMERS COOP ELEVATOR CO</t>
  </si>
  <si>
    <t>RADCLIFFE</t>
  </si>
  <si>
    <t>ARCADIA</t>
  </si>
  <si>
    <t>WESTSIDE</t>
  </si>
  <si>
    <t>KIRON</t>
  </si>
  <si>
    <t>FARMERS COOP SOCIETY</t>
  </si>
  <si>
    <t>BOYDEN</t>
  </si>
  <si>
    <t>IRETON</t>
  </si>
  <si>
    <t>LITTLE ROCK</t>
  </si>
  <si>
    <t>MELVIN</t>
  </si>
  <si>
    <t>FARMERS COOPERATIAVE ELEVATOR</t>
  </si>
  <si>
    <t>FARMERS COOPERATIVE CO</t>
  </si>
  <si>
    <t>FARMERS COOPERATIVE ELEVATOR</t>
  </si>
  <si>
    <t>OTTOSEN</t>
  </si>
  <si>
    <t>FARMERS ELEVATOR&amp;EXCHANGE INC</t>
  </si>
  <si>
    <t>FARMERS FEED &amp; GRAIN</t>
  </si>
  <si>
    <t>ROCKFORD</t>
  </si>
  <si>
    <t>FARMERS FEED &amp; GRAIN CO INC</t>
  </si>
  <si>
    <t>FARMERS FEED &amp; GRAIN ST ANSGAR</t>
  </si>
  <si>
    <t>ST ANSGAR</t>
  </si>
  <si>
    <t>FARMERS FEED AND GRAIN CO INC</t>
  </si>
  <si>
    <t>FARMERS MILL INC</t>
  </si>
  <si>
    <t>FARMERS SHIPPING ASSC</t>
  </si>
  <si>
    <t>FARMERS SHIPPING ASSOCIATION</t>
  </si>
  <si>
    <t>FARMERS UNION COOPERATIVE</t>
  </si>
  <si>
    <t>FARMERS WIN COOP</t>
  </si>
  <si>
    <t>FREDERICKSBG</t>
  </si>
  <si>
    <t>WAUCOMA</t>
  </si>
  <si>
    <t>RIDGEWAY</t>
  </si>
  <si>
    <t>RUSHFORD</t>
  </si>
  <si>
    <t>FAUST BIO AGRICULTURAL SERVICES INC DBA BIO AG</t>
  </si>
  <si>
    <t>FB SCIENCES INC</t>
  </si>
  <si>
    <t>COLLIERVILLE</t>
  </si>
  <si>
    <t>FBN INPUTS LLC</t>
  </si>
  <si>
    <t>SAN CARLOS</t>
  </si>
  <si>
    <t>FEED ENERGY COMPANY</t>
  </si>
  <si>
    <t>PACIFIC JCT</t>
  </si>
  <si>
    <t>FEED TECH INC.</t>
  </si>
  <si>
    <t>FEEDERS GRAIN &amp; SUPPLY INC</t>
  </si>
  <si>
    <t>FEEDLOT SERVICE CO</t>
  </si>
  <si>
    <t>NEOLA</t>
  </si>
  <si>
    <t>FER-LAND AGRICULTURE TECHNOLOGY CORP</t>
  </si>
  <si>
    <t>PASADENA</t>
  </si>
  <si>
    <t>FERGUSONS GARDEN CENTER</t>
  </si>
  <si>
    <t>FERTILE PEAT PRODUCTS LLC</t>
  </si>
  <si>
    <t>SUGAR CITY</t>
  </si>
  <si>
    <t>Fertile Peat Products LLC C/O Phene</t>
  </si>
  <si>
    <t>FETTKETHER FERTILIZER CO LLC</t>
  </si>
  <si>
    <t>FICKS ACE HARDWARE</t>
  </si>
  <si>
    <t>FIELD READY AG &amp; CHEM LLC</t>
  </si>
  <si>
    <t>ODEBOLT</t>
  </si>
  <si>
    <t>FIRST COOPERATIVE ASSOCIATION</t>
  </si>
  <si>
    <t>CLEGHORN</t>
  </si>
  <si>
    <t>LINN GROVE</t>
  </si>
  <si>
    <t>PETERSON</t>
  </si>
  <si>
    <t>MARATHON</t>
  </si>
  <si>
    <t>LAURENS</t>
  </si>
  <si>
    <t>SCHALLER</t>
  </si>
  <si>
    <t>AURELIA</t>
  </si>
  <si>
    <t>MARCUS</t>
  </si>
  <si>
    <t>KINGSLEY</t>
  </si>
  <si>
    <t>FIRST COOPERATIVE COMPANY</t>
  </si>
  <si>
    <t>FISK FARM &amp; HOME</t>
  </si>
  <si>
    <t>FISK FARM &amp; HOME INC</t>
  </si>
  <si>
    <t>FIVE STAR CO-OP</t>
  </si>
  <si>
    <t>BURCHINAL</t>
  </si>
  <si>
    <t>NORTH WASHINGTON</t>
  </si>
  <si>
    <t>DOUGHERTY</t>
  </si>
  <si>
    <t>FIVE STAR COOP</t>
  </si>
  <si>
    <t>FIVE STAR COOPERATIVE</t>
  </si>
  <si>
    <t>HANLONTOWN</t>
  </si>
  <si>
    <t>VENTURA</t>
  </si>
  <si>
    <t>JOICE</t>
  </si>
  <si>
    <t>SCARVILLE</t>
  </si>
  <si>
    <t>FLAHERTY FARMS</t>
  </si>
  <si>
    <t>FLEET AND FARM OF GREEN BAY LLC DBA MILLS FLEET FA</t>
  </si>
  <si>
    <t>APPLETON</t>
  </si>
  <si>
    <t>FLEET WHOLESALE SUPPLY</t>
  </si>
  <si>
    <t>FLEET WHOLESALE SUPPLY CO LLC</t>
  </si>
  <si>
    <t>FLINT HILLS RESOURCES, LP</t>
  </si>
  <si>
    <t>FLINT RIDGE AG</t>
  </si>
  <si>
    <t>FLORA USA INC</t>
  </si>
  <si>
    <t>BEAVERTON</t>
  </si>
  <si>
    <t>LAS VEGAS</t>
  </si>
  <si>
    <t>FLORATINE PRODUCTS GROUP</t>
  </si>
  <si>
    <t>FLOWERAMA OF AMERICA INC #427</t>
  </si>
  <si>
    <t>FLOWERAMA OF AMERICA INC #428</t>
  </si>
  <si>
    <t>FLOWERAMA OF AMERICA INC #429</t>
  </si>
  <si>
    <t>FLOWERAMA OF AMERICA INC #431</t>
  </si>
  <si>
    <t>FLOWERAMA OF AMERICA INC #432</t>
  </si>
  <si>
    <t>FLOWERAMA OF AMERICA INC #433</t>
  </si>
  <si>
    <t>WINDSOR HEIGHTS</t>
  </si>
  <si>
    <t>FLOWERAMA OF AMERICA INC #434</t>
  </si>
  <si>
    <t>FLOWERAMA OF AMERICA INC #437</t>
  </si>
  <si>
    <t>FLOYD CO AG CENTER</t>
  </si>
  <si>
    <t>FMC CORPORATION</t>
  </si>
  <si>
    <t>FOGLE TRUE VALUE</t>
  </si>
  <si>
    <t>FOREVER GREEN INC</t>
  </si>
  <si>
    <t>CORALVILLE</t>
  </si>
  <si>
    <t>FOSTERS INC</t>
  </si>
  <si>
    <t>FOUR CORNERS FEED INC</t>
  </si>
  <si>
    <t>FOUR COUNTY CROP SERVICE</t>
  </si>
  <si>
    <t>FOUR STAR SERVICES INC</t>
  </si>
  <si>
    <t>BLUFFTON</t>
  </si>
  <si>
    <t>FOWLER AG LLC</t>
  </si>
  <si>
    <t>MOULTON</t>
  </si>
  <si>
    <t>FREMAR LLC</t>
  </si>
  <si>
    <t>FRICK SERVICES INC</t>
  </si>
  <si>
    <t>WAWAKA</t>
  </si>
  <si>
    <t>FRIT INDUSTRIES</t>
  </si>
  <si>
    <t>OZARK</t>
  </si>
  <si>
    <t>AL</t>
  </si>
  <si>
    <t>WALNUT RIDGE</t>
  </si>
  <si>
    <t>FRONTIER FERTILIZER</t>
  </si>
  <si>
    <t>JOHNSTOWN</t>
  </si>
  <si>
    <t>FRONTIER GARDEN CENTER</t>
  </si>
  <si>
    <t>FULL CYCLE GARDENING INC</t>
  </si>
  <si>
    <t>RALEIGH</t>
  </si>
  <si>
    <t>FULL SIRCLE PRODUCTS</t>
  </si>
  <si>
    <t>GARNAVILLO</t>
  </si>
  <si>
    <t>FULTON FERTILIZER</t>
  </si>
  <si>
    <t>FULTON</t>
  </si>
  <si>
    <t>GADBERRYS TRUE VALUE</t>
  </si>
  <si>
    <t>GARDEN SOIL SUPPLY LLC DBA HYR BRIX FERTILIZER</t>
  </si>
  <si>
    <t>DELAWARE</t>
  </si>
  <si>
    <t>GARDENS GRACE</t>
  </si>
  <si>
    <t>GARICK LLC</t>
  </si>
  <si>
    <t>GARY LAWN SERVICE</t>
  </si>
  <si>
    <t>GAVILON FERT LLC</t>
  </si>
  <si>
    <t>EAST PEORIA</t>
  </si>
  <si>
    <t>GAVILON FERTILIZER</t>
  </si>
  <si>
    <t>KIMBALL</t>
  </si>
  <si>
    <t>GAVILON FERTILIZER LLC</t>
  </si>
  <si>
    <t>GEHLING FERTILIZER COMPANY</t>
  </si>
  <si>
    <t>GELITA USA INC - SIOUX CITY</t>
  </si>
  <si>
    <t>GELITA USA INC SIOUX CITY</t>
  </si>
  <si>
    <t>SGT BLUFF</t>
  </si>
  <si>
    <t>GENERAL HYDROPONICS DBA GH INC</t>
  </si>
  <si>
    <t>GENERATION AGRICULTURE</t>
  </si>
  <si>
    <t>GENESYS SPECIALTY GROUP LLC</t>
  </si>
  <si>
    <t>MORRISON</t>
  </si>
  <si>
    <t>GENGLER FEED SERVICE INC</t>
  </si>
  <si>
    <t>GFG AGRIPRODUCTS LLC</t>
  </si>
  <si>
    <t>CHARTER OAK</t>
  </si>
  <si>
    <t>STANBERRY</t>
  </si>
  <si>
    <t>DANBURY</t>
  </si>
  <si>
    <t>GHSC TRADING BV C/O TSG</t>
  </si>
  <si>
    <t>GILBERT TRUE VALUE</t>
  </si>
  <si>
    <t>GILES CHEMICAL, DIVISION OF PREMIER MAGNESIA, LLC</t>
  </si>
  <si>
    <t>ANAHEIM</t>
  </si>
  <si>
    <t>GILMORE GARDEN CENTER LLC</t>
  </si>
  <si>
    <t>GILMORE CITY</t>
  </si>
  <si>
    <t>GLENWOOD ELEVATOR INC</t>
  </si>
  <si>
    <t>GLENWWOD</t>
  </si>
  <si>
    <t>GLENWOOD FEED &amp; IND SUPPLY</t>
  </si>
  <si>
    <t>GLOBAL ORGANICS LLC</t>
  </si>
  <si>
    <t>GOODYEAR</t>
  </si>
  <si>
    <t>GOLD LABEL</t>
  </si>
  <si>
    <t>OLIVEURST</t>
  </si>
  <si>
    <t>GOLD LABEL C\O WAGNER REGULATORY ASSOC</t>
  </si>
  <si>
    <t>HOCKESSIN</t>
  </si>
  <si>
    <t>DE</t>
  </si>
  <si>
    <t>GOLD-EAGLE COOPERATIVE</t>
  </si>
  <si>
    <t>TITONKA</t>
  </si>
  <si>
    <t>HARDY</t>
  </si>
  <si>
    <t>THOR</t>
  </si>
  <si>
    <t>WESLEY</t>
  </si>
  <si>
    <t>GOLDFIELD</t>
  </si>
  <si>
    <t>RENWICK</t>
  </si>
  <si>
    <t>LIVERMORE</t>
  </si>
  <si>
    <t>CORWITH</t>
  </si>
  <si>
    <t>GOOD EARTH HORTICULTURE % A H HOFFMAN</t>
  </si>
  <si>
    <t>LANCASTER</t>
  </si>
  <si>
    <t>GOODE GREENHOUSES</t>
  </si>
  <si>
    <t>GRABER SERVICES LTD</t>
  </si>
  <si>
    <t>LOCKRIDGE</t>
  </si>
  <si>
    <t>GRAIN PROCESSING CORP</t>
  </si>
  <si>
    <t>GRAINCO FS INC</t>
  </si>
  <si>
    <t>OTTAWA</t>
  </si>
  <si>
    <t>GRANT FARM</t>
  </si>
  <si>
    <t>GREEN AND GROW</t>
  </si>
  <si>
    <t>GREEN FIELD FARMS</t>
  </si>
  <si>
    <t>WOOSTER</t>
  </si>
  <si>
    <t>GREEN VALLEY CHEMICAL CORP</t>
  </si>
  <si>
    <t>GREENE COUNTY AGRONOMY SERVICES</t>
  </si>
  <si>
    <t>GREENFIELD LUMBER</t>
  </si>
  <si>
    <t>GREENFIELD TRUE VALUE</t>
  </si>
  <si>
    <t>GREENSTAR PLANT PRODUCTS INC</t>
  </si>
  <si>
    <t>LANGLEY</t>
  </si>
  <si>
    <t>GREENTECHNOLOGIES LLC</t>
  </si>
  <si>
    <t>GAINESVILLE</t>
  </si>
  <si>
    <t>JACKSONVILLE</t>
  </si>
  <si>
    <t>GREENWORLD INC</t>
  </si>
  <si>
    <t>GREINER CROP SERVICE</t>
  </si>
  <si>
    <t>GRIGG BROS C/O BRANDT CONSOLIDATED</t>
  </si>
  <si>
    <t>GRIGG BROTHERS C/O BRANDT CONSOLIDATED INC</t>
  </si>
  <si>
    <t>GRO GENESIS</t>
  </si>
  <si>
    <t>SIOUX FALLS</t>
  </si>
  <si>
    <t>GRO TEC INC</t>
  </si>
  <si>
    <t>GRO TEC INC C/O KELLY REGISTRATION SYSTEMS</t>
  </si>
  <si>
    <t>COVINGTON</t>
  </si>
  <si>
    <t>GROUND EFFECTS LANDSCAPING &amp; P</t>
  </si>
  <si>
    <t>GROUNDWORK BIOAG, LTD</t>
  </si>
  <si>
    <t>GROW GREEN LLC</t>
  </si>
  <si>
    <t>GROWCENTIA INC</t>
  </si>
  <si>
    <t>FT  COLLINS</t>
  </si>
  <si>
    <t>GROWERS CHEMICAL CORPORATION</t>
  </si>
  <si>
    <t>MILAN</t>
  </si>
  <si>
    <t>GROWERS SECRET INC</t>
  </si>
  <si>
    <t>WALNUT CREEK</t>
  </si>
  <si>
    <t>GROWING POINT, LLC</t>
  </si>
  <si>
    <t>VOLGA</t>
  </si>
  <si>
    <t>GROWMARK FS II, LLC</t>
  </si>
  <si>
    <t>RUTHVEN</t>
  </si>
  <si>
    <t>GROWMARK INC</t>
  </si>
  <si>
    <t>GROWMARK INC ATTN CROP NUTRIENTS</t>
  </si>
  <si>
    <t>BLOOMINGTON</t>
  </si>
  <si>
    <t>GROWMARK INC CRESTON TERMINAL</t>
  </si>
  <si>
    <t>GROWMARK INC DBA NEW CENTURY FS</t>
  </si>
  <si>
    <t>BROOKLYN</t>
  </si>
  <si>
    <t>GLADBROOK</t>
  </si>
  <si>
    <t>GARWIN</t>
  </si>
  <si>
    <t>MELBOURNE</t>
  </si>
  <si>
    <t>ALBION</t>
  </si>
  <si>
    <t>VAN HORNE</t>
  </si>
  <si>
    <t>MILLERSBURG</t>
  </si>
  <si>
    <t>GARRISON</t>
  </si>
  <si>
    <t>GROWMARK INC NEW CENTURY FS</t>
  </si>
  <si>
    <t>GROWSTONE INC</t>
  </si>
  <si>
    <t>ALBUQUERQUE</t>
  </si>
  <si>
    <t>NM</t>
  </si>
  <si>
    <t>GROWTH PRODUCTS LTD</t>
  </si>
  <si>
    <t>WHITE PLAINS</t>
  </si>
  <si>
    <t>GRUBE LAWN &amp; GARDEN CENTER</t>
  </si>
  <si>
    <t>GY RAINSOIL, LLC</t>
  </si>
  <si>
    <t>GYPSOIL PELLETIZED PRODUCTS LLC</t>
  </si>
  <si>
    <t>CHICAGO</t>
  </si>
  <si>
    <t>WINONA</t>
  </si>
  <si>
    <t>HAGEY AG, INC.</t>
  </si>
  <si>
    <t>BRADDYVILLE</t>
  </si>
  <si>
    <t>HAIFA NORTH AMERICA INC</t>
  </si>
  <si>
    <t>ALTAMONTE SPRINGS</t>
  </si>
  <si>
    <t>HALL ROBERTS SON INC</t>
  </si>
  <si>
    <t>HALLS FEED &amp; SEED INC</t>
  </si>
  <si>
    <t>HAMPTON HARDWARE</t>
  </si>
  <si>
    <t>HARDWARE ASSOCIATES INC</t>
  </si>
  <si>
    <t>HARDWARE HANK</t>
  </si>
  <si>
    <t>HARDWARE HANK &amp; RENTAL</t>
  </si>
  <si>
    <t>HARLAND HARDWARE</t>
  </si>
  <si>
    <t>HARRELLS LLC</t>
  </si>
  <si>
    <t>LAKELAND</t>
  </si>
  <si>
    <t>HARSCO METALS AND MINERALS A DIV OF HARSCO CORP</t>
  </si>
  <si>
    <t>SARVER</t>
  </si>
  <si>
    <t>HARSCO METALS AND MINERALS DIVISION OF HARSCO CORP</t>
  </si>
  <si>
    <t>HATCH MACHINE</t>
  </si>
  <si>
    <t>HAWTHORNE HYDROPONICS LLC DBA GENERAL HYDROPONICS</t>
  </si>
  <si>
    <t>HAWTHORNE HYDROPONICS LLC DBA GENERAL ORGANICS</t>
  </si>
  <si>
    <t>HAWTHORNE HYDROPONICS LLC DBA VERMICROP ORGANICS</t>
  </si>
  <si>
    <t>OLIVEHURST</t>
  </si>
  <si>
    <t>HAYS FERTILIZER &amp; CHEMICAL CAL INC</t>
  </si>
  <si>
    <t>HEARTLAND CO-OP</t>
  </si>
  <si>
    <t>LINCOLN</t>
  </si>
  <si>
    <t>RIPPEY</t>
  </si>
  <si>
    <t>REINBECK</t>
  </si>
  <si>
    <t>HENDERSON</t>
  </si>
  <si>
    <t>COLO</t>
  </si>
  <si>
    <t>CAMBRIDGE</t>
  </si>
  <si>
    <t>MINBURN</t>
  </si>
  <si>
    <t>DALLAS CENTER</t>
  </si>
  <si>
    <t>BOONEVILLE</t>
  </si>
  <si>
    <t>MITCHELLVILLE</t>
  </si>
  <si>
    <t>GILMAN</t>
  </si>
  <si>
    <t>MONDAMIN</t>
  </si>
  <si>
    <t>RIVER SIOUX</t>
  </si>
  <si>
    <t>MODALE</t>
  </si>
  <si>
    <t>REDFIELD</t>
  </si>
  <si>
    <t>ELKHART</t>
  </si>
  <si>
    <t>RANDALL</t>
  </si>
  <si>
    <t>CONROY</t>
  </si>
  <si>
    <t>MALCOM</t>
  </si>
  <si>
    <t>ZEARING</t>
  </si>
  <si>
    <t>KELLOGG</t>
  </si>
  <si>
    <t>HOLLAND</t>
  </si>
  <si>
    <t>SIDNEY</t>
  </si>
  <si>
    <t>HARTWICK</t>
  </si>
  <si>
    <t>ALLEMAN</t>
  </si>
  <si>
    <t>LUTHER</t>
  </si>
  <si>
    <t>SILVER CITY</t>
  </si>
  <si>
    <t>MO VALLEY</t>
  </si>
  <si>
    <t>TREYNOR</t>
  </si>
  <si>
    <t>RANDOLPH</t>
  </si>
  <si>
    <t>DEXTER</t>
  </si>
  <si>
    <t>HOWE</t>
  </si>
  <si>
    <t>HEARTLAND CO-OP DBA LAKESIDE COUNTRY STORE</t>
  </si>
  <si>
    <t>HEARTLAND CO-OP VOORHIES</t>
  </si>
  <si>
    <t>HEARTLAND COOP</t>
  </si>
  <si>
    <t>HEARTLAND HARDWARE</t>
  </si>
  <si>
    <t>HEARTRLAND CO-OP</t>
  </si>
  <si>
    <t>NEBRASKA CITY</t>
  </si>
  <si>
    <t>HEFTY SEED CO OF LEROY</t>
  </si>
  <si>
    <t>HEFTY SEED COMPANY</t>
  </si>
  <si>
    <t>HEINEN BROTHERS AGRA SERVICE INC</t>
  </si>
  <si>
    <t>HEINEN BROTHERS AGRA SERVICES INC</t>
  </si>
  <si>
    <t>HEISHMAN AG LLC</t>
  </si>
  <si>
    <t>HELENA AGRI-ENTERPRISES, LLC</t>
  </si>
  <si>
    <t>EAGAN</t>
  </si>
  <si>
    <t>BENTON</t>
  </si>
  <si>
    <t>SEYMOUR</t>
  </si>
  <si>
    <t>ADAIR</t>
  </si>
  <si>
    <t>WYACONDA</t>
  </si>
  <si>
    <t>ROCKWELL</t>
  </si>
  <si>
    <t>HELENA INDUSTRIES</t>
  </si>
  <si>
    <t>HELIAE DEVELOPMENT LLC</t>
  </si>
  <si>
    <t>HELM AGRO US C/O R3 AG CONSULTING</t>
  </si>
  <si>
    <t>HELM FERTILIZER CORPORATION</t>
  </si>
  <si>
    <t>HENDRICKS FEED &amp; SEED CO INC</t>
  </si>
  <si>
    <t>HENZLERS GARDEN SHOP</t>
  </si>
  <si>
    <t>HERBERS SEED &amp; CONSULTING INC</t>
  </si>
  <si>
    <t>HEUSS DISTRIBUTING</t>
  </si>
  <si>
    <t>HGCI INC HAWTHORNE HYDROPONICS BRANDS</t>
  </si>
  <si>
    <t>HIGHLAND PARK HARDWARE INC</t>
  </si>
  <si>
    <t>HOCKING INTERNATIONAL EAST</t>
  </si>
  <si>
    <t>SYLACAUGA</t>
  </si>
  <si>
    <t>HOLGANIX LLC</t>
  </si>
  <si>
    <t>GLEN MILLS</t>
  </si>
  <si>
    <t>HOLUB GARDEN &amp; GREENHOUSE</t>
  </si>
  <si>
    <t>HORIZON AG PRODUCTS</t>
  </si>
  <si>
    <t>LOUISVILLE</t>
  </si>
  <si>
    <t>HORTICULTURAL ALLIANCE INC</t>
  </si>
  <si>
    <t>SARASOTA</t>
  </si>
  <si>
    <t>HORTICULTURE SPECIALTIES INC</t>
  </si>
  <si>
    <t>PALO</t>
  </si>
  <si>
    <t>HOWARD JOHNSONS ENTERPRISES INC</t>
  </si>
  <si>
    <t>HUITT FARMS INC</t>
  </si>
  <si>
    <t>HULL COOP ASSN</t>
  </si>
  <si>
    <t>HUMIC GROWTH SOLUTIONS INC</t>
  </si>
  <si>
    <t>HUNT FARMS</t>
  </si>
  <si>
    <t>SALIX</t>
  </si>
  <si>
    <t>HUNTERS SPECIALTIES INC</t>
  </si>
  <si>
    <t>HY VEE DRUG STORE</t>
  </si>
  <si>
    <t>HY VEE DRUGSTORE</t>
  </si>
  <si>
    <t>COUNCIL BLF</t>
  </si>
  <si>
    <t>HY VEE DRUGSTORE #1</t>
  </si>
  <si>
    <t>HY VEE DRUGSTORE #2</t>
  </si>
  <si>
    <t>HY VEE DRUGSTORE #4</t>
  </si>
  <si>
    <t>HY VEE FOOD STORE</t>
  </si>
  <si>
    <t>HY VEE FOOD STORE #2</t>
  </si>
  <si>
    <t>HY VEE INC</t>
  </si>
  <si>
    <t>HY VEE INC #5</t>
  </si>
  <si>
    <t>HY VEE INC DBA HY VEE #3</t>
  </si>
  <si>
    <t>HY VEE INC DBA HY VEE #4</t>
  </si>
  <si>
    <t>HY VEE INC DBA HY VEE #7</t>
  </si>
  <si>
    <t>HY-VE</t>
  </si>
  <si>
    <t>HY-VEE</t>
  </si>
  <si>
    <t>HY-VEE #1</t>
  </si>
  <si>
    <t>W. DES MOINES</t>
  </si>
  <si>
    <t>HY-VEE #2</t>
  </si>
  <si>
    <t>HY-VEE DRUGSTORE</t>
  </si>
  <si>
    <t>HY-VEE DRUGSTORE #5</t>
  </si>
  <si>
    <t>HY-VEE DRUGSTORE #6</t>
  </si>
  <si>
    <t>HY-VEE FOOD &amp; DRUG</t>
  </si>
  <si>
    <t>HY-VEE FOOD &amp; DRUG-N0 2</t>
  </si>
  <si>
    <t>HY-VEE FOOD &amp; DRUG-NO 2</t>
  </si>
  <si>
    <t>HY-VEE FOOD &amp; DRUGSTORE</t>
  </si>
  <si>
    <t>HY-VEE FOOD &amp; DRUGSTORE #1</t>
  </si>
  <si>
    <t>HY-VEE FOOD &amp; DRUGSTORE #2</t>
  </si>
  <si>
    <t>HY-VEE FOOD &amp; DRUGSTORE #3</t>
  </si>
  <si>
    <t>HY-VEE FOOD &amp; DRUGSTORE-NO 5</t>
  </si>
  <si>
    <t>HY-VEE FOOD AND DRUGSTORE</t>
  </si>
  <si>
    <t>WINDSOR HGTS</t>
  </si>
  <si>
    <t>HY-VEE FOOD AND DRUGSTORE #6</t>
  </si>
  <si>
    <t>HY-VEE FOOD AND DRUGSTORE-NO 2</t>
  </si>
  <si>
    <t>HY-VEE FOOD AND DRUGSTORE-NO 3</t>
  </si>
  <si>
    <t>HY-VEE FOOD AND DRUGSTORE-NO 4</t>
  </si>
  <si>
    <t>HY-VEE FOOD STORE</t>
  </si>
  <si>
    <t>HY-VEE FOOD STORE #1</t>
  </si>
  <si>
    <t>HY-VEE FOOD STORE #2</t>
  </si>
  <si>
    <t>HY-VEE FOOD STORE #3</t>
  </si>
  <si>
    <t>HY-VEE FOOD STORE #4</t>
  </si>
  <si>
    <t>HY-VEE FOOD STORE-NO 1</t>
  </si>
  <si>
    <t>HY-VEE FOOD STORE-NO 2</t>
  </si>
  <si>
    <t>HY-VEE FOOD STORE-NO 3</t>
  </si>
  <si>
    <t>HY-VEE INC</t>
  </si>
  <si>
    <t>HY-VEE INC DBA HY-VEE #4</t>
  </si>
  <si>
    <t>HY-VEE, INC.</t>
  </si>
  <si>
    <t>HYDRITE CHEMICAL CO</t>
  </si>
  <si>
    <t>BROOKFIELD</t>
  </si>
  <si>
    <t>HYDRODYNAMICS INTERNATIONAL</t>
  </si>
  <si>
    <t>LANSING</t>
  </si>
  <si>
    <t>HYDROFARM INC C/O TSG</t>
  </si>
  <si>
    <t>PETALUMA</t>
  </si>
  <si>
    <t>HYDROGRO LLC</t>
  </si>
  <si>
    <t>SCOTTSDALE</t>
  </si>
  <si>
    <t>HYPONEX CORP</t>
  </si>
  <si>
    <t>HYVEE</t>
  </si>
  <si>
    <t>HYVEE #1860</t>
  </si>
  <si>
    <t>HYVEE #3</t>
  </si>
  <si>
    <t>IAMO AG CONSTRUCTION LLC</t>
  </si>
  <si>
    <t>ALLERTON</t>
  </si>
  <si>
    <t>ICL PREMIUM FERTILIZERS NA</t>
  </si>
  <si>
    <t>IMPACT ORGANICS</t>
  </si>
  <si>
    <t>LACYGNE</t>
  </si>
  <si>
    <t>IMPROCROP USA INC DBA ALLTECH CROP SCIENCE</t>
  </si>
  <si>
    <t>NICHOLASVILLE</t>
  </si>
  <si>
    <t>INDEPENDENT AG SERVICES LLC</t>
  </si>
  <si>
    <t>INDIGO AG INC</t>
  </si>
  <si>
    <t>CHARLESTOWN</t>
  </si>
  <si>
    <t>INNOPHOS, INC.</t>
  </si>
  <si>
    <t>CRANBURY</t>
  </si>
  <si>
    <t>INNOVATION HAMMER LLC BRANDT I HAMMER</t>
  </si>
  <si>
    <t>POWELL</t>
  </si>
  <si>
    <t>CM</t>
  </si>
  <si>
    <t>INNOVATION HAMMER LLC DBA BRANDT I HAMMER</t>
  </si>
  <si>
    <t>FALLON</t>
  </si>
  <si>
    <t>INNOVATIVE AG SERVICE CO</t>
  </si>
  <si>
    <t>ANDREW</t>
  </si>
  <si>
    <t>INNOVATIVE AG SERVICES CO</t>
  </si>
  <si>
    <t>HOPKINTON</t>
  </si>
  <si>
    <t>CENTER JCT</t>
  </si>
  <si>
    <t>ELMA</t>
  </si>
  <si>
    <t>ORAN</t>
  </si>
  <si>
    <t>HUBBARD</t>
  </si>
  <si>
    <t>UNION</t>
  </si>
  <si>
    <t>NEW PROVIDENCE</t>
  </si>
  <si>
    <t>CLARKSVILLE</t>
  </si>
  <si>
    <t>INNOVATIVE CROP SOLUTIONS</t>
  </si>
  <si>
    <t>Radcliffe</t>
  </si>
  <si>
    <t>INNVICTIS CROP CARE LLC</t>
  </si>
  <si>
    <t>INOCUCOR TECHNOLOGIES INC</t>
  </si>
  <si>
    <t>CENTENNIAL</t>
  </si>
  <si>
    <t>INSTA GRO MANUFACTURING INC</t>
  </si>
  <si>
    <t>CALEDONIA</t>
  </si>
  <si>
    <t>INTEGRITY AG TECH LLC</t>
  </si>
  <si>
    <t>INTER CHEM DEALER SALES</t>
  </si>
  <si>
    <t>INTERNATIONAL AG LABS INC</t>
  </si>
  <si>
    <t>FAIRMONT</t>
  </si>
  <si>
    <t>INTERNATIONAL MULCH COMPANY INC</t>
  </si>
  <si>
    <t>DES PERES</t>
  </si>
  <si>
    <t>INTEROCEANIC CORPORATION</t>
  </si>
  <si>
    <t>INTERSTATE GRAIN SERVICE</t>
  </si>
  <si>
    <t>INTREPID POTASH MOAB LLC</t>
  </si>
  <si>
    <t>MONSEY</t>
  </si>
  <si>
    <t>INTREPID POTASH NEW MEXICO LLC</t>
  </si>
  <si>
    <t>INTREPID POTASH NEW MEXICO LLC C/OBUSINESS LICENSE</t>
  </si>
  <si>
    <t>INWOOD HATCHERY &amp; FEED STORE</t>
  </si>
  <si>
    <t>IOWA CVS PHARMACY</t>
  </si>
  <si>
    <t>WOONSOCKET</t>
  </si>
  <si>
    <t>RI</t>
  </si>
  <si>
    <t>IOWA FERTILIZER COMPANY</t>
  </si>
  <si>
    <t>IOWA MISSOURI HYBRIDS LLC</t>
  </si>
  <si>
    <t>ISAGRO C/O GOWAN</t>
  </si>
  <si>
    <t>YUMA</t>
  </si>
  <si>
    <t>ITAFOS CONDA LLC</t>
  </si>
  <si>
    <t>HOUSTON</t>
  </si>
  <si>
    <t>SODA SPRINGS</t>
  </si>
  <si>
    <t>ITALPOLLINA USA</t>
  </si>
  <si>
    <t>ANDERSON</t>
  </si>
  <si>
    <t>J R SIMPLOT CO</t>
  </si>
  <si>
    <t>LATHROP</t>
  </si>
  <si>
    <t>BOISE</t>
  </si>
  <si>
    <t>JACOBSEN HYBRID CORN CO INC</t>
  </si>
  <si>
    <t>JAY-MAR, INC.</t>
  </si>
  <si>
    <t>PLOVER</t>
  </si>
  <si>
    <t>JB SUPPLY &amp; SERVICES</t>
  </si>
  <si>
    <t>JCD TRUCKING LLC</t>
  </si>
  <si>
    <t>JCS FAMILY FARMS LLC</t>
  </si>
  <si>
    <t>JERRY DEPPING</t>
  </si>
  <si>
    <t>DIKE</t>
  </si>
  <si>
    <t>JERRY MAROLF &amp; SONS INC</t>
  </si>
  <si>
    <t>MOSCOW</t>
  </si>
  <si>
    <t>JH BIOTECH INC</t>
  </si>
  <si>
    <t>JIFFY PRODUCTS NB LTD</t>
  </si>
  <si>
    <t>POKERMOUCHE, NB</t>
  </si>
  <si>
    <t>JIGSAW MARKETING &amp; MEDIA LTD</t>
  </si>
  <si>
    <t>ALLENTOWN</t>
  </si>
  <si>
    <t>JJ MAUGET COMPANY ATTN LOURDES DIAZ</t>
  </si>
  <si>
    <t>JM FERTILIZER LLC</t>
  </si>
  <si>
    <t>JMN SPECIALTIES</t>
  </si>
  <si>
    <t>WESTWEGO</t>
  </si>
  <si>
    <t>JMS CONSULTING</t>
  </si>
  <si>
    <t>JOHN G JENSEN</t>
  </si>
  <si>
    <t>JOHN SCHOTT</t>
  </si>
  <si>
    <t>JOHNSON LAND CO</t>
  </si>
  <si>
    <t>JOHNSON TRANSPORT</t>
  </si>
  <si>
    <t>JONATHAN GREEN INC</t>
  </si>
  <si>
    <t>FARMINGDALE</t>
  </si>
  <si>
    <t>JONDLE ENTERPRISES INC</t>
  </si>
  <si>
    <t>JORDANS PROPERTY CARE INC</t>
  </si>
  <si>
    <t>JR PETERS INC</t>
  </si>
  <si>
    <t>JR SIMPLOT CO DBA SIMPLOT GROWER SOLUTIONS</t>
  </si>
  <si>
    <t>HATFIELD</t>
  </si>
  <si>
    <t>JRM CHEMICAL INC</t>
  </si>
  <si>
    <t>JSH INTERNATIONAL</t>
  </si>
  <si>
    <t>MOUNT LAUREL</t>
  </si>
  <si>
    <t>JUHL FEED INC</t>
  </si>
  <si>
    <t>DANA</t>
  </si>
  <si>
    <t>JUNGLE PERFORMANCE BRANDS, LLC</t>
  </si>
  <si>
    <t>GOLD CANYON</t>
  </si>
  <si>
    <t>K &amp; B AG SUPPLY LLC</t>
  </si>
  <si>
    <t>FAIRFAX</t>
  </si>
  <si>
    <t>NORWAY</t>
  </si>
  <si>
    <t>K MART 3097</t>
  </si>
  <si>
    <t>K MART 4160</t>
  </si>
  <si>
    <t>K MART 9222</t>
  </si>
  <si>
    <t>K MART 9233</t>
  </si>
  <si>
    <t>KAESTNER SEEDS LLC</t>
  </si>
  <si>
    <t>LUZERNE</t>
  </si>
  <si>
    <t>KALDENBERG PBS LANDSCAPING</t>
  </si>
  <si>
    <t>KAR DAR INC DBA ELITE LAWN &amp; LANDSCAPING</t>
  </si>
  <si>
    <t>KAT CONSOLIDATED PRODUCTS LLC</t>
  </si>
  <si>
    <t>KAY FARMS ELEVATOR INC</t>
  </si>
  <si>
    <t>KAYLON INC</t>
  </si>
  <si>
    <t>NICHOLS</t>
  </si>
  <si>
    <t>KEG RIVER CHEMICAL CORP</t>
  </si>
  <si>
    <t>EDMONTON</t>
  </si>
  <si>
    <t>KEITH ROTTINGHAUS &amp; LEE ROTTINGHAUS</t>
  </si>
  <si>
    <t>KELLOGG GARDEN PRODUCTS</t>
  </si>
  <si>
    <t>CARSON</t>
  </si>
  <si>
    <t>KELLOR &amp; KELLOR LANDSCAPE INC</t>
  </si>
  <si>
    <t>KELLY LIMESTONE</t>
  </si>
  <si>
    <t>KELLY LIMESTONE LLC</t>
  </si>
  <si>
    <t>NEWARK</t>
  </si>
  <si>
    <t>KELSEY AGRI SALES LLC</t>
  </si>
  <si>
    <t>KELZYME RESEARCH &amp; DEVELOPMENT CENTER LLC</t>
  </si>
  <si>
    <t>CLAYTON</t>
  </si>
  <si>
    <t>KEMIN INDUSTRIES, INC</t>
  </si>
  <si>
    <t>KEMPKERS HARDWARE LLC</t>
  </si>
  <si>
    <t>KEMPKERS TRUE VALUE INC</t>
  </si>
  <si>
    <t>FT MADISON</t>
  </si>
  <si>
    <t>KENNY SWANSON FERTILIZER SPREADING</t>
  </si>
  <si>
    <t>KENT NUTRITION GROUP INC</t>
  </si>
  <si>
    <t>KET ENTERPRISES INC</t>
  </si>
  <si>
    <t>KEVIN KORTH</t>
  </si>
  <si>
    <t>LEMARS</t>
  </si>
  <si>
    <t>KEVIN LAMBERT FARMS</t>
  </si>
  <si>
    <t>KEY COOPERATIVE</t>
  </si>
  <si>
    <t>ROLAND</t>
  </si>
  <si>
    <t>M</t>
  </si>
  <si>
    <t>FERNALD</t>
  </si>
  <si>
    <t>KELLEY</t>
  </si>
  <si>
    <t>BARNES CITY</t>
  </si>
  <si>
    <t>BAXTER</t>
  </si>
  <si>
    <t>KEY PLEX</t>
  </si>
  <si>
    <t>WINTER PARK</t>
  </si>
  <si>
    <t>KGS AGRO GROUP LLC</t>
  </si>
  <si>
    <t>SADDLE RIVER</t>
  </si>
  <si>
    <t>KIM &amp; SSU LLC</t>
  </si>
  <si>
    <t>KING AGRI SALES INC</t>
  </si>
  <si>
    <t>KING COCO</t>
  </si>
  <si>
    <t>KING COCO, LLC</t>
  </si>
  <si>
    <t>KJ'S AG SERVICE LLC</t>
  </si>
  <si>
    <t>CLERMONT</t>
  </si>
  <si>
    <t>KMART OPERATIONS LLC</t>
  </si>
  <si>
    <t>KNOX FERTILIZER COMPANY INC</t>
  </si>
  <si>
    <t>KNOX</t>
  </si>
  <si>
    <t>KOCH AGRONOMIC SERVICES</t>
  </si>
  <si>
    <t>ENID</t>
  </si>
  <si>
    <t>KOCH AGRONOMIC SERVICES LLC</t>
  </si>
  <si>
    <t>BURLINGTON JUNTION</t>
  </si>
  <si>
    <t>MORRIS</t>
  </si>
  <si>
    <t>ROCK ISLAND</t>
  </si>
  <si>
    <t>MOORLAND</t>
  </si>
  <si>
    <t>CLARE</t>
  </si>
  <si>
    <t>HAYTI</t>
  </si>
  <si>
    <t>GRAYLING</t>
  </si>
  <si>
    <t>KOCH FERTILIZER CANADA ULC</t>
  </si>
  <si>
    <t>BRANDON MANITOBA</t>
  </si>
  <si>
    <t>DUNCOMBE</t>
  </si>
  <si>
    <t>KOCH FERTILIZER FT DODGE LLC</t>
  </si>
  <si>
    <t>KOCH FERTILIZER INTERNATIONAL LTD</t>
  </si>
  <si>
    <t>HUNTINGTON</t>
  </si>
  <si>
    <t>MARBLE ROCK</t>
  </si>
  <si>
    <t>TEMPLETON</t>
  </si>
  <si>
    <t>WOOD RIVER</t>
  </si>
  <si>
    <t>ST. PAUL</t>
  </si>
  <si>
    <t>MAPLEWOOD</t>
  </si>
  <si>
    <t>HARDIN</t>
  </si>
  <si>
    <t>HENRY</t>
  </si>
  <si>
    <t>KOCH FERTILIZER LLC</t>
  </si>
  <si>
    <t>WALTON</t>
  </si>
  <si>
    <t>LU VERNE</t>
  </si>
  <si>
    <t>CARROLLTON</t>
  </si>
  <si>
    <t>PARKSTON</t>
  </si>
  <si>
    <t>CHEYENNE</t>
  </si>
  <si>
    <t>WY</t>
  </si>
  <si>
    <t>VALLEY</t>
  </si>
  <si>
    <t>SOUTH CIOUX CITY</t>
  </si>
  <si>
    <t>VERDI</t>
  </si>
  <si>
    <t>WOLSEY</t>
  </si>
  <si>
    <t>GARRETSON</t>
  </si>
  <si>
    <t>MT</t>
  </si>
  <si>
    <t>BRANDON, MANITOBA BRANDA</t>
  </si>
  <si>
    <t>BEAUMONT</t>
  </si>
  <si>
    <t>PORTAGE</t>
  </si>
  <si>
    <t>CLAY CENTER</t>
  </si>
  <si>
    <t>MCPHERSON</t>
  </si>
  <si>
    <t>DODGE CITY</t>
  </si>
  <si>
    <t>FARNSWORTH</t>
  </si>
  <si>
    <t>MATTOON</t>
  </si>
  <si>
    <t>VERNON CENTER</t>
  </si>
  <si>
    <t>KOCH FERTILIZER, LLC</t>
  </si>
  <si>
    <t>MURDOCK</t>
  </si>
  <si>
    <t>KOPPERT BIOLOGICAL SYSTEMS INC</t>
  </si>
  <si>
    <t>HOWELL</t>
  </si>
  <si>
    <t>KOSTER GRAIN INC</t>
  </si>
  <si>
    <t>KRAMER ACE HARDWARE</t>
  </si>
  <si>
    <t>KRAMER ACE HARDWARE &amp; RENTAL</t>
  </si>
  <si>
    <t>KRAMER CROP SERVICE TRUST,BENEFICIARY</t>
  </si>
  <si>
    <t>KRISTOPHER HASKOVEC</t>
  </si>
  <si>
    <t>KROWN INC DBA HI YIELD PRODUCTS</t>
  </si>
  <si>
    <t>HARTLAND</t>
  </si>
  <si>
    <t>KRUSEMAN FERTILIZER</t>
  </si>
  <si>
    <t>KSI</t>
  </si>
  <si>
    <t>KUBALS AERIAL SPRAYING</t>
  </si>
  <si>
    <t>KUEMPEL'S HARDWARE INC</t>
  </si>
  <si>
    <t>KUGLER OIL COMPANY</t>
  </si>
  <si>
    <t>MCCOOK</t>
  </si>
  <si>
    <t>KYLE HURLEY</t>
  </si>
  <si>
    <t>CURLEW</t>
  </si>
  <si>
    <t>L &amp; G PRODUCTS INC</t>
  </si>
  <si>
    <t>LACROSSE SEED LLC</t>
  </si>
  <si>
    <t>LAKE CITY HARDWARE INC</t>
  </si>
  <si>
    <t>LAKES HARDWARE INC</t>
  </si>
  <si>
    <t>LAKES LAWN &amp; SPRAYING SVC DBA HANDY ANDYS &amp; YARD</t>
  </si>
  <si>
    <t>LAKESIDE COUNTRY STORE</t>
  </si>
  <si>
    <t>LALLEMAND PLANT CARE</t>
  </si>
  <si>
    <t>SACRAMENTO</t>
  </si>
  <si>
    <t>LAMPE TRUE VALUE HARDWARE</t>
  </si>
  <si>
    <t>LANDERS HARDWARE HANK</t>
  </si>
  <si>
    <t>LANDMARK SERVICES GROUP LLC</t>
  </si>
  <si>
    <t>LANDUS COOPERATIVE</t>
  </si>
  <si>
    <t>DAWSON</t>
  </si>
  <si>
    <t>LATIMER</t>
  </si>
  <si>
    <t>DUMONT</t>
  </si>
  <si>
    <t>PLAINFIELD</t>
  </si>
  <si>
    <t>THOMPSON</t>
  </si>
  <si>
    <t>PATON</t>
  </si>
  <si>
    <t>BONDURANT</t>
  </si>
  <si>
    <t>BUCKEYE</t>
  </si>
  <si>
    <t>NEW HARTFORD</t>
  </si>
  <si>
    <t>DEDHAM</t>
  </si>
  <si>
    <t>FARNHAMVILLE</t>
  </si>
  <si>
    <t>SOMERS</t>
  </si>
  <si>
    <t>LYTTON</t>
  </si>
  <si>
    <t>CHURDAN</t>
  </si>
  <si>
    <t>YETTER</t>
  </si>
  <si>
    <t>GOWRIE</t>
  </si>
  <si>
    <t>RALSTON</t>
  </si>
  <si>
    <t>EXIRA</t>
  </si>
  <si>
    <t>AREDALE</t>
  </si>
  <si>
    <t>YALE</t>
  </si>
  <si>
    <t>EARLHAM</t>
  </si>
  <si>
    <t>BAYARD</t>
  </si>
  <si>
    <t>KESLEY</t>
  </si>
  <si>
    <t>SCRANTON</t>
  </si>
  <si>
    <t>BOXHOLM</t>
  </si>
  <si>
    <t>COLLINS</t>
  </si>
  <si>
    <t>LARCHWOOD LUMBER &amp; TRUE VALUE</t>
  </si>
  <si>
    <t>LARRY REGENNITER</t>
  </si>
  <si>
    <t>LARRY SPRING</t>
  </si>
  <si>
    <t>LARRYS FARM SUPPLY LTD</t>
  </si>
  <si>
    <t>LARSEN AG</t>
  </si>
  <si>
    <t>ELK HORN</t>
  </si>
  <si>
    <t>KIMBALLTON</t>
  </si>
  <si>
    <t>LARSON MERCANTILE</t>
  </si>
  <si>
    <t>LARSONS HARDWARE HANK</t>
  </si>
  <si>
    <t>LAWN AND GARDEN PRODUCTS INC</t>
  </si>
  <si>
    <t>LCL FARMS INC</t>
  </si>
  <si>
    <t>LE MARS AGRI-CENTER</t>
  </si>
  <si>
    <t>LEBANON SEABOARD CORP</t>
  </si>
  <si>
    <t>LEBANON</t>
  </si>
  <si>
    <t>LENOCH &amp; CILEK ACE LLC</t>
  </si>
  <si>
    <t>LENOX HARDWARE</t>
  </si>
  <si>
    <t>LENZ POULTRY INC</t>
  </si>
  <si>
    <t>PALMER</t>
  </si>
  <si>
    <t>LESAFFRE YEAST CORP C/O TSA</t>
  </si>
  <si>
    <t>LESCO INC</t>
  </si>
  <si>
    <t>LESCO INC #249-557</t>
  </si>
  <si>
    <t>LESCO INC #660</t>
  </si>
  <si>
    <t>LESTER FEED &amp; GRAIN CO</t>
  </si>
  <si>
    <t>LIBERTY DOORS INC</t>
  </si>
  <si>
    <t>LIDOCHEM INC</t>
  </si>
  <si>
    <t>LIEBE CUSTOM FARMING</t>
  </si>
  <si>
    <t>LIESER FARMS</t>
  </si>
  <si>
    <t>LILLY MILLER C/O REGISTRATIONS BY DESIGN</t>
  </si>
  <si>
    <t>LINCOLNWAY AG SERVICES LLC</t>
  </si>
  <si>
    <t>STANWOOD</t>
  </si>
  <si>
    <t>LINN COOP OIL CO</t>
  </si>
  <si>
    <t>SPRINGVILLE</t>
  </si>
  <si>
    <t>LIQUI-GROW</t>
  </si>
  <si>
    <t>DURANT</t>
  </si>
  <si>
    <t>LIQUI-GROW OF CLEAR LAKE</t>
  </si>
  <si>
    <t>LIQUI-GROW TRIOAK LLC</t>
  </si>
  <si>
    <t>MORNING SUN</t>
  </si>
  <si>
    <t>LITTLE CEDAR COOP ELEV</t>
  </si>
  <si>
    <t>LITTLE CEDAR</t>
  </si>
  <si>
    <t>LIVE EARTH PRODUCTS</t>
  </si>
  <si>
    <t>EMERY</t>
  </si>
  <si>
    <t>LLOYD KELCHEN GRAIN LTD</t>
  </si>
  <si>
    <t>LOCUS AGRICULTURAL SOLUTIONS</t>
  </si>
  <si>
    <t>LOESS HILLS AG LLC</t>
  </si>
  <si>
    <t>LONNY FLICKINGER</t>
  </si>
  <si>
    <t>LOVELAND PRODUCTS INC</t>
  </si>
  <si>
    <t>GREELEY</t>
  </si>
  <si>
    <t>LOW MOOR AG SERVICE INC</t>
  </si>
  <si>
    <t>LOWES HOME CENTERS LLC</t>
  </si>
  <si>
    <t>MORESVILLE</t>
  </si>
  <si>
    <t>LOWES HOME CENTERS LLC #107</t>
  </si>
  <si>
    <t>LOWES HOME CENTERS LLC #117</t>
  </si>
  <si>
    <t>LOWES HOME CENTERS LLC #1688</t>
  </si>
  <si>
    <t>LOWES HOME CENTERS LLC #1695</t>
  </si>
  <si>
    <t>LOWES HOME CENTERS LLC #1712</t>
  </si>
  <si>
    <t>LOWES HOME CENTERS LLC #2503</t>
  </si>
  <si>
    <t>LOWES HOME CENTERS LLC #2648</t>
  </si>
  <si>
    <t>LOWES HOME CENTERS LLC #552</t>
  </si>
  <si>
    <t>LOWES HOME CENTERS LLC #57</t>
  </si>
  <si>
    <t>LOWES HOME CENTERS LLC 2231</t>
  </si>
  <si>
    <t>LOWES HOME CENTERS LLC 581</t>
  </si>
  <si>
    <t>LUDLOW CROP SERVICES LLC</t>
  </si>
  <si>
    <t>LUST SALES LLC</t>
  </si>
  <si>
    <t>LYNX AG LLC</t>
  </si>
  <si>
    <t>M &amp; H TRUE VALUE</t>
  </si>
  <si>
    <t>M &amp; M AG SERVICE</t>
  </si>
  <si>
    <t>M F A AGRI SERVICE</t>
  </si>
  <si>
    <t>M F A EXCHANGE</t>
  </si>
  <si>
    <t>LINEVILLE</t>
  </si>
  <si>
    <t>M&amp;M AG SERVICE INC</t>
  </si>
  <si>
    <t>MAASSEN DISTRIBUTING CO</t>
  </si>
  <si>
    <t>MACDERMID AGRICULTURAL SOLUTIONS</t>
  </si>
  <si>
    <t>MAGIC DIRT HORTICULTURAL PRODUCTS LLC</t>
  </si>
  <si>
    <t>MARSEILLES</t>
  </si>
  <si>
    <t>MAGIC DIRT HORTICULTURE PRODUCTS LLC</t>
  </si>
  <si>
    <t>MALCOM AG C/O RICHARD MALCOM</t>
  </si>
  <si>
    <t>MANILDRA MILLING CORP</t>
  </si>
  <si>
    <t>HAMBURG</t>
  </si>
  <si>
    <t>MANSON AG SERVICES INC</t>
  </si>
  <si>
    <t>MAQUOKETA HARDWARE L L C</t>
  </si>
  <si>
    <t>MARCO NPK INC</t>
  </si>
  <si>
    <t>MARK L STEINKE</t>
  </si>
  <si>
    <t>GIBSON</t>
  </si>
  <si>
    <t>MARKMAN PEAT CORP</t>
  </si>
  <si>
    <t>LECLAIRE</t>
  </si>
  <si>
    <t>MARLOW AG SERVICES</t>
  </si>
  <si>
    <t>MARRONE BIO INNOVATIONS, INC. TSG</t>
  </si>
  <si>
    <t>MARS FISHCARE NORTH AMERICA INC</t>
  </si>
  <si>
    <t>CHALFONT</t>
  </si>
  <si>
    <t>MARTH FERTILIZER &amp; CHEMICAL</t>
  </si>
  <si>
    <t>MARTIN MARIETTA MAGNESIA SPEC</t>
  </si>
  <si>
    <t>BALTIMORE</t>
  </si>
  <si>
    <t>MD</t>
  </si>
  <si>
    <t>MARTIN OPERATING PARTNERSHIP LP</t>
  </si>
  <si>
    <t>KILGORE</t>
  </si>
  <si>
    <t>MASTER PLANT PROD INC</t>
  </si>
  <si>
    <t>BRAMPTON</t>
  </si>
  <si>
    <t>MASTERBLEND INTERNATIONAL</t>
  </si>
  <si>
    <t>MATHES SEED &amp; CHEMICAL INC</t>
  </si>
  <si>
    <t>LORIMOR</t>
  </si>
  <si>
    <t>MATT BAADE LANDSCAPING</t>
  </si>
  <si>
    <t>LUANA</t>
  </si>
  <si>
    <t>MAX SYSTEMS LLC</t>
  </si>
  <si>
    <t>LAKE LILLIAN</t>
  </si>
  <si>
    <t>MAXICROP USA INC</t>
  </si>
  <si>
    <t>ARLINGTON HTS</t>
  </si>
  <si>
    <t>MAXIGRO DISTRIBUTORS</t>
  </si>
  <si>
    <t>MAXIMUM AG SERVICE</t>
  </si>
  <si>
    <t>MAXIMUM AGRICULTURAL SERVICES LLC</t>
  </si>
  <si>
    <t>MAXYIELD COOP</t>
  </si>
  <si>
    <t>EVERLY</t>
  </si>
  <si>
    <t>SUPERIOR</t>
  </si>
  <si>
    <t>MAXYIELD COOPERATIVE</t>
  </si>
  <si>
    <t>FOSTORIA</t>
  </si>
  <si>
    <t>MALLARD</t>
  </si>
  <si>
    <t>DICKENS</t>
  </si>
  <si>
    <t>WHITTEMORE</t>
  </si>
  <si>
    <t>KLEMME</t>
  </si>
  <si>
    <t>MERSERVEY</t>
  </si>
  <si>
    <t>MBS AG SERVICES INC</t>
  </si>
  <si>
    <t>MCCORKLE SEED AND CHEMICAL</t>
  </si>
  <si>
    <t>COLUMBIA</t>
  </si>
  <si>
    <t>MCCORMICK ENTERPRISE CO</t>
  </si>
  <si>
    <t>MCCOY TRUE VALUE HARDWARE</t>
  </si>
  <si>
    <t>MEARS FERTILIZER INC</t>
  </si>
  <si>
    <t>MEDINA AGRI PRODUCTS CO INC</t>
  </si>
  <si>
    <t>HONDO</t>
  </si>
  <si>
    <t>MEIS INC</t>
  </si>
  <si>
    <t>MENARDS</t>
  </si>
  <si>
    <t>MERIDIAN AGRICULTURE</t>
  </si>
  <si>
    <t>MERSCHMAN FERTILIZER L L C</t>
  </si>
  <si>
    <t>MERSCHMAN FERTILIZER LLC</t>
  </si>
  <si>
    <t>MESSINAS</t>
  </si>
  <si>
    <t>METRO PARK EAST LANDFILL</t>
  </si>
  <si>
    <t>MEYERS NURSERY LC</t>
  </si>
  <si>
    <t>MFA INC</t>
  </si>
  <si>
    <t>MG WALDBAUM CO</t>
  </si>
  <si>
    <t>WAKEFIELD</t>
  </si>
  <si>
    <t>MICHIGAN PEAT CO</t>
  </si>
  <si>
    <t>MICRO-AG</t>
  </si>
  <si>
    <t>STEPTOE</t>
  </si>
  <si>
    <t>MICRO-TES INC C/O TSG</t>
  </si>
  <si>
    <t>SAN ANTONIO</t>
  </si>
  <si>
    <t>MICROSOURCE</t>
  </si>
  <si>
    <t>MID CENTRAL AG</t>
  </si>
  <si>
    <t>MASONVILLE</t>
  </si>
  <si>
    <t>MID IOWA AG SERVICES LLC</t>
  </si>
  <si>
    <t>MID IOWA COOPERATIVE</t>
  </si>
  <si>
    <t>HAVERHILL</t>
  </si>
  <si>
    <t>MID IOWA COOPERATIVE INC</t>
  </si>
  <si>
    <t>MID IOWA SEEDS LLC</t>
  </si>
  <si>
    <t>PROLE</t>
  </si>
  <si>
    <t>MID-AMERICA RIVER &amp; RAIL, LLC</t>
  </si>
  <si>
    <t>MID-IOWA COOPERATIVE</t>
  </si>
  <si>
    <t>BEAMAN</t>
  </si>
  <si>
    <t>GREEN MT</t>
  </si>
  <si>
    <t>MIDWEST AGRONOMY LLC</t>
  </si>
  <si>
    <t>MIDWEST BIO-TECH INC</t>
  </si>
  <si>
    <t>ERIE</t>
  </si>
  <si>
    <t>MIDWEST FARMERS COOPERATIVE</t>
  </si>
  <si>
    <t>ELMWOOD</t>
  </si>
  <si>
    <t>MIDWEST GARDEN CENTER INC</t>
  </si>
  <si>
    <t>MIDWEST SOIL NUTRIENTS</t>
  </si>
  <si>
    <t>ARMSTRONG</t>
  </si>
  <si>
    <t>MIDWESTERN BIO AG</t>
  </si>
  <si>
    <t>BLUE MOUNDS</t>
  </si>
  <si>
    <t>MIKE DEHN</t>
  </si>
  <si>
    <t>BLENCOE</t>
  </si>
  <si>
    <t>MILL FLEET FARM</t>
  </si>
  <si>
    <t>MILLAGE BROTHERS INC</t>
  </si>
  <si>
    <t>MILLER CHEMICAL &amp; FERTILIZER LLC</t>
  </si>
  <si>
    <t>HANOVER</t>
  </si>
  <si>
    <t>MILLER NURSERY COMPANY</t>
  </si>
  <si>
    <t>MILLER TRUE VALUE HARDWARE</t>
  </si>
  <si>
    <t>MILLERS HARDWARE INC</t>
  </si>
  <si>
    <t>MILLION DOLLAR LAWNS</t>
  </si>
  <si>
    <t>MILLS FLEET FARM</t>
  </si>
  <si>
    <t>MILWAUKEE METROPOLITAN SEWERAGE DISTRICT</t>
  </si>
  <si>
    <t>MIRACLE-GRO LAWN PRODUCTS INC</t>
  </si>
  <si>
    <t>MIRIMICHI GREEN EXPRESS LLC</t>
  </si>
  <si>
    <t>CASTLE HAYNE</t>
  </si>
  <si>
    <t>MISSISSIPPI TOPSOILS INC</t>
  </si>
  <si>
    <t>MITCHELL PRODUCTS</t>
  </si>
  <si>
    <t>MILLVILLE</t>
  </si>
  <si>
    <t>MK MINERALS INC</t>
  </si>
  <si>
    <t>WATHENA</t>
  </si>
  <si>
    <t>MO VALLEY AGRI SERVICE</t>
  </si>
  <si>
    <t>ROCK PORT</t>
  </si>
  <si>
    <t>MOBREN TRANSPORT INC</t>
  </si>
  <si>
    <t>MONTANA SULPHUR &amp; CHEMICAL CO</t>
  </si>
  <si>
    <t>BILLINGS</t>
  </si>
  <si>
    <t>MONTYS PLANT FOOD CO INC</t>
  </si>
  <si>
    <t>MORRIS J SWENKA</t>
  </si>
  <si>
    <t>MORRISON SEED TREATING</t>
  </si>
  <si>
    <t>MOSAIC GLOBAL SALES LLC</t>
  </si>
  <si>
    <t>COLONSAY</t>
  </si>
  <si>
    <t>LITHIA</t>
  </si>
  <si>
    <t>ESTERHAZY</t>
  </si>
  <si>
    <t>BARTOW</t>
  </si>
  <si>
    <t>MULBERRY</t>
  </si>
  <si>
    <t>CARLSBAD</t>
  </si>
  <si>
    <t>PEKIN</t>
  </si>
  <si>
    <t>SAVAGE</t>
  </si>
  <si>
    <t>AMHERST JUNCTION</t>
  </si>
  <si>
    <t>WEBBERVILLE</t>
  </si>
  <si>
    <t>SAGINAW</t>
  </si>
  <si>
    <t>OWENSBORO</t>
  </si>
  <si>
    <t>MOSAIC GLOBAL SALES, LLC</t>
  </si>
  <si>
    <t>FRIONA</t>
  </si>
  <si>
    <t>MOSER SEED &amp; AG LLC</t>
  </si>
  <si>
    <t>MOUNT VERNON ACE HARDWARE</t>
  </si>
  <si>
    <t>MT VERNON</t>
  </si>
  <si>
    <t>MOUNTAIN WEST PRODUCTS</t>
  </si>
  <si>
    <t>REXBURG</t>
  </si>
  <si>
    <t>MT HAMILL ELEVATOR</t>
  </si>
  <si>
    <t>MT HAMILL ELEVATOR &amp; LUMBER</t>
  </si>
  <si>
    <t>MUENCH AGRI SOLUTIONS LLC</t>
  </si>
  <si>
    <t>MURPHY FERTILIZER SALES LLC</t>
  </si>
  <si>
    <t>HOMER</t>
  </si>
  <si>
    <t>MURRA HARDWARE</t>
  </si>
  <si>
    <t>BUFFALO CTR</t>
  </si>
  <si>
    <t>MUSCATINE FARM &amp; FLEET</t>
  </si>
  <si>
    <t>MYCOGOLD LLC</t>
  </si>
  <si>
    <t>N-RICH PLANT FOOD &amp; FERTILIZER, INC.</t>
  </si>
  <si>
    <t>NACHURS ALPINE SOLUTIONS</t>
  </si>
  <si>
    <t>ST GABRIEL</t>
  </si>
  <si>
    <t>NAGEL GRAIN INC</t>
  </si>
  <si>
    <t>PRAIRIEBURG</t>
  </si>
  <si>
    <t>NANOCHEM SOLUTIONS INC</t>
  </si>
  <si>
    <t>NAPERVILLE</t>
  </si>
  <si>
    <t>NASC TAX DEPT</t>
  </si>
  <si>
    <t>PHEONIX</t>
  </si>
  <si>
    <t>NATURAL TECHNOLOGIES INC</t>
  </si>
  <si>
    <t>AMHERST</t>
  </si>
  <si>
    <t>NH</t>
  </si>
  <si>
    <t>NATURES BEST LLC</t>
  </si>
  <si>
    <t>NATURYM LLC C/O WAGNER REGULATORY ASSOC INC</t>
  </si>
  <si>
    <t>GAHANNA</t>
  </si>
  <si>
    <t>NEBRASKA HUMIC COMPANY</t>
  </si>
  <si>
    <t>NELSON FARM SUPPLY</t>
  </si>
  <si>
    <t>NELSONS PREMIX &amp; VET SUPPLY</t>
  </si>
  <si>
    <t>NEVADA ACE HARDWARE</t>
  </si>
  <si>
    <t>NEW COOP INC</t>
  </si>
  <si>
    <t>KNIERIM</t>
  </si>
  <si>
    <t>BADGER</t>
  </si>
  <si>
    <t>OTHO</t>
  </si>
  <si>
    <t>VINCENT</t>
  </si>
  <si>
    <t>BARNUM</t>
  </si>
  <si>
    <t>LOHRVILLE</t>
  </si>
  <si>
    <t>POMEROY</t>
  </si>
  <si>
    <t>NEW COOPERATIVE</t>
  </si>
  <si>
    <t>GLIDDEN</t>
  </si>
  <si>
    <t>LANESBORO</t>
  </si>
  <si>
    <t>LIDDERDALE</t>
  </si>
  <si>
    <t>NEW COOPERATIVE INC</t>
  </si>
  <si>
    <t>WOOLSTOCK</t>
  </si>
  <si>
    <t>BODE</t>
  </si>
  <si>
    <t>HORNICK</t>
  </si>
  <si>
    <t>DOWS</t>
  </si>
  <si>
    <t>CORRECTIONVLLE</t>
  </si>
  <si>
    <t>PIERSON</t>
  </si>
  <si>
    <t>LANYON</t>
  </si>
  <si>
    <t>WASHTA</t>
  </si>
  <si>
    <t>TURIN</t>
  </si>
  <si>
    <t>NEW ENGLAND FERTILIZER</t>
  </si>
  <si>
    <t>QUINCY</t>
  </si>
  <si>
    <t>NEW ENGLAND FERTILIZER CO</t>
  </si>
  <si>
    <t>NEW VISION COOP</t>
  </si>
  <si>
    <t>BREWSTER</t>
  </si>
  <si>
    <t>LISMORE</t>
  </si>
  <si>
    <t>NEWBERRY LANDSCAPING LLC</t>
  </si>
  <si>
    <t>NICHOLS AGRISERVICE LLC</t>
  </si>
  <si>
    <t>NICHOLSON AND EDWARDS GRAIN CO</t>
  </si>
  <si>
    <t>PRIMGHAR</t>
  </si>
  <si>
    <t>NICK GOSLAR</t>
  </si>
  <si>
    <t>UTE</t>
  </si>
  <si>
    <t>NO FRILLS SUPERMARKET #791</t>
  </si>
  <si>
    <t>NODAWAY VALLEY CROP PROTECTION LLC</t>
  </si>
  <si>
    <t>VILLISCA</t>
  </si>
  <si>
    <t>NOE AVIATION LLC</t>
  </si>
  <si>
    <t>NORBY FARM FLEET</t>
  </si>
  <si>
    <t>NORBYS FARM FLEET</t>
  </si>
  <si>
    <t>NORRIS FARMS</t>
  </si>
  <si>
    <t>NORTH AMERICAN FERTILIZER LLC</t>
  </si>
  <si>
    <t>BENSON</t>
  </si>
  <si>
    <t>NORTH AMERICAN INDUSTRIES</t>
  </si>
  <si>
    <t>NORTH CENTRAL COOP</t>
  </si>
  <si>
    <t>NORTH CENTRAL COOPERATIVE</t>
  </si>
  <si>
    <t>KANAWHA</t>
  </si>
  <si>
    <t>WODEN</t>
  </si>
  <si>
    <t>NORTH IOWA COOP</t>
  </si>
  <si>
    <t>NORTH IOWA COOP ELEV</t>
  </si>
  <si>
    <t>SWALEDALE</t>
  </si>
  <si>
    <t>NORTH IOWA COOP ELEVATOR</t>
  </si>
  <si>
    <t>NORTH LIBERTY TRUE VALUE</t>
  </si>
  <si>
    <t>NORTHERN AG SERVICE INC</t>
  </si>
  <si>
    <t>NORTHERN AG SUPPLIERS</t>
  </si>
  <si>
    <t>NORTHERN COUNTRY COOPERATIVE</t>
  </si>
  <si>
    <t>TOETERVILLE</t>
  </si>
  <si>
    <t>STACYVILLE</t>
  </si>
  <si>
    <t>NORTHERN TOOL &amp; EQUIPMENT CO</t>
  </si>
  <si>
    <t>NORTHWEST IOWA AGRONOMY LLC</t>
  </si>
  <si>
    <t>NORTHWOOD AG PRODUCTS</t>
  </si>
  <si>
    <t>NORTONS GREENHOUSE &amp; PRODUCE</t>
  </si>
  <si>
    <t>NOVELTY MANUFACTURING CO</t>
  </si>
  <si>
    <t>NOVOZYMES BIO AG INC</t>
  </si>
  <si>
    <t>NOVOZYMES BIO AG LIMITED</t>
  </si>
  <si>
    <t>SASKATOON</t>
  </si>
  <si>
    <t>NUTRIAG LTD</t>
  </si>
  <si>
    <t>NUTRIEN AG SOLUTIONS, INC</t>
  </si>
  <si>
    <t>DIXON</t>
  </si>
  <si>
    <t>ANTHON</t>
  </si>
  <si>
    <t>BOWLING GREEN</t>
  </si>
  <si>
    <t>PERCIVAL</t>
  </si>
  <si>
    <t>ELK POINT</t>
  </si>
  <si>
    <t>VERMILLION</t>
  </si>
  <si>
    <t>MECKLING</t>
  </si>
  <si>
    <t>BROOKINGS</t>
  </si>
  <si>
    <t>BRAYTON</t>
  </si>
  <si>
    <t>BATTLE CREEK</t>
  </si>
  <si>
    <t>ELDON</t>
  </si>
  <si>
    <t>HANCOCK</t>
  </si>
  <si>
    <t>WESTBORO</t>
  </si>
  <si>
    <t>ATALISSA</t>
  </si>
  <si>
    <t>SARGEANT</t>
  </si>
  <si>
    <t>MINGO</t>
  </si>
  <si>
    <t>KESWICK</t>
  </si>
  <si>
    <t>NEW BOSTON</t>
  </si>
  <si>
    <t>WYOMING</t>
  </si>
  <si>
    <t>BREDA</t>
  </si>
  <si>
    <t>WALL LAKE</t>
  </si>
  <si>
    <t>IRVINGTON</t>
  </si>
  <si>
    <t>AGENCY</t>
  </si>
  <si>
    <t>GALESBURG</t>
  </si>
  <si>
    <t>WORTHINGTON</t>
  </si>
  <si>
    <t>NUTRIEN AG SOLUTIONS, INC.</t>
  </si>
  <si>
    <t>NUTRIEN INC</t>
  </si>
  <si>
    <t>NUTRIENTS PLUS LLC</t>
  </si>
  <si>
    <t>VIRGINIA BEACH</t>
  </si>
  <si>
    <t>NUTRITIONAL AG</t>
  </si>
  <si>
    <t>NUVIA TECHNOLOGIES, INC</t>
  </si>
  <si>
    <t>AJAX</t>
  </si>
  <si>
    <t>MEDINA</t>
  </si>
  <si>
    <t>NUWAY COOPERATIVE</t>
  </si>
  <si>
    <t>ORMSBY</t>
  </si>
  <si>
    <t>TRIMONT</t>
  </si>
  <si>
    <t>DUNNELL</t>
  </si>
  <si>
    <t>O GRADY CHEMICAL CORP</t>
  </si>
  <si>
    <t>KEYSTONE</t>
  </si>
  <si>
    <t>O'GRADY CHEMICAL CORP</t>
  </si>
  <si>
    <t>O'HARA HARDWARE INC</t>
  </si>
  <si>
    <t>O'TOOLE INC.</t>
  </si>
  <si>
    <t>LETTS</t>
  </si>
  <si>
    <t>OAKLEY FERTILIZER INC</t>
  </si>
  <si>
    <t>CARUTHERSVILLE</t>
  </si>
  <si>
    <t>NORTH LITTLE ROCK</t>
  </si>
  <si>
    <t>OAKLEY FERTILZER INC</t>
  </si>
  <si>
    <t>DUMAS</t>
  </si>
  <si>
    <t>OAKS GARDEN SPOT</t>
  </si>
  <si>
    <t>DAKOTA CITY</t>
  </si>
  <si>
    <t>OAKWOOD NURSERY INC</t>
  </si>
  <si>
    <t>OBERBROECKING FAMILY FARMS LTD</t>
  </si>
  <si>
    <t>OBERBROECKLING FAMILY FARMS LTD</t>
  </si>
  <si>
    <t>OCCIDENTAL CHEMICAL CORP ATTN HESS REGULATORY</t>
  </si>
  <si>
    <t>OCEAN CREST SEAFOODS INC</t>
  </si>
  <si>
    <t>GLOUCESTER</t>
  </si>
  <si>
    <t>OCEAN ORGANICS</t>
  </si>
  <si>
    <t>ANN ARBOR</t>
  </si>
  <si>
    <t>WALDOBORO</t>
  </si>
  <si>
    <t>ME</t>
  </si>
  <si>
    <t>OCI FERTILIZERS USA LLC</t>
  </si>
  <si>
    <t>OCI IOWA FERTILIZER</t>
  </si>
  <si>
    <t>ODONNELL ACE HARDWARE</t>
  </si>
  <si>
    <t>OEHLERKING FERTILIZER INC</t>
  </si>
  <si>
    <t>OELWEIN ACE HARDWARE</t>
  </si>
  <si>
    <t>OGM</t>
  </si>
  <si>
    <t>CHICO</t>
  </si>
  <si>
    <t>OKOBOJI ARBORIST APT</t>
  </si>
  <si>
    <t>OLD BRIDGE CHEMICALS INC, JENNIFER</t>
  </si>
  <si>
    <t>OLD BRIDGE</t>
  </si>
  <si>
    <t>OLDCASTLE LAWN AND GARDEN INC</t>
  </si>
  <si>
    <t>OMEGA PROTEIN INC</t>
  </si>
  <si>
    <t>REEDVILLE</t>
  </si>
  <si>
    <t>OMEX AGRIFLUIDS INC % R3 AG CONSULTING</t>
  </si>
  <si>
    <t>OMEX AGRIFLUIDS, R3 AG CONSLT</t>
  </si>
  <si>
    <t>OMNIUM</t>
  </si>
  <si>
    <t>OREGON BIOCHAR SOLUTIONS, LLC</t>
  </si>
  <si>
    <t>WHITE CITY</t>
  </si>
  <si>
    <t>ORGANIC LABORATORIES INC</t>
  </si>
  <si>
    <t>FT PIERCE</t>
  </si>
  <si>
    <t>ORGANIC PLANT MAGIC/ BOWER &amp; BRANCH</t>
  </si>
  <si>
    <t>MARSHFIELD</t>
  </si>
  <si>
    <t>ORGANIKING, THE SOIL KING</t>
  </si>
  <si>
    <t>CLOVERDALE</t>
  </si>
  <si>
    <t>ORIGINATION</t>
  </si>
  <si>
    <t>ORO AGRI INC</t>
  </si>
  <si>
    <t>ORSCHELN FARM &amp; HOME LLC</t>
  </si>
  <si>
    <t>MOBERLY</t>
  </si>
  <si>
    <t>ORSCHELN FARM &amp; SUPPLY #76</t>
  </si>
  <si>
    <t>ORSCHELN FARM AND HOME LLC</t>
  </si>
  <si>
    <t>ORSCHELN FARM AND HOME LLC #68</t>
  </si>
  <si>
    <t>ORSCHELN FARM AND HOME LLC #72</t>
  </si>
  <si>
    <t>ORSCHELN FARM AND HOME LLC #74</t>
  </si>
  <si>
    <t>ORSCHELN FARM AND HOME LLC #90</t>
  </si>
  <si>
    <t>ORSCHELN FARM AND HOME LLC #99</t>
  </si>
  <si>
    <t>ORSCHELN FARM&amp;HOME SUPPLY #18</t>
  </si>
  <si>
    <t>ORSCHELN FARM&amp;HOME SUPPLY #65</t>
  </si>
  <si>
    <t>ORSCHELN FARM&amp;HOME SUPPLY #66</t>
  </si>
  <si>
    <t>ORSCHELN FARM&amp;HOME SUPPLY #75</t>
  </si>
  <si>
    <t>ORSCHELN FARM&amp;HOME SUPPLY #77</t>
  </si>
  <si>
    <t>ORSCHELN FARM&amp;HOME SUPPLY #87</t>
  </si>
  <si>
    <t>ORSCHELN FARM&amp;HOME SUPPLY#20</t>
  </si>
  <si>
    <t>OSAGE COOP ELEVATOR</t>
  </si>
  <si>
    <t>OSCO DRUG STORE #3118</t>
  </si>
  <si>
    <t>OSMUNDSONS INC</t>
  </si>
  <si>
    <t>OSPREY BIOTECHNICS</t>
  </si>
  <si>
    <t>OSTARA USA LLC</t>
  </si>
  <si>
    <t>VANCOUVER</t>
  </si>
  <si>
    <t>OTTOS OASIS</t>
  </si>
  <si>
    <t>OUTDOOR SERVICES</t>
  </si>
  <si>
    <t>OUTSIDEPRIDE.COM INC</t>
  </si>
  <si>
    <t>P B I GORDON CORPORATION</t>
  </si>
  <si>
    <t>CRESTLINE</t>
  </si>
  <si>
    <t>P C S NITROGEN FERTILIZER L P</t>
  </si>
  <si>
    <t>AUGUSTA</t>
  </si>
  <si>
    <t>LIMA</t>
  </si>
  <si>
    <t>P C S NITROGEN FERTILZER L P</t>
  </si>
  <si>
    <t>GEISMAR</t>
  </si>
  <si>
    <t>P C S PHOSPHATE</t>
  </si>
  <si>
    <t>WHITE SPRINGS</t>
  </si>
  <si>
    <t>P C S POTASH CORY DIVISION</t>
  </si>
  <si>
    <t>PACE SUPPLY LLC</t>
  </si>
  <si>
    <t>PADAVICH AG SUPPLY LLC</t>
  </si>
  <si>
    <t>GALVA</t>
  </si>
  <si>
    <t>PALMER HARDWARE INC</t>
  </si>
  <si>
    <t>PANORAMA GARDENS</t>
  </si>
  <si>
    <t>PARKER AG INNOVATIONS</t>
  </si>
  <si>
    <t>EMERSON</t>
  </si>
  <si>
    <t>PARKER CASSIDY SUPPLY CO</t>
  </si>
  <si>
    <t>PATHWAY BIOLOGIC LLC</t>
  </si>
  <si>
    <t>PATRICK L MCGOVERN</t>
  </si>
  <si>
    <t>PAUL MEYER CHEMICALS INC</t>
  </si>
  <si>
    <t>PAUL ROBINSON FARM FERTILIZER STORAGE</t>
  </si>
  <si>
    <t>RUNNELLS</t>
  </si>
  <si>
    <t>PAULLINA HARDWARE</t>
  </si>
  <si>
    <t>PAULS ACE HARDWARE</t>
  </si>
  <si>
    <t>PAULS DISCOUNT OF IOWA CITY</t>
  </si>
  <si>
    <t>PBI GORDON CORP</t>
  </si>
  <si>
    <t>PCS SALES USA INC</t>
  </si>
  <si>
    <t>NORTHBROOK</t>
  </si>
  <si>
    <t>PEARL VALLEY ORGANIX INC</t>
  </si>
  <si>
    <t>PEARL CITY</t>
  </si>
  <si>
    <t>PELLA NURSERY CO</t>
  </si>
  <si>
    <t>PENN DANIELS LLC ATTN LICENSING DEPARTMENT</t>
  </si>
  <si>
    <t>PENN DANIELS LLC ATTN LICENSING DEPT</t>
  </si>
  <si>
    <t>PENNINGTON SEED INC</t>
  </si>
  <si>
    <t>PENNINGTON SEED INC C/O KELLY REGISTRATION</t>
  </si>
  <si>
    <t>PERFECT BLEND LLC</t>
  </si>
  <si>
    <t>OTHELLO</t>
  </si>
  <si>
    <t>PERFORMANCE AG SERVICE</t>
  </si>
  <si>
    <t>PETERSBURG FEED MILL INC</t>
  </si>
  <si>
    <t>PEVE CROP SERVICE</t>
  </si>
  <si>
    <t>PEVE CROP SERVICE INC</t>
  </si>
  <si>
    <t>PHASE II, INC</t>
  </si>
  <si>
    <t>REMINGTON</t>
  </si>
  <si>
    <t>PIN OAK TREE SPECIALIST</t>
  </si>
  <si>
    <t>PINEY RIDGE GREENHOUSE</t>
  </si>
  <si>
    <t>PINICON FARM PARTNERSHIP</t>
  </si>
  <si>
    <t>PINNACLE AGRICULTURE DISTRIBUTION INC</t>
  </si>
  <si>
    <t>ABERDEEN</t>
  </si>
  <si>
    <t>PINNACLE AGRICULTURE DISTRIBUTION INC DBA MERIDIAN</t>
  </si>
  <si>
    <t>PINNACLE AGRICULTURE DISTRIBUTION INC MERIDIAN AGR</t>
  </si>
  <si>
    <t>PINNACLE AGRICULTURE DISTRIBUTION, INC</t>
  </si>
  <si>
    <t>PITZ LAWN CARE</t>
  </si>
  <si>
    <t>PIVOT BIO</t>
  </si>
  <si>
    <t>BERKELEY</t>
  </si>
  <si>
    <t>PLANT HEALTH CARE INC</t>
  </si>
  <si>
    <t>PLANT IMPACT INC C/O TSG</t>
  </si>
  <si>
    <t>MORRISVILLE</t>
  </si>
  <si>
    <t>PLANT MARVEL LABORATORIES INC</t>
  </si>
  <si>
    <t>CHICAGO HGHTS</t>
  </si>
  <si>
    <t>PLANT PEDDLER</t>
  </si>
  <si>
    <t>PLANT RESPONSE BIOTECH, S. L.</t>
  </si>
  <si>
    <t>POZUELO DE ALARCON</t>
  </si>
  <si>
    <t>PLANT RESPONSE c/o KNOELL USA</t>
  </si>
  <si>
    <t>GARNET VALLEY</t>
  </si>
  <si>
    <t>PLANT REVOLUTION INC</t>
  </si>
  <si>
    <t>SANTA ANA</t>
  </si>
  <si>
    <t>PLANT TUFF</t>
  </si>
  <si>
    <t>DEARBORN</t>
  </si>
  <si>
    <t>PLANTABBS PRODUCTS</t>
  </si>
  <si>
    <t>HUNT VALLEY</t>
  </si>
  <si>
    <t>PLANTATION PRODUCTS LLC</t>
  </si>
  <si>
    <t>NORTON</t>
  </si>
  <si>
    <t>PLEASANT VALLEY</t>
  </si>
  <si>
    <t>PLEASANT VALLEY ORGANIC SUPPLY</t>
  </si>
  <si>
    <t>ELGIN</t>
  </si>
  <si>
    <t>PLEASANT VALLEY ORGANIC SUPPLY LLC</t>
  </si>
  <si>
    <t>PLENDL FEED SERVICE</t>
  </si>
  <si>
    <t>PLYMOUTH FEEDS COMPANY</t>
  </si>
  <si>
    <t>MERRILL</t>
  </si>
  <si>
    <t>POCAHONTAS FARM &amp; HOME INC</t>
  </si>
  <si>
    <t>PQ CORPORATION</t>
  </si>
  <si>
    <t>JOLIET</t>
  </si>
  <si>
    <t>PRAIRIE AGRI-ENTERPRISES INC</t>
  </si>
  <si>
    <t>PRAIRIE FARM SERVICE</t>
  </si>
  <si>
    <t>SERGEANT BLUFFS</t>
  </si>
  <si>
    <t>PRAIRIELAND FS INC</t>
  </si>
  <si>
    <t>KAHOKA</t>
  </si>
  <si>
    <t>PRAIRIELAND FS, INC</t>
  </si>
  <si>
    <t>PRAIRIEVIEW AG SERVICE</t>
  </si>
  <si>
    <t>PRECISION AG RESOURCES</t>
  </si>
  <si>
    <t>PRECISION LABORATORIES LLC</t>
  </si>
  <si>
    <t>WAUKEGAN</t>
  </si>
  <si>
    <t>PRECISION ORGANICS LLC</t>
  </si>
  <si>
    <t>LONG LAKE</t>
  </si>
  <si>
    <t>PREMIER COOPERATIVE</t>
  </si>
  <si>
    <t>MT HOREB</t>
  </si>
  <si>
    <t>PLATEVILLE</t>
  </si>
  <si>
    <t>HAZEL GREEN</t>
  </si>
  <si>
    <t>PRAIRIE DU CHIEN</t>
  </si>
  <si>
    <t>PREMIER CROP NUTRITION LLC</t>
  </si>
  <si>
    <t>PREMIER HORTICULTURE INC</t>
  </si>
  <si>
    <t>QUAKERTOWN</t>
  </si>
  <si>
    <t>PREMIER TECH BIOTECHNOLOGIES</t>
  </si>
  <si>
    <t>RIVIERE-DU-LOUP</t>
  </si>
  <si>
    <t>PRIME SOURCE LLC</t>
  </si>
  <si>
    <t>MIDDLESEX</t>
  </si>
  <si>
    <t>PRIMERA TURF INC</t>
  </si>
  <si>
    <t>MARIETTA</t>
  </si>
  <si>
    <t>PRINCE ERACHEM MEXICO</t>
  </si>
  <si>
    <t>TAMOS PANUCO</t>
  </si>
  <si>
    <t>PRINCE MINERALS LLC</t>
  </si>
  <si>
    <t>PRO AG SOLUTIONS</t>
  </si>
  <si>
    <t>PRO AG SOLUTIONS LLC</t>
  </si>
  <si>
    <t>PRO COOPERATIVE</t>
  </si>
  <si>
    <t>TERRIL</t>
  </si>
  <si>
    <t>WALLINGFORD</t>
  </si>
  <si>
    <t>GRAETTINGER</t>
  </si>
  <si>
    <t>RUTLAND</t>
  </si>
  <si>
    <t>ROLFE</t>
  </si>
  <si>
    <t>BRADGATE</t>
  </si>
  <si>
    <t>HAVELOCK</t>
  </si>
  <si>
    <t>PRO FARM INC</t>
  </si>
  <si>
    <t>DOVER</t>
  </si>
  <si>
    <t>PRO PRODUCTS LLC</t>
  </si>
  <si>
    <t>PRO SOL</t>
  </si>
  <si>
    <t>PRODUCERS COOP CO</t>
  </si>
  <si>
    <t>GAZA</t>
  </si>
  <si>
    <t>PROFESSIONAL AG SUPPLIES/C-IA</t>
  </si>
  <si>
    <t>WALFORD</t>
  </si>
  <si>
    <t>PROFITPRO L L C</t>
  </si>
  <si>
    <t>ALBERT LEA</t>
  </si>
  <si>
    <t>PROSOURCE ONE</t>
  </si>
  <si>
    <t>PROVEN WINNERS NORTH AMERICA LLC</t>
  </si>
  <si>
    <t>AGAWAM</t>
  </si>
  <si>
    <t>PRYOR CHEMICAL COMPANY</t>
  </si>
  <si>
    <t>PURELY ORGANIC PRODUCTS LLC</t>
  </si>
  <si>
    <t>PURPLE COW ORGANICS LLC</t>
  </si>
  <si>
    <t>OCONOMOWOC</t>
  </si>
  <si>
    <t>PYXIS REGULATORY CONSULTING INC</t>
  </si>
  <si>
    <t>GIG HARBOR</t>
  </si>
  <si>
    <t>QUALITY AG SERVICE OF IOWA INC DBA KAYSER SOIL SER</t>
  </si>
  <si>
    <t>QUALITY AG SERVICES OF IOWA INC</t>
  </si>
  <si>
    <t>MELROSE</t>
  </si>
  <si>
    <t>QUALITY BORATE COMPANY</t>
  </si>
  <si>
    <t>QUALITY DISTRIBUTORS INC</t>
  </si>
  <si>
    <t>QUALITY LIQUID FEEDS INC</t>
  </si>
  <si>
    <t>DODGEVILLE</t>
  </si>
  <si>
    <t>QUEST PRODUCTS CORPORATION</t>
  </si>
  <si>
    <t>LINWOOD</t>
  </si>
  <si>
    <t>QUICK SUPPLY COMPANY</t>
  </si>
  <si>
    <t>QUIMBY AG</t>
  </si>
  <si>
    <t>QUIMBY</t>
  </si>
  <si>
    <t>R &amp; D APPLICATIONS LLC</t>
  </si>
  <si>
    <t>R &amp; R AG SERVICES INC</t>
  </si>
  <si>
    <t>R SEEDORFF FERTILIZER LLC</t>
  </si>
  <si>
    <t>ARLINGTON</t>
  </si>
  <si>
    <t>R W H FARMS D B A   R W MILLING COMPANY</t>
  </si>
  <si>
    <t>WAMEGO</t>
  </si>
  <si>
    <t>R-M DISTRIBUTORS</t>
  </si>
  <si>
    <t>VAIL</t>
  </si>
  <si>
    <t>RAINBOW TREECARE SCIENTIFIC  ADVANCEMENTS</t>
  </si>
  <si>
    <t>MINNETONKA</t>
  </si>
  <si>
    <t>RANDOLPH AG SERVICES</t>
  </si>
  <si>
    <t>HEYWORTH</t>
  </si>
  <si>
    <t>RAPID GROW LAWN CARE</t>
  </si>
  <si>
    <t>RAPIDGROW INDUSTRIES INC</t>
  </si>
  <si>
    <t>WINDSOR</t>
  </si>
  <si>
    <t>MAPLE RIDGE</t>
  </si>
  <si>
    <t>RAWHIDE CHEMOIL INC</t>
  </si>
  <si>
    <t>RAY CARROLL COUNTY GRAIN GROWERS INC</t>
  </si>
  <si>
    <t>RCD FARMS INC</t>
  </si>
  <si>
    <t>RED OAK DO IT CENTER</t>
  </si>
  <si>
    <t>RED OAK HARDWARE HANK</t>
  </si>
  <si>
    <t>REDOX CHEMICALS LLC</t>
  </si>
  <si>
    <t>BURLEY</t>
  </si>
  <si>
    <t>REFORESTATION TECHNOLOGIES INTERNATIONAL</t>
  </si>
  <si>
    <t>GILROY</t>
  </si>
  <si>
    <t>REHA GREENHOUSES</t>
  </si>
  <si>
    <t>REICHMAN SALES &amp; SERVICE</t>
  </si>
  <si>
    <t>TOLUCA</t>
  </si>
  <si>
    <t>REIFF GRAIN &amp; FEED INC</t>
  </si>
  <si>
    <t>REINBECK HARDWARE</t>
  </si>
  <si>
    <t>REIZIGER PTY LTD</t>
  </si>
  <si>
    <t>SUBIACO</t>
  </si>
  <si>
    <t>REIZIGER PTY LTD C/O CHAMBERLAIN CONSULTING</t>
  </si>
  <si>
    <t>REMBRANDT ENTERPRISES INC</t>
  </si>
  <si>
    <t>RENSHAW FARMS INC</t>
  </si>
  <si>
    <t>BOUTON</t>
  </si>
  <si>
    <t>RESIDEX LLC</t>
  </si>
  <si>
    <t>SANTA FE SPRINGS</t>
  </si>
  <si>
    <t>REVIVE INC</t>
  </si>
  <si>
    <t>WESTMINSTER</t>
  </si>
  <si>
    <t>RHINO SEED AND TURF SUPPLY</t>
  </si>
  <si>
    <t>WAYLAND</t>
  </si>
  <si>
    <t>RHIZOFLORA, INC.</t>
  </si>
  <si>
    <t>SEBASTOPOL</t>
  </si>
  <si>
    <t>RHOADSIDE BLOOMING HOUSE</t>
  </si>
  <si>
    <t>RICHARDS &amp; SON AGRI SUPPLY</t>
  </si>
  <si>
    <t>RICHLAND CROP SERVICES</t>
  </si>
  <si>
    <t>RICHLAWN TURF FOOD LLC</t>
  </si>
  <si>
    <t>PLATTEVILLE</t>
  </si>
  <si>
    <t>RITTERS INC</t>
  </si>
  <si>
    <t>RIVER CITY TURF &amp; ORNAMENTAL</t>
  </si>
  <si>
    <t>SILVIS</t>
  </si>
  <si>
    <t>RIVER VALLEY AG</t>
  </si>
  <si>
    <t>HOPKINS</t>
  </si>
  <si>
    <t>RIVER VALLEY COOP</t>
  </si>
  <si>
    <t>RYAN</t>
  </si>
  <si>
    <t>RIVER VALLEY COOPERATIVE</t>
  </si>
  <si>
    <t>CLARENCE</t>
  </si>
  <si>
    <t>MARTELLE</t>
  </si>
  <si>
    <t>LOST NATION</t>
  </si>
  <si>
    <t>CALAMUS</t>
  </si>
  <si>
    <t>SPERRY</t>
  </si>
  <si>
    <t>RIZOBACTER ARGENTINA SA</t>
  </si>
  <si>
    <t>ROBERT WELSH</t>
  </si>
  <si>
    <t>ROBERTS BROS TRUE VALUE HDWE</t>
  </si>
  <si>
    <t>ROBINSON AG LLC</t>
  </si>
  <si>
    <t>ROCK HOLDINGS SA PTY LTD C/O CHAMBERLAIN CONSULTIN</t>
  </si>
  <si>
    <t>LONSDALE</t>
  </si>
  <si>
    <t>ROCKWELL SEED CO</t>
  </si>
  <si>
    <t>ROD MCLELLAN</t>
  </si>
  <si>
    <t>ROD'S FERTILIZER &amp; SALES, INC.</t>
  </si>
  <si>
    <t>ROHRER BROS INC</t>
  </si>
  <si>
    <t>VICTOR</t>
  </si>
  <si>
    <t>RON HEINS FARMS</t>
  </si>
  <si>
    <t>RONNY ENNEN</t>
  </si>
  <si>
    <t>ROOTBLAST INTERNATIONAL INC</t>
  </si>
  <si>
    <t>CANTON</t>
  </si>
  <si>
    <t>ROSE ACRE FARMS INC</t>
  </si>
  <si>
    <t>ROSENS  INC</t>
  </si>
  <si>
    <t>ROSENS INC</t>
  </si>
  <si>
    <t>ROCA</t>
  </si>
  <si>
    <t>ROSENS INC ATT TODD SHAFER</t>
  </si>
  <si>
    <t>LIBERTY</t>
  </si>
  <si>
    <t>ROSSIE FEED &amp; GRAIN CO</t>
  </si>
  <si>
    <t>ROSSIE</t>
  </si>
  <si>
    <t>ROTEM AMFERT NEGEV LTD</t>
  </si>
  <si>
    <t>BEER SHEVA</t>
  </si>
  <si>
    <t>ROTTINGHAUS FERTILIZER</t>
  </si>
  <si>
    <t>ROYAL GROW PRODUCTS</t>
  </si>
  <si>
    <t>ROYAL GROW PRODUCTS LLC</t>
  </si>
  <si>
    <t>KANSAS</t>
  </si>
  <si>
    <t>RUBACKS FOOD CENTER</t>
  </si>
  <si>
    <t>RUPPERT ACE HARDWARE</t>
  </si>
  <si>
    <t>SAMS CLUB #6344</t>
  </si>
  <si>
    <t>SAMS CLUB #6432</t>
  </si>
  <si>
    <t>SAMS CLUB #6472</t>
  </si>
  <si>
    <t>SAMS CLUB #6514</t>
  </si>
  <si>
    <t>SAMS CLUB #6568</t>
  </si>
  <si>
    <t>SAMS CLUB #8162</t>
  </si>
  <si>
    <t>SAMS CLUB #8238</t>
  </si>
  <si>
    <t>SAMS WEST INC #8916 S</t>
  </si>
  <si>
    <t>BENTONVILLE</t>
  </si>
  <si>
    <t>SAMS WEST INC DBA SAMS CLUB #4973</t>
  </si>
  <si>
    <t>SANBORN HARDWARE</t>
  </si>
  <si>
    <t>SBM LIFESCIENCE CORP.</t>
  </si>
  <si>
    <t>SCD PROBIOTICS</t>
  </si>
  <si>
    <t>SCHAEFFER MANUFACTURING CO C/O TSG</t>
  </si>
  <si>
    <t>SCHAFERS FISHERIES INC</t>
  </si>
  <si>
    <t>THOMSON</t>
  </si>
  <si>
    <t>SCHERTZ AERIAL SERVICE INC</t>
  </si>
  <si>
    <t>SCHMIDT AGRICULTURAL SERVICES INC</t>
  </si>
  <si>
    <t>SCHMITZ GRAIN INC</t>
  </si>
  <si>
    <t>SLAYTON</t>
  </si>
  <si>
    <t>SCHNEIDERS MILLING INC</t>
  </si>
  <si>
    <t>SCHORG AG SUPPLY LLC</t>
  </si>
  <si>
    <t>SCHROEDER AG</t>
  </si>
  <si>
    <t>SCHUETH ACE HARDWARE</t>
  </si>
  <si>
    <t>SCHURMAN SOIL SYSTEMS</t>
  </si>
  <si>
    <t>STEAMBOAT ROCK</t>
  </si>
  <si>
    <t>SCHUTJER AG</t>
  </si>
  <si>
    <t>SCIENTIFIC &amp; REGULATORY CONSULTANTS INC</t>
  </si>
  <si>
    <t>COLUMBIA CITY</t>
  </si>
  <si>
    <t>SCOTT COUNTY LAWNS LLC</t>
  </si>
  <si>
    <t>DONAHUE</t>
  </si>
  <si>
    <t>SCOTTS MIRACLE GRO PRODUCTS INC</t>
  </si>
  <si>
    <t>SEA AGRI INC</t>
  </si>
  <si>
    <t>DUNWOODY</t>
  </si>
  <si>
    <t>SEACHEM LABORATORIES INC</t>
  </si>
  <si>
    <t>SEARLES VALLEY MINERALS</t>
  </si>
  <si>
    <t>TRONA</t>
  </si>
  <si>
    <t>SEAWIN BIOTECH USA, INC</t>
  </si>
  <si>
    <t>CITY OF INDUSTRY</t>
  </si>
  <si>
    <t>SECURE RESOURCES INC</t>
  </si>
  <si>
    <t>WETASKIWIN</t>
  </si>
  <si>
    <t>SEVEN SONS AG LLC</t>
  </si>
  <si>
    <t>SHAC SOLUTIONS INC</t>
  </si>
  <si>
    <t>MEDICINE HAT AB, REDCLIFF</t>
  </si>
  <si>
    <t>SHEAS TRUE VALUE HARDWARE</t>
  </si>
  <si>
    <t>SHELL ROCK AG INC</t>
  </si>
  <si>
    <t>HAYWARD</t>
  </si>
  <si>
    <t>SHELLSBURG ELEVATOR</t>
  </si>
  <si>
    <t>SHELLSBURG</t>
  </si>
  <si>
    <t>SHERBONDY GARDEN CENTER</t>
  </si>
  <si>
    <t>SHILLINGTON HARDWARE</t>
  </si>
  <si>
    <t>SHOPKO HOMETOWN #665</t>
  </si>
  <si>
    <t>SHOPKO HOMETOWN #674</t>
  </si>
  <si>
    <t>SHOPKO HOMETOWN #675</t>
  </si>
  <si>
    <t>SHOPKO HOMETOWN #676</t>
  </si>
  <si>
    <t>SHOPKO HOMETOWN #679</t>
  </si>
  <si>
    <t>SHOPKO HOMETOWN #680</t>
  </si>
  <si>
    <t>SHOPKO HOMETOWN #681</t>
  </si>
  <si>
    <t>SHOPKO HOMETOWN #682</t>
  </si>
  <si>
    <t>SHOPKO HOMETOWN #683</t>
  </si>
  <si>
    <t>SHOPKO HOMETOWN #684</t>
  </si>
  <si>
    <t>SHOPKO HOMETOWN #685</t>
  </si>
  <si>
    <t>SHOPKO HOMETOWN #686</t>
  </si>
  <si>
    <t>SHOPKO HOMETOWN #687</t>
  </si>
  <si>
    <t>SHOPKO HOMETOWN #688</t>
  </si>
  <si>
    <t>SHOPKO HOMETOWN #689</t>
  </si>
  <si>
    <t>SHOPKO HOMETOWN #786</t>
  </si>
  <si>
    <t>SHOPKO STORES #677</t>
  </si>
  <si>
    <t>SHOPKO STORES OPERATING CO LLC</t>
  </si>
  <si>
    <t>SHOPKO STORES OPERATING CO LLC #40</t>
  </si>
  <si>
    <t>SHOPKO STORES OPERATING CO LLC #52</t>
  </si>
  <si>
    <t>SHOPKO STORES OPERATING CO LLC #625</t>
  </si>
  <si>
    <t>SHOPKO STORES OPERATING CO LLC #667</t>
  </si>
  <si>
    <t>SHOPKO STORES OPERATING CO LLC #668</t>
  </si>
  <si>
    <t>SHOPKO STORES OPERATING CO LLC #669</t>
  </si>
  <si>
    <t>SHOPKO STORES OPERATING CO LLC #671</t>
  </si>
  <si>
    <t>SHOPKO STORES OPERATING CO LLC DBA SHOPKO HOMETOWN</t>
  </si>
  <si>
    <t>SHOPKO STORES OPERATING CO, LLC #164</t>
  </si>
  <si>
    <t>SHOPLO HOMETOWN #664</t>
  </si>
  <si>
    <t>SIBLEY HARDWARE INC</t>
  </si>
  <si>
    <t>SICKELKA AG SERVICE</t>
  </si>
  <si>
    <t>SUTHERLAND</t>
  </si>
  <si>
    <t>SILVER CREEK PRECISION AG</t>
  </si>
  <si>
    <t>SILVEREDGE COOPERATIVE</t>
  </si>
  <si>
    <t>STRAWBERRY PT</t>
  </si>
  <si>
    <t>DELHI</t>
  </si>
  <si>
    <t>SINCLAIR ELEVATOR CO LLC</t>
  </si>
  <si>
    <t>SIOUX PHARM INC</t>
  </si>
  <si>
    <t>SIPCAM AGRO USA INC</t>
  </si>
  <si>
    <t>SJ ENTERPRISES PTY LTD C/O TSG</t>
  </si>
  <si>
    <t>SJ STAHLE INC</t>
  </si>
  <si>
    <t>SKIP BREITBACH FEED</t>
  </si>
  <si>
    <t>BALLTOWN</t>
  </si>
  <si>
    <t>SLOAN YARD AND GARDEN</t>
  </si>
  <si>
    <t>SMITH FERTILIZER &amp; GRAIN</t>
  </si>
  <si>
    <t>SMITH FERTILIZER AND GRAIN</t>
  </si>
  <si>
    <t>SMITHBOSARGE LLC</t>
  </si>
  <si>
    <t>PERGAMINO</t>
  </si>
  <si>
    <t>SMITHS AG SUPPLY - GARY SMITH</t>
  </si>
  <si>
    <t>SNF INC</t>
  </si>
  <si>
    <t>RICEBORO</t>
  </si>
  <si>
    <t>SNITTJER GRAIN CO INC</t>
  </si>
  <si>
    <t>WELLSBURG</t>
  </si>
  <si>
    <t>SODA SPRINGS PHOSPHATE 11 L L C</t>
  </si>
  <si>
    <t>SOIL SERVICE INC</t>
  </si>
  <si>
    <t>Niota</t>
  </si>
  <si>
    <t>SOIL SOLUTIONS</t>
  </si>
  <si>
    <t>SOIL WORKS LLC</t>
  </si>
  <si>
    <t>YANKTON</t>
  </si>
  <si>
    <t>SOLCE FERTILIZER CO LLC</t>
  </si>
  <si>
    <t>SOLU CAL USA LTD</t>
  </si>
  <si>
    <t>WEST WAREHAM</t>
  </si>
  <si>
    <t>SOLUTIONS 4 EARTH LLC</t>
  </si>
  <si>
    <t>GRACE</t>
  </si>
  <si>
    <t>SOLVAY USA INC</t>
  </si>
  <si>
    <t>WOODBRIDGE</t>
  </si>
  <si>
    <t>SOSTRAM CORPORATION</t>
  </si>
  <si>
    <t>SOUTH CENTRAL COOP</t>
  </si>
  <si>
    <t>LACONA</t>
  </si>
  <si>
    <t>MILO</t>
  </si>
  <si>
    <t>MELCHER</t>
  </si>
  <si>
    <t>SOUTH ENGLISH AG SERVICES INC</t>
  </si>
  <si>
    <t>SOUTH ENGLISH</t>
  </si>
  <si>
    <t>SOUTH FORK AG</t>
  </si>
  <si>
    <t>SOUTHERN ORGANICS &amp; SUPPLY</t>
  </si>
  <si>
    <t>SPAHN &amp; ROSE LUMBER CO</t>
  </si>
  <si>
    <t>SPECTRUM GROUP-DIV UNITED IND ATTN LORI PATTISON</t>
  </si>
  <si>
    <t>SPIKED SOIL HOLDINGS, LLC</t>
  </si>
  <si>
    <t>SPINNER AG INC</t>
  </si>
  <si>
    <t>ZIONSVILLE</t>
  </si>
  <si>
    <t>SPORT WADE INC</t>
  </si>
  <si>
    <t>WELDON</t>
  </si>
  <si>
    <t>SPRAY N GROW INC</t>
  </si>
  <si>
    <t>ROCKPORT</t>
  </si>
  <si>
    <t>SPRAYTEC FERTILIZERS LLC</t>
  </si>
  <si>
    <t>SPRING VALLEY AG SUPPLY LLC</t>
  </si>
  <si>
    <t>SQM NORTH AMERICA CORP</t>
  </si>
  <si>
    <t>ST OLAF AG SALES &amp; SERVICE INC</t>
  </si>
  <si>
    <t>ST OLAF</t>
  </si>
  <si>
    <t>STA-MEL ENTERPRISES INC</t>
  </si>
  <si>
    <t>STALLS FARM &amp; HOME DIST INC</t>
  </si>
  <si>
    <t>STAM GARDEN CENTER &amp; NURSERY</t>
  </si>
  <si>
    <t>STAR SEED INC</t>
  </si>
  <si>
    <t>OSBORNE</t>
  </si>
  <si>
    <t>STARK BROS NURSERIES &amp; ORCHARD COMPANY</t>
  </si>
  <si>
    <t>LOUISIANA</t>
  </si>
  <si>
    <t>STATELINE AG LLC</t>
  </si>
  <si>
    <t>STATELINE COOP</t>
  </si>
  <si>
    <t>CYLINDER</t>
  </si>
  <si>
    <t>STATELINE COOPERATIVE</t>
  </si>
  <si>
    <t>BURT</t>
  </si>
  <si>
    <t>LEDYARD</t>
  </si>
  <si>
    <t>FENTON</t>
  </si>
  <si>
    <t>LONE ROCK</t>
  </si>
  <si>
    <t>RINGSTED</t>
  </si>
  <si>
    <t>LAKOTA</t>
  </si>
  <si>
    <t>STEINBECK &amp; SONS INC</t>
  </si>
  <si>
    <t>STEVENSON HARDWARE LLC</t>
  </si>
  <si>
    <t>STEVES ACE HOME AND GARDEN</t>
  </si>
  <si>
    <t>STOLLER ENTERPRISES INC</t>
  </si>
  <si>
    <t>STONER BROS PARTNERSHIP</t>
  </si>
  <si>
    <t>STORM WATER SUPPLY LLC</t>
  </si>
  <si>
    <t>STOUT SEED SALES LLC</t>
  </si>
  <si>
    <t>AINSWORTH</t>
  </si>
  <si>
    <t>STROTHER LAWN CARE</t>
  </si>
  <si>
    <t>STRUBLE AGRONOMY LLC</t>
  </si>
  <si>
    <t>STRYPER LLC</t>
  </si>
  <si>
    <t>SUL4R PLUS LLC</t>
  </si>
  <si>
    <t>SULVARIS</t>
  </si>
  <si>
    <t>SULVARIS Inc. C/O Mitchel Flegel</t>
  </si>
  <si>
    <t>SUMMIT GOLD/ MIDWEST DISTRIBUTING, INC</t>
  </si>
  <si>
    <t>PEORIA</t>
  </si>
  <si>
    <t>SUMMIT GOLD/ MIDWEST DISTRIBUTING, INC.</t>
  </si>
  <si>
    <t>MISSION VIEJO</t>
  </si>
  <si>
    <t>SUN BULB COMPANY INC</t>
  </si>
  <si>
    <t>SUN GRO HORTICULTURE DISTRIBUTION INC</t>
  </si>
  <si>
    <t>SUNLIGHT SUPPLY INC</t>
  </si>
  <si>
    <t>POMPANO BEACH</t>
  </si>
  <si>
    <t>YORK</t>
  </si>
  <si>
    <t>MOUNT JULIET</t>
  </si>
  <si>
    <t>WIXTOM</t>
  </si>
  <si>
    <t>SAMOA</t>
  </si>
  <si>
    <t>SUNRISE COOPERATIVE INC</t>
  </si>
  <si>
    <t>SUNSETVIEW LLC</t>
  </si>
  <si>
    <t>SUNSHINE PAPER COMPANY LLC</t>
  </si>
  <si>
    <t>SUPER GRO OF IOWA LLC</t>
  </si>
  <si>
    <t>BROOKVILLE</t>
  </si>
  <si>
    <t>SUPER SAVER</t>
  </si>
  <si>
    <t>SUPERIOR CROP PRODUCTS LLC</t>
  </si>
  <si>
    <t>SUPERSEDE LLC</t>
  </si>
  <si>
    <t>SUPREME GROWER LLC</t>
  </si>
  <si>
    <t>SIGNAL MTN</t>
  </si>
  <si>
    <t>SUPREME GROWERS LLC</t>
  </si>
  <si>
    <t>SUR-GRO PLANT FOOD CO</t>
  </si>
  <si>
    <t>DIAGONAL</t>
  </si>
  <si>
    <t>SURE CROP</t>
  </si>
  <si>
    <t>SUSTAINABILITY RESEARCH INSTITUTE</t>
  </si>
  <si>
    <t>SUSTANE NATURAL FERTILIZER INC</t>
  </si>
  <si>
    <t>CANNON FALLS</t>
  </si>
  <si>
    <t>SWACKHAMMER INC DBA TRURO GRAIN</t>
  </si>
  <si>
    <t>CUMMING</t>
  </si>
  <si>
    <t>SWANK  CROP PRODUCTION SERVICES LLC</t>
  </si>
  <si>
    <t>HAMILTON</t>
  </si>
  <si>
    <t>SWENSON AG LLC</t>
  </si>
  <si>
    <t>SWISS FARMS PRODUCTS INC</t>
  </si>
  <si>
    <t>SYMBORG INC</t>
  </si>
  <si>
    <t>SILVER SPRING</t>
  </si>
  <si>
    <t>SYNATEK LP</t>
  </si>
  <si>
    <t>SOUDERTON</t>
  </si>
  <si>
    <t>T AND N INC</t>
  </si>
  <si>
    <t>FORISTELL</t>
  </si>
  <si>
    <t>T-NOU NV</t>
  </si>
  <si>
    <t>WILLEMSTAD CURACAO</t>
  </si>
  <si>
    <t>WILLEMSTAD CURACO</t>
  </si>
  <si>
    <t>TAINIO BIOLOGICALS, INC</t>
  </si>
  <si>
    <t>SPOKANE</t>
  </si>
  <si>
    <t>TALC USA</t>
  </si>
  <si>
    <t>PAGE</t>
  </si>
  <si>
    <t>ND</t>
  </si>
  <si>
    <t>TALL CORN AG INC</t>
  </si>
  <si>
    <t>TALON TERRA LLC</t>
  </si>
  <si>
    <t>LA PORTE</t>
  </si>
  <si>
    <t>TAMA BENTON COOPERATIVE</t>
  </si>
  <si>
    <t>CLUTIER</t>
  </si>
  <si>
    <t>TAMA TOLEDO ACE</t>
  </si>
  <si>
    <t>TAMA</t>
  </si>
  <si>
    <t>TAMA-BENTON COOPERATIVE CO</t>
  </si>
  <si>
    <t>TARGET CORPORATION</t>
  </si>
  <si>
    <t>TARGET CORPORATION #2526</t>
  </si>
  <si>
    <t>TARGET STORE 2454</t>
  </si>
  <si>
    <t>TARGET STORE T-1771</t>
  </si>
  <si>
    <t>TARGET STORE T-1939</t>
  </si>
  <si>
    <t>TARGET STORE T-2041</t>
  </si>
  <si>
    <t>TARGET STORE T1170</t>
  </si>
  <si>
    <t>TARGET STORE T1792</t>
  </si>
  <si>
    <t>TARGET STORES 1113</t>
  </si>
  <si>
    <t>TARGET STORES 1768</t>
  </si>
  <si>
    <t>TARGET STORES 69</t>
  </si>
  <si>
    <t>TARGET STORES 86</t>
  </si>
  <si>
    <t>TARGET STORES 860</t>
  </si>
  <si>
    <t>TARGET STORES 878</t>
  </si>
  <si>
    <t>TARGET STORES T 1901</t>
  </si>
  <si>
    <t>TARGET STORES T 804</t>
  </si>
  <si>
    <t>TARGET STORES T-1800</t>
  </si>
  <si>
    <t>TARGET STORES T533</t>
  </si>
  <si>
    <t>TARGET STORES T803</t>
  </si>
  <si>
    <t>TARGET T 1767</t>
  </si>
  <si>
    <t>TARGET T1791</t>
  </si>
  <si>
    <t>TEAM LABORATORY CHEMICAL CO</t>
  </si>
  <si>
    <t>DETROIT LAKES</t>
  </si>
  <si>
    <t>TEAM LABORATORY CHEMICAL CORPORATION</t>
  </si>
  <si>
    <t>DETROIT LAKE</t>
  </si>
  <si>
    <t>TECHNOLOGY SCIENCES GROUP</t>
  </si>
  <si>
    <t>TEMPLETON FAMILY FARMS GP</t>
  </si>
  <si>
    <t>TERRA PRODUCTS CO LLC</t>
  </si>
  <si>
    <t>TERRACE BRANDS</t>
  </si>
  <si>
    <t>TERRAFORM AG, LLC</t>
  </si>
  <si>
    <t>GRAND HAVEN</t>
  </si>
  <si>
    <t>TERRAMAX INC</t>
  </si>
  <si>
    <t>TESKE PET &amp; GARDEN CENTER INC</t>
  </si>
  <si>
    <t>TESSENDERLO KERLEY INC</t>
  </si>
  <si>
    <t>PHOENIX</t>
  </si>
  <si>
    <t>TETRA TECHNOLOGIES INC</t>
  </si>
  <si>
    <t>TEVA CORP C/O KELLY REGISTRATION</t>
  </si>
  <si>
    <t>TFS AGRONOMY LLC</t>
  </si>
  <si>
    <t>THE ANDERSONS INC</t>
  </si>
  <si>
    <t>MAUMEE</t>
  </si>
  <si>
    <t>THE DAVEY TREE EXPERT COMPANY</t>
  </si>
  <si>
    <t>KENT</t>
  </si>
  <si>
    <t>THE DOGGETT CORPORATION</t>
  </si>
  <si>
    <t>THE ESPOMA COMPANY</t>
  </si>
  <si>
    <t>THE FERTRELL COMPANY</t>
  </si>
  <si>
    <t>BAINBRIDGE</t>
  </si>
  <si>
    <t>THE GARDEN PATCH</t>
  </si>
  <si>
    <t>ST PETERSBURG</t>
  </si>
  <si>
    <t>THE GREEN THUMBERS INC</t>
  </si>
  <si>
    <t>THE HAWTHORNE GARDENING COMPANY</t>
  </si>
  <si>
    <t>PORT WASHINGTON</t>
  </si>
  <si>
    <t>THE HOME DEPOT #2101</t>
  </si>
  <si>
    <t>THE HOME DEPOT #2103</t>
  </si>
  <si>
    <t>THE HOME DEPOT #2104</t>
  </si>
  <si>
    <t>THE HOME DEPOT #2107</t>
  </si>
  <si>
    <t>THE HOME DEPOT #2108</t>
  </si>
  <si>
    <t>THE HOME DEPOT #2109</t>
  </si>
  <si>
    <t>THE HOME DEPOT #2111</t>
  </si>
  <si>
    <t>THE HOME DEPOT #2113</t>
  </si>
  <si>
    <t>THE HOME DEPOT #2114</t>
  </si>
  <si>
    <t>THE HOME DEPOT #2115</t>
  </si>
  <si>
    <t>THE HOME DEPOT USA INC</t>
  </si>
  <si>
    <t>THE ORGANIC MECHANIC SOIL COMPANY LLC</t>
  </si>
  <si>
    <t>MODENA</t>
  </si>
  <si>
    <t>THE ORTHO GROUP</t>
  </si>
  <si>
    <t>THE POND GUY INC ABA CRYSTAL CLEAR INC</t>
  </si>
  <si>
    <t>ROMEO</t>
  </si>
  <si>
    <t>THE SANCTUARY ENVIRNOMENTAL PRODUCTS &amp; SOLUTIONS</t>
  </si>
  <si>
    <t>THE SCOTTS CO</t>
  </si>
  <si>
    <t>THE SCOTTS COMPANY</t>
  </si>
  <si>
    <t>PACIFIC JUNCTION</t>
  </si>
  <si>
    <t>THE SCOTTS COMPANY C/O CONNIE CHRISTIAN</t>
  </si>
  <si>
    <t>THE ULTIMATE FERTILIZER CO</t>
  </si>
  <si>
    <t>OBERLIN</t>
  </si>
  <si>
    <t>THEISENS INC</t>
  </si>
  <si>
    <t>THEISENS INC OF AMES</t>
  </si>
  <si>
    <t>THEISENS INC OF ANAMOSA</t>
  </si>
  <si>
    <t>THEISENS INC OF CEDAR RAPIDS</t>
  </si>
  <si>
    <t>THEISENS INC OF CEDAR RAPIDS NORTH</t>
  </si>
  <si>
    <t>THEISENS INC OF CHARLES CITY</t>
  </si>
  <si>
    <t>THEISENS INC OF CORALVILLE</t>
  </si>
  <si>
    <t>THEISENS INC OF DAVENPORT</t>
  </si>
  <si>
    <t>THEISENS INC OF DEWITT</t>
  </si>
  <si>
    <t>THEISENS INC OF DUBUQUE</t>
  </si>
  <si>
    <t>THEISENS INC OF DYERSVILLE</t>
  </si>
  <si>
    <t>THEISENS INC OF GRINNELL</t>
  </si>
  <si>
    <t>THEISENS INC OF INDIANOLA</t>
  </si>
  <si>
    <t>THEISENS INC OF MAQUOKETA</t>
  </si>
  <si>
    <t>THEISENS INC OF MARSHALLTOWN</t>
  </si>
  <si>
    <t>THEISENS INC OF MONTICELLO</t>
  </si>
  <si>
    <t>THEISENS INC OF NEW HAMPTON</t>
  </si>
  <si>
    <t>THEISENS INC OF NEWTON</t>
  </si>
  <si>
    <t>THEISENS INC OF PELLA</t>
  </si>
  <si>
    <t>THEISENS INC OF TIPTON</t>
  </si>
  <si>
    <t>THEISENS INC OF VINTON</t>
  </si>
  <si>
    <t>THEISENS SUPPLY INC</t>
  </si>
  <si>
    <t>THOMAS J SCHOTT</t>
  </si>
  <si>
    <t>THOMPSON FARM SUPPLY INC</t>
  </si>
  <si>
    <t>THOMPSON TRUE VALUE</t>
  </si>
  <si>
    <t>THORAG LLC</t>
  </si>
  <si>
    <t>SHOREVIEW</t>
  </si>
  <si>
    <t>THREE RIVERS FS COMPANY</t>
  </si>
  <si>
    <t>HOLY CROSS</t>
  </si>
  <si>
    <t>MCGREGOR</t>
  </si>
  <si>
    <t>TIEDT NURSERY LTD</t>
  </si>
  <si>
    <t>TIGER-SUL CANADA CO</t>
  </si>
  <si>
    <t>IRRICANA</t>
  </si>
  <si>
    <t>TIGER-SUL PRODUCTS LLC</t>
  </si>
  <si>
    <t>TIMAC AGRO USA INC</t>
  </si>
  <si>
    <t>READING</t>
  </si>
  <si>
    <t>TITAN PRO SCI INC</t>
  </si>
  <si>
    <t>TODD MULLIS</t>
  </si>
  <si>
    <t>TOM EISCHEN SALES INC</t>
  </si>
  <si>
    <t>TOMS AGSPRAY</t>
  </si>
  <si>
    <t>MERCER</t>
  </si>
  <si>
    <t>TOWER GARDEN LLC</t>
  </si>
  <si>
    <t>TOWN &amp; COUNTRY MARKET</t>
  </si>
  <si>
    <t>TRACTOR SUPPLY CO</t>
  </si>
  <si>
    <t>BRENTWOOD</t>
  </si>
  <si>
    <t>TRACTOR SUPPLY COMPANY #612</t>
  </si>
  <si>
    <t>TRACTOR SUPPLY COMPANY 103</t>
  </si>
  <si>
    <t>TRACTOR SUPPLY COMPANY 127</t>
  </si>
  <si>
    <t>TRACTOR SUPPLY COMPANY 134</t>
  </si>
  <si>
    <t>TRACTOR SUPPLY COMPANY 146</t>
  </si>
  <si>
    <t>TRACTOR SUPPLY COMPANY 327</t>
  </si>
  <si>
    <t>TRACTOR SUPPLY SUPPLY 347</t>
  </si>
  <si>
    <t>TRAMMO INC</t>
  </si>
  <si>
    <t>TRANLIN, INC.</t>
  </si>
  <si>
    <t>CHARLOTTESVILLE</t>
  </si>
  <si>
    <t>TRANSAGRA INTERNATIONAL INC</t>
  </si>
  <si>
    <t>TREE SAVERS/LAWN SAVERS LLC</t>
  </si>
  <si>
    <t>TREIMER INDUSTRIES INC</t>
  </si>
  <si>
    <t>TRI CITY AG SUPPLY</t>
  </si>
  <si>
    <t>TRI COUNTY AG LLC</t>
  </si>
  <si>
    <t>TRI-STATE AG CORP</t>
  </si>
  <si>
    <t>TRIPLE A SEEDS INC</t>
  </si>
  <si>
    <t>TRIPOLI FARM SUPPLY LLC</t>
  </si>
  <si>
    <t>TROY ELEVATOR</t>
  </si>
  <si>
    <t>BLAKESBURG</t>
  </si>
  <si>
    <t>TROY ELEVATOR INC</t>
  </si>
  <si>
    <t>TRUE VALUE</t>
  </si>
  <si>
    <t>TRUE VALUE HARDWARE</t>
  </si>
  <si>
    <t>TRUPOINTE COOPERATIVE INC</t>
  </si>
  <si>
    <t>PIQUA</t>
  </si>
  <si>
    <t>TSM SERVICES INC</t>
  </si>
  <si>
    <t>CATLIN</t>
  </si>
  <si>
    <t>TURF CARE SUPPLY CORP</t>
  </si>
  <si>
    <t>TURF MASTERS LAWN &amp; LANDSCAPE LLC</t>
  </si>
  <si>
    <t>TURFMASTER</t>
  </si>
  <si>
    <t>TWIN STATE INC</t>
  </si>
  <si>
    <t>TWO RIVER VENTURES</t>
  </si>
  <si>
    <t>TWO RIVERS COOP</t>
  </si>
  <si>
    <t>OTLEY</t>
  </si>
  <si>
    <t>TWO RIVERS TERMINAL LLC</t>
  </si>
  <si>
    <t>PASCO</t>
  </si>
  <si>
    <t>U S BORAX INC</t>
  </si>
  <si>
    <t>ULLRICH FARM</t>
  </si>
  <si>
    <t>ULTRA YIELD MICRONUTRIENTS INC</t>
  </si>
  <si>
    <t>MOXEE</t>
  </si>
  <si>
    <t>UNCO INDUSTRIES</t>
  </si>
  <si>
    <t>UNION GROVE</t>
  </si>
  <si>
    <t>UNDERWOOD FARM SUPPLY</t>
  </si>
  <si>
    <t>MCCLELLAND</t>
  </si>
  <si>
    <t>UNGS SHOPPING CENTER INC</t>
  </si>
  <si>
    <t>UNITED COMPOST &amp; ORGANICS INC DBA FOX FARM SOIL</t>
  </si>
  <si>
    <t>ARCATA</t>
  </si>
  <si>
    <t>UNITED COOPERATIVE</t>
  </si>
  <si>
    <t>STRATFORD</t>
  </si>
  <si>
    <t>UNITED FARMERS COOP</t>
  </si>
  <si>
    <t>UNITED FARMERS COOPERATIVE</t>
  </si>
  <si>
    <t>CLEARFIELD</t>
  </si>
  <si>
    <t>AFTON</t>
  </si>
  <si>
    <t>MACKSBURG</t>
  </si>
  <si>
    <t>ARISPE</t>
  </si>
  <si>
    <t>ESSEX</t>
  </si>
  <si>
    <t>UNITED SEEDS</t>
  </si>
  <si>
    <t>UNITED SERVICES ASSN</t>
  </si>
  <si>
    <t>UNITED STATES GYPSUM</t>
  </si>
  <si>
    <t>UNITED STATES GYPSUM CO</t>
  </si>
  <si>
    <t>SHOALS</t>
  </si>
  <si>
    <t>UNITED SUPPLIERS, INC</t>
  </si>
  <si>
    <t>UNITED TURF ALLIANCE LLC C/O HOLLY HIGGINS</t>
  </si>
  <si>
    <t>UNIVERSITY COMPOST FACILITY</t>
  </si>
  <si>
    <t>UPPER IOWA COOPERATIVE</t>
  </si>
  <si>
    <t>UPPER IOWA ORGANICS LLC</t>
  </si>
  <si>
    <t>URB SCIENCES, INC</t>
  </si>
  <si>
    <t>HOLMDEL</t>
  </si>
  <si>
    <t>US AG LLC</t>
  </si>
  <si>
    <t>Hohansville</t>
  </si>
  <si>
    <t>US BORAX  %RIO TINTO BORATES INC</t>
  </si>
  <si>
    <t>GREENWOOD VILLAGE</t>
  </si>
  <si>
    <t>VALENT USA LLC</t>
  </si>
  <si>
    <t>VALLEY AG INC</t>
  </si>
  <si>
    <t>NEW ALBIN</t>
  </si>
  <si>
    <t>VALLEY ROAD SEEDS</t>
  </si>
  <si>
    <t>VALUDOR PRODUCTS LLC</t>
  </si>
  <si>
    <t>SAN DIEGO</t>
  </si>
  <si>
    <t>VAN DIEST SUPPLY CO</t>
  </si>
  <si>
    <t>STANHOPE</t>
  </si>
  <si>
    <t>VAN DIEST SUPPLY COMPANY</t>
  </si>
  <si>
    <t>VAN KOOTEN AG SERVICE</t>
  </si>
  <si>
    <t>CALLENDER</t>
  </si>
  <si>
    <t>VAN MAANEN SEED &amp; CHEMICAL</t>
  </si>
  <si>
    <t>LEIGHTON</t>
  </si>
  <si>
    <t>VEGALAB INC</t>
  </si>
  <si>
    <t>MINDEN</t>
  </si>
  <si>
    <t>VER STEEGH BROS FARMS PTR</t>
  </si>
  <si>
    <t>VERDE AGRITECH PLC</t>
  </si>
  <si>
    <t>SUTTON</t>
  </si>
  <si>
    <t>VERDESIAN LIFE SCIENCES US LLC</t>
  </si>
  <si>
    <t>VERMICROP ORGANICS</t>
  </si>
  <si>
    <t>VERNON VILLAGE TRUE VALUE</t>
  </si>
  <si>
    <t>VERNS TRUE VALUE</t>
  </si>
  <si>
    <t>VIAFIELD</t>
  </si>
  <si>
    <t>RUDD</t>
  </si>
  <si>
    <t>LAMONT</t>
  </si>
  <si>
    <t>RANDALIA</t>
  </si>
  <si>
    <t>GRAFTON</t>
  </si>
  <si>
    <t>VIAFIELD COOPERATIVE</t>
  </si>
  <si>
    <t>VINTON FERT &amp; EQUIP INC</t>
  </si>
  <si>
    <t>VISION AG LLC</t>
  </si>
  <si>
    <t>RICHLAND</t>
  </si>
  <si>
    <t>BATAVIA</t>
  </si>
  <si>
    <t>LIBERTYVILLE</t>
  </si>
  <si>
    <t>STOCKPORT</t>
  </si>
  <si>
    <t>VITAL EARTH RESOURCES</t>
  </si>
  <si>
    <t>GLADEWATER</t>
  </si>
  <si>
    <t>VITAMIN INSTITUTE</t>
  </si>
  <si>
    <t>NORTH HOLLYWOOD</t>
  </si>
  <si>
    <t>VITECH INDUSTRIES INC</t>
  </si>
  <si>
    <t>VIVID LIFE SCIENCES LLC C/O SMITH BOSARGE LLC</t>
  </si>
  <si>
    <t>VOGEL SEED &amp; FERTILIZER</t>
  </si>
  <si>
    <t>JACKSON</t>
  </si>
  <si>
    <t>VOLUNTARY PURCHASING GROUPS INC</t>
  </si>
  <si>
    <t>BONHAM</t>
  </si>
  <si>
    <t>VON ARB AG</t>
  </si>
  <si>
    <t>WAGNER REG ASSOCIATION</t>
  </si>
  <si>
    <t>WAL-MART 1721</t>
  </si>
  <si>
    <t>WAL-MART STORE 0646</t>
  </si>
  <si>
    <t>WAL-MART STORE 0749</t>
  </si>
  <si>
    <t>WAL-MART STORE 0750</t>
  </si>
  <si>
    <t>WAL-MART STORE 0751</t>
  </si>
  <si>
    <t>WAL-MART STORE 0841</t>
  </si>
  <si>
    <t>WAL-MART STORE 0985</t>
  </si>
  <si>
    <t>WAL-MART STORE 1005</t>
  </si>
  <si>
    <t>WAL-MART STORE 1152</t>
  </si>
  <si>
    <t>WAL-MART STORE 1389</t>
  </si>
  <si>
    <t>WAL-MART STORE 1475</t>
  </si>
  <si>
    <t>WAL-MART STORE 1509</t>
  </si>
  <si>
    <t>WAL-MART STORE 1546</t>
  </si>
  <si>
    <t>WAL-MART STORE 1621</t>
  </si>
  <si>
    <t>WAL-MART STORE 1683</t>
  </si>
  <si>
    <t>WAL-MART STORE 1732</t>
  </si>
  <si>
    <t>WAL-MART STORE 647</t>
  </si>
  <si>
    <t>WAL-MART STORE EAST LP 6009</t>
  </si>
  <si>
    <t>WAL-MART STORES INC DBA WAL-MART SUPERCENTER #3630</t>
  </si>
  <si>
    <t>WAL-MART STORES, INC DBA WAL-MART SUPERCENTER#3762</t>
  </si>
  <si>
    <t>WAL-MART SUPERCENTER # 2714</t>
  </si>
  <si>
    <t>WAL-MART SUPERCENTER # 2716</t>
  </si>
  <si>
    <t>WAL-MART SUPERCENTER #0748</t>
  </si>
  <si>
    <t>WAL-MART SUPERCENTER #0892</t>
  </si>
  <si>
    <t>WAL-MART SUPERCENTER #1285</t>
  </si>
  <si>
    <t>WAL-MART SUPERCENTER #1435</t>
  </si>
  <si>
    <t>WAL-MART SUPERCENTER #1491</t>
  </si>
  <si>
    <t>WAL-MART SUPERCENTER #1496</t>
  </si>
  <si>
    <t>WAL-MART SUPERCENTER #2764</t>
  </si>
  <si>
    <t>WAL-MART SUPERCENTER #2827</t>
  </si>
  <si>
    <t>WAL-MART SUPERCENTER #2889</t>
  </si>
  <si>
    <t>WAL-MART SUPERCENTER #2935</t>
  </si>
  <si>
    <t>WAL-MART SUPERCENTER #3394</t>
  </si>
  <si>
    <t>WAL-MART SUPERCENTER #3590</t>
  </si>
  <si>
    <t>SIOUX CITY (N)</t>
  </si>
  <si>
    <t>WAL-MART SUPERCENTER #810</t>
  </si>
  <si>
    <t>WAL-MART SUPERCENTER 0559</t>
  </si>
  <si>
    <t>WAL-MART SUPERCENTER 0581</t>
  </si>
  <si>
    <t>WAL-MART SUPERCENTER 0753</t>
  </si>
  <si>
    <t>WAL-MART SUPERCENTER 0784</t>
  </si>
  <si>
    <t>WAL-MART SUPERCENTER 0797</t>
  </si>
  <si>
    <t>W. BURLINGTON</t>
  </si>
  <si>
    <t>WAL-MART SUPERCENTER 0886</t>
  </si>
  <si>
    <t>WAL-MART SUPERCENTER 0913</t>
  </si>
  <si>
    <t>WAL-MART SUPERCENTER 1241</t>
  </si>
  <si>
    <t>WAL-MART SUPERCENTER 1361</t>
  </si>
  <si>
    <t>WAL-MART SUPERCENTER 1393</t>
  </si>
  <si>
    <t>WAL-MART SUPERCENTER 1415</t>
  </si>
  <si>
    <t>WAL-MART SUPERCENTER 1431</t>
  </si>
  <si>
    <t>WAL-MART SUPERCENTER 1506</t>
  </si>
  <si>
    <t>WAL-MART SUPERCENTER 1526</t>
  </si>
  <si>
    <t>WAL-MART SUPERCENTER 1528</t>
  </si>
  <si>
    <t>WAL-MART SUPERCENTER 1625</t>
  </si>
  <si>
    <t>WAL-MART SUPERCENTER 1723</t>
  </si>
  <si>
    <t>WAL-MART SUPERCENTER 1764</t>
  </si>
  <si>
    <t>WAL-MART SUPERCENTER 1965</t>
  </si>
  <si>
    <t>WAL-MART SUPERCENTER 2004</t>
  </si>
  <si>
    <t>WAL-MART SUPERCENTER 5115</t>
  </si>
  <si>
    <t>WALGREEN CO DBA  WALGREENS 11153</t>
  </si>
  <si>
    <t>WALGREEN CO DBA WALGREENS #01301</t>
  </si>
  <si>
    <t>WALGREEN CO DBA WALGREENS #07967</t>
  </si>
  <si>
    <t>WALGREEN CO DBA WALGREENS #07968</t>
  </si>
  <si>
    <t>WALGREEN CO DBA WALGREENS #07996</t>
  </si>
  <si>
    <t>WALGREEN CO DBA WALGREENS #09708</t>
  </si>
  <si>
    <t>WALGREEN CO DBA WALGREENS #10557</t>
  </si>
  <si>
    <t>WALGREEN CO DBA WALGREENS #10770</t>
  </si>
  <si>
    <t>CAROLL</t>
  </si>
  <si>
    <t>WALGREEN CO DBA WALGREENS #11330</t>
  </si>
  <si>
    <t>WALGREEN CO DBA WALGREENS #11710</t>
  </si>
  <si>
    <t>WALGREEN CO DBA WALGREENS #11759</t>
  </si>
  <si>
    <t>WALGREEN CO DBA WALGREENS #11942</t>
  </si>
  <si>
    <t>WALGREEN CO DBA WALGREENS #12148</t>
  </si>
  <si>
    <t>WALGREEN CO DBA WALGREENS #12393</t>
  </si>
  <si>
    <t>WALGREEN CO DBA WALGREENS #9476</t>
  </si>
  <si>
    <t>WALGREEN CO DBA WALGREENS 10855</t>
  </si>
  <si>
    <t>WALGREEN CO DBA WALGREENS 10985</t>
  </si>
  <si>
    <t>WALGREEN CO DBA: WALGREENS #09791</t>
  </si>
  <si>
    <t>WALGREENS #0359</t>
  </si>
  <si>
    <t>WALGREENS #03700</t>
  </si>
  <si>
    <t>WALGREENS #03875</t>
  </si>
  <si>
    <t>WALGREENS #03876</t>
  </si>
  <si>
    <t>WALGREENS #04714</t>
  </si>
  <si>
    <t>WALGREENS #04973</t>
  </si>
  <si>
    <t>WALGREENS #05042</t>
  </si>
  <si>
    <t>WALGREENS #05060</t>
  </si>
  <si>
    <t>WALGREENS #05077</t>
  </si>
  <si>
    <t>WALGREENS #05144</t>
  </si>
  <si>
    <t>WALGREENS #05239</t>
  </si>
  <si>
    <t>WALGREENS #05361</t>
  </si>
  <si>
    <t>WALGREENS #05362</t>
  </si>
  <si>
    <t>WALGREENS #05852</t>
  </si>
  <si>
    <t>WALGREENS #05886</t>
  </si>
  <si>
    <t>WALGREENS #05943</t>
  </si>
  <si>
    <t>WALGREENS #05944</t>
  </si>
  <si>
    <t>WALGREENS #06154</t>
  </si>
  <si>
    <t>WALGREENS #06186</t>
  </si>
  <si>
    <t>WALGREENS #06553</t>
  </si>
  <si>
    <t>WALGREENS #06623</t>
  </si>
  <si>
    <t>W DESMOINES</t>
  </si>
  <si>
    <t>WALGREENS #06677</t>
  </si>
  <si>
    <t>WALGREENS #06678</t>
  </si>
  <si>
    <t>WALGREENS #07452</t>
  </si>
  <si>
    <t>WALGREENS #07453</t>
  </si>
  <si>
    <t>WALGREENS #07454</t>
  </si>
  <si>
    <t>WALGREENS #07455</t>
  </si>
  <si>
    <t>WALGREENS #07833</t>
  </si>
  <si>
    <t>WALGREENS #0910</t>
  </si>
  <si>
    <t>WALGREENS #11709</t>
  </si>
  <si>
    <t>WALGREENS #3196</t>
  </si>
  <si>
    <t>WALGREENS #3252</t>
  </si>
  <si>
    <t>WALGREENS #3590</t>
  </si>
  <si>
    <t>WALGREENS #3595</t>
  </si>
  <si>
    <t>WALGREENS #3773</t>
  </si>
  <si>
    <t>WALGREENS #4041</t>
  </si>
  <si>
    <t>WALGREENS #4405</t>
  </si>
  <si>
    <t>WALGREENS #5306</t>
  </si>
  <si>
    <t>WALGREENS #5777</t>
  </si>
  <si>
    <t>WALGREENS #5885</t>
  </si>
  <si>
    <t>WALGREENS #5977</t>
  </si>
  <si>
    <t>WALGREENS #O5942</t>
  </si>
  <si>
    <t>WALGREENS 05044</t>
  </si>
  <si>
    <t>WALGREENS 05470</t>
  </si>
  <si>
    <t>WALGREENS 05512</t>
  </si>
  <si>
    <t>WALGREENS 05721</t>
  </si>
  <si>
    <t>WALGREENS 05941</t>
  </si>
  <si>
    <t>WALGREENS CO #12108</t>
  </si>
  <si>
    <t>WALGREENS CO DBA wALGREENS #12580</t>
  </si>
  <si>
    <t>WALGREENS CO DBA WALGREENS #15647</t>
  </si>
  <si>
    <t>SOUX CITY</t>
  </si>
  <si>
    <t>WALGREENS CO DBA WALGREENS 11193</t>
  </si>
  <si>
    <t>WALMART INC</t>
  </si>
  <si>
    <t>WALMART INC 4606</t>
  </si>
  <si>
    <t>WALMART INC C/O CYNTHIA MONTERO</t>
  </si>
  <si>
    <t>WALMART STORES INC DBA WALMART 3150</t>
  </si>
  <si>
    <t>WALMART SUPER CENTER 1787</t>
  </si>
  <si>
    <t>WALMART SUPERCENTER #5748</t>
  </si>
  <si>
    <t>WALNUT CREST ACRES LTD</t>
  </si>
  <si>
    <t>WASHINGTON AG SUPPLY</t>
  </si>
  <si>
    <t>WATERLOO MILLS CO</t>
  </si>
  <si>
    <t>WAUCOMA GRAIN INC</t>
  </si>
  <si>
    <t>ALPHA</t>
  </si>
  <si>
    <t>WAUKEE HDW &amp; RENT-IT CENTER</t>
  </si>
  <si>
    <t>WAUKON FEED RANCH INC</t>
  </si>
  <si>
    <t>WC GRETTER &amp; SONS INC</t>
  </si>
  <si>
    <t>HARPER</t>
  </si>
  <si>
    <t>WEEDS ON FIRE CUSTOM APPLICATION LLC</t>
  </si>
  <si>
    <t>WELLS AG SUPPLY</t>
  </si>
  <si>
    <t>WENTZELS TRUE VALUE</t>
  </si>
  <si>
    <t>WEST CENTRAL DISTRIBUTION LLC</t>
  </si>
  <si>
    <t>WEST CENTRAL FS INC</t>
  </si>
  <si>
    <t>WEST SIDE SALVAGE INC</t>
  </si>
  <si>
    <t>ATKINS</t>
  </si>
  <si>
    <t>WESTBRIDGE AG PRODUCTS</t>
  </si>
  <si>
    <t>VISTA</t>
  </si>
  <si>
    <t>WESTLAKE HARDWARE INC #105</t>
  </si>
  <si>
    <t>WHEATLAND AG CENTER</t>
  </si>
  <si>
    <t>WHITE FRONT FEED &amp; SEED</t>
  </si>
  <si>
    <t>WHITETAIL FORAGE TECHNOLOGIES DBA DEER GRO</t>
  </si>
  <si>
    <t>WICKMAN CHEMICAL</t>
  </si>
  <si>
    <t>WIEDERIN INC</t>
  </si>
  <si>
    <t>WILBUR ELLIS CO</t>
  </si>
  <si>
    <t>YAKIMA</t>
  </si>
  <si>
    <t>WILBUR ELLIS CO LLC</t>
  </si>
  <si>
    <t>SEATTLE</t>
  </si>
  <si>
    <t>CLAREMONT</t>
  </si>
  <si>
    <t>WILBUR ELLIS COMPANY</t>
  </si>
  <si>
    <t>WILBUR ELLIS COMPANY LLC</t>
  </si>
  <si>
    <t>WILD VALLEY FARMS</t>
  </si>
  <si>
    <t>CROYDON</t>
  </si>
  <si>
    <t>WILES BROS FERTILIZER INC</t>
  </si>
  <si>
    <t>PLATTSMOUTH</t>
  </si>
  <si>
    <t>WILKINS AG SERVICES, LLC</t>
  </si>
  <si>
    <t>WILLENBORG AG SERVICE</t>
  </si>
  <si>
    <t>NEW VIENNA</t>
  </si>
  <si>
    <t>WILLETT SPRAYING</t>
  </si>
  <si>
    <t>THAYER</t>
  </si>
  <si>
    <t>WILLIMACK FARMS INC</t>
  </si>
  <si>
    <t>OXFORD JUNCTION</t>
  </si>
  <si>
    <t>WILLOW CREEK CUSTOM INC</t>
  </si>
  <si>
    <t>WILSON AG SUPPLY LLC</t>
  </si>
  <si>
    <t>WILSON AGRI INC</t>
  </si>
  <si>
    <t>WILSON INDUSTRIAL CO INC</t>
  </si>
  <si>
    <t>RENSSELAER</t>
  </si>
  <si>
    <t>WINDY RIDGE AG LLC</t>
  </si>
  <si>
    <t>WINFIELD SOLUTIONS</t>
  </si>
  <si>
    <t>WINFIELD SOLUTIONS LLC</t>
  </si>
  <si>
    <t>WINFIELD SOLUTIONS, LLC</t>
  </si>
  <si>
    <t>WITTHOFT FARM SUPPLY</t>
  </si>
  <si>
    <t>WOODSTREAM CORPORATION ATTN STEPHANIE YU</t>
  </si>
  <si>
    <t>LITITZ</t>
  </si>
  <si>
    <t>WOOKEY INC</t>
  </si>
  <si>
    <t>WORM POWER</t>
  </si>
  <si>
    <t>ROCHESTER</t>
  </si>
  <si>
    <t>WORTH COUNTY MFA</t>
  </si>
  <si>
    <t>SHERIDAN</t>
  </si>
  <si>
    <t>WRIGHT FERTILIZER</t>
  </si>
  <si>
    <t>WOODBURN</t>
  </si>
  <si>
    <t>WSA DBA NUTRIENT AGRI PRODUCTS</t>
  </si>
  <si>
    <t>PAPILLION</t>
  </si>
  <si>
    <t>XVIRIDIS, LLC</t>
  </si>
  <si>
    <t>HERNDON</t>
  </si>
  <si>
    <t>XYLEM LTD</t>
  </si>
  <si>
    <t>CORDOVA</t>
  </si>
  <si>
    <t>YARA NORTH AMERICA INC</t>
  </si>
  <si>
    <t>YARA UK LTD</t>
  </si>
  <si>
    <t>YIELD SOLUTIONS LLC</t>
  </si>
  <si>
    <t>YUNGTUM TRUE VALUE</t>
  </si>
  <si>
    <t>ZIMCO SUPPLY</t>
  </si>
  <si>
    <t>Sioux City</t>
  </si>
  <si>
    <t>ZIMCO SUPPLY CO</t>
  </si>
  <si>
    <t>ZIMMERMANS HARDWARE &amp; GENERAL STORE</t>
  </si>
  <si>
    <t>ZYLSTRA COMMODITIES, INC</t>
  </si>
  <si>
    <t>NON AG DISTRIBUTION, SEE ATTACHED EXPLANATION</t>
  </si>
  <si>
    <t>16393  SAMS WEST INC DBA SAMS CLUB #6979  ANKENY, IA</t>
  </si>
  <si>
    <t>12295  21ST CENTURY COOP  CUMBERLAND, IA</t>
  </si>
  <si>
    <t>13389  21ST CENTURY COOP  FONTANELLE, IA</t>
  </si>
  <si>
    <t>13390  21ST CENTURY COOP  GREENFIELD, IA</t>
  </si>
  <si>
    <t>12294  21ST CENTURY COOPERATIVE  MASSENA, IA</t>
  </si>
  <si>
    <t>16379  3 D AG INC  NEW SHARON, IA</t>
  </si>
  <si>
    <t>16380  3D AG INC  PELLA, IA</t>
  </si>
  <si>
    <t>16191  3H FARMS LLC DBA 3H CUSTOMS  ATLANTIC, IA</t>
  </si>
  <si>
    <t>17154  3H TRADING COMPANY LLC  THE WOODLANDS, TX</t>
  </si>
  <si>
    <t>13439  A &amp; D FERTILIZER  GEORGE, IA</t>
  </si>
  <si>
    <t>10339  A &amp; K FEED &amp; GRAIN CO  LIME SPRINGS, IA</t>
  </si>
  <si>
    <t>15851  A Z E INC /ORGANIC AG PRODUCTS  ARROYO GRANDE, CA</t>
  </si>
  <si>
    <t>14650  A-P FERTILIZER  PARKERSBURG, IA</t>
  </si>
  <si>
    <t>16510  ABLE AG SOLUTIONS, LLC  ST AUGUSTINE, FL</t>
  </si>
  <si>
    <t>17241  ACADEMY IRRIGATION, LLC  CLOVIS, CA</t>
  </si>
  <si>
    <t xml:space="preserve">11756  ACADIAN SEAPLANTS LTD  DARTMOUTH, </t>
  </si>
  <si>
    <t>12447  ACCESS BUSINESS GROUP INTL LLC  ADA, MI</t>
  </si>
  <si>
    <t>12425  ACE HARDWARE  DECORAH, IA</t>
  </si>
  <si>
    <t>10818  ACE HARDWARE  WILLIAMSBURG, IA</t>
  </si>
  <si>
    <t>12319  ACE HARDWARE OF ALTOONA INC  ALTOONA, IA</t>
  </si>
  <si>
    <t>11128  ACE HOMEWORKS INC  DYERSVILLE, IA</t>
  </si>
  <si>
    <t>12494  ACE/L J J HARDWARE  ROCK RAPIDS, IA</t>
  </si>
  <si>
    <t>17234  ACELA BIOTEK  DAVIS, CA</t>
  </si>
  <si>
    <t>17399  ACG MATERIALS  KIRKSVILLE, MO</t>
  </si>
  <si>
    <t>17400  ACG MATERIALS  KIRKSVILLE, MO</t>
  </si>
  <si>
    <t>10297  ACKLEY FERTILIZER SALES INC  ACKLEY, IA</t>
  </si>
  <si>
    <t>16126  ACTAGRO LLC  FRESNO, CA</t>
  </si>
  <si>
    <t xml:space="preserve">16951  ACTIVE AGRISCIENCE INC  ABBOTSFORD, </t>
  </si>
  <si>
    <t>14501  ADVAN LLC  DURHAM, NC</t>
  </si>
  <si>
    <t>16447  ADVANCED BIOLOGICAL MARKETING INC  VAN WERT, OH</t>
  </si>
  <si>
    <t>16730  ADVANCED MARINE TECHNOLOGIES  NEW BEDFORD, MA</t>
  </si>
  <si>
    <t>11792  ADVANCED MICROBIAL SOLUTIONS  PILOT POINT, TX</t>
  </si>
  <si>
    <t>16547  ADVANCED MICRONUTRIENT PRODUCTS INC  REESE, MI</t>
  </si>
  <si>
    <t xml:space="preserve">17163  ADVANCED NUTRIENTS  ABBOTSFORD, </t>
  </si>
  <si>
    <t>17162  ADVANCED NUTRIENTS US LLC  EAST TROY, WI</t>
  </si>
  <si>
    <t>15911  ADVANCING ECO AGRICULTURE C/O BECKY PHENE  CLOVIS, CA</t>
  </si>
  <si>
    <t>10497  ADVANSIX  HOPEWELL, VA</t>
  </si>
  <si>
    <t>16394  AEROGROW INTERNATIONAL INC  BOULDER, CO</t>
  </si>
  <si>
    <t>15878  AG CHOICE COIN  COIN, IA</t>
  </si>
  <si>
    <t>15879  AG CHOICE COIN  COIN, IA</t>
  </si>
  <si>
    <t>14944  AG CONCEPTS CORP  BLISS, ID</t>
  </si>
  <si>
    <t>13892  AG CONCEPTS CORP  EAGLE, ID</t>
  </si>
  <si>
    <t>15317  AG DISTRIBUTORS  NASHVILLE, TN</t>
  </si>
  <si>
    <t>16026  AG INPUTS INC  AMES, IA</t>
  </si>
  <si>
    <t>14879  AG LOGIC DISTRIBUTORS LLC  CONRAD, IA</t>
  </si>
  <si>
    <t>11973  AG NATION PRODUCTS  EAST CANTON, OH</t>
  </si>
  <si>
    <t>12157  AG PARTNERS L L C  HARTLEY, IA</t>
  </si>
  <si>
    <t>12159  AG PARTNERS L L C  FONDA, IA</t>
  </si>
  <si>
    <t>12160  AG PARTNERS L L C  FONDA, IA</t>
  </si>
  <si>
    <t>12161  AG PARTNERS L L C  ROYAL, IA</t>
  </si>
  <si>
    <t>12162  AG PARTNERS L L C  EMMETSBURG, IA</t>
  </si>
  <si>
    <t>12176  AG PARTNERS L L C  ALTA, IA</t>
  </si>
  <si>
    <t>13268  AG PARTNERS L L C  ALBERT CITY, IA</t>
  </si>
  <si>
    <t>12844  AG PARTNERS LLC  ALBERT CITY, IA</t>
  </si>
  <si>
    <t>12154  AG PARTNERS LLC  ALBERT CITY, IA</t>
  </si>
  <si>
    <t>12004  AG PARTNERS LLC  SHELDON, IA</t>
  </si>
  <si>
    <t>12007  AG PARTNERS LLC  ALTON, IA</t>
  </si>
  <si>
    <t>10349  AG PARTNERS LLC  CALUMET, IA</t>
  </si>
  <si>
    <t>16270  AG PARTNERS LLC  ALBERT CITY, IA</t>
  </si>
  <si>
    <t>14591  AG PERFORMANCE INC  BUFFALO CENTER, IA</t>
  </si>
  <si>
    <t>14592  AG PERFORMANCE INC  BUFFALO CENTER, IA</t>
  </si>
  <si>
    <t>10553  AG SPECTRUM CO  DEWITT, IA</t>
  </si>
  <si>
    <t>17212  AG TECHNOLOGIES LLC  KING HILL, ID</t>
  </si>
  <si>
    <t>17328  AG-USA, LLC  NEWNAN, GA</t>
  </si>
  <si>
    <t>17256  AGBIO LOGIC, LLC  SENECA, SC</t>
  </si>
  <si>
    <t>16665  AGE OLD ORGANICS  MENDOTA, IL</t>
  </si>
  <si>
    <t>16666  AGE OLD ORGANICS  MENDOTA, IL</t>
  </si>
  <si>
    <t>17402  AGHUB MIDWEST  MENLO, IA</t>
  </si>
  <si>
    <t>17409  AGMERICA LLC  GUTTENBERG, IA</t>
  </si>
  <si>
    <t>17410  AGMERICA LLC  GUTTENBERG, IA</t>
  </si>
  <si>
    <t>13578  AGMERICA NORTHEAST  DECORAH, IA</t>
  </si>
  <si>
    <t>15549  AGNITION  MARSHALL, MN</t>
  </si>
  <si>
    <t>14957  AGPRO SYSTEMS INC  BIG SANDY, TX</t>
  </si>
  <si>
    <t>11432  AGRESTORE PRODUCTS DISTRIBUTED BY WRITE-A-WAY  CEDAR FALLS, IA</t>
  </si>
  <si>
    <t>16194  AGRI NUTRIENTS INC  CATOOSA, OK</t>
  </si>
  <si>
    <t>16872  AGRI TECH SERVICES LLC  LENOX, IA</t>
  </si>
  <si>
    <t>16873  AGRI TECH SERVICES LLC  LENOX, IA</t>
  </si>
  <si>
    <t>10431  AGRI-CENTER OF HENRY CO INC  MT PLEASANT, IA</t>
  </si>
  <si>
    <t>11688  AGRI-GRO MARKETING INC  DONIPHAN, MO</t>
  </si>
  <si>
    <t>10397  AGRI-SOLUTIONS  RED OAK, IA</t>
  </si>
  <si>
    <t>15949  AGRI-TECH AVIATION INC  INDIANOLA, IA</t>
  </si>
  <si>
    <t>15950  AGRI-TECH AVIATION INC  INDIANOLA, IA</t>
  </si>
  <si>
    <t>17137  AGRICEN C/O TSG  DAVIS, CA</t>
  </si>
  <si>
    <t>13547  AGRICULTURAL RESOURCE MANAGEMENT SERVICES L L C  LONG GROVE, IA</t>
  </si>
  <si>
    <t>14797  AGRIENERGY RESOURCES  PRINCETON, IL</t>
  </si>
  <si>
    <t>14576  AGRIGUARDIAN MARKETING LLC  ATHENS, GA</t>
  </si>
  <si>
    <t>13816  AGRILAND F S INC  EARLING, IA</t>
  </si>
  <si>
    <t>12487  AGRILAND F S INC  WOODBINE, IA</t>
  </si>
  <si>
    <t>10261  AGRILAND F S INC  AVOCA, IA</t>
  </si>
  <si>
    <t>10262  AGRILAND F S INC  GRISWOLD, IA</t>
  </si>
  <si>
    <t>10263  AGRILAND F S INC  LOGAN, IA</t>
  </si>
  <si>
    <t>10264  AGRILAND F S INC  HAMLIN, IA</t>
  </si>
  <si>
    <t>10265  AGRILAND F S INC  UNDERWOOD, IA</t>
  </si>
  <si>
    <t>10266  AGRILAND F S INC  MALVERN, IA</t>
  </si>
  <si>
    <t>11799  AGRILAND F S INC  MISSOURI VALLEY, IA</t>
  </si>
  <si>
    <t>11929  AGRILAND F S INC  CORLEY, IA</t>
  </si>
  <si>
    <t>10544  AGRILAND FS INC  HUMESTON, IA</t>
  </si>
  <si>
    <t>12869  AGRILAND FS INC  OSKALOOSA, IA</t>
  </si>
  <si>
    <t>12873  AGRILAND FS INC  WASHINGTON, IA</t>
  </si>
  <si>
    <t>12874  AGRILAND FS INC  FAIRFIELD, IA</t>
  </si>
  <si>
    <t>12875  AGRILAND FS INC  CRAWFORDSVILLE, IA</t>
  </si>
  <si>
    <t>12879  AGRILAND FS INC  FAIRFIELD, IA</t>
  </si>
  <si>
    <t>12881  AGRILAND FS INC  KNOXVILLE, IA</t>
  </si>
  <si>
    <t>12882  AGRILAND FS INC  HEDRICK, IA</t>
  </si>
  <si>
    <t>12883  AGRILAND FS INC  HEDRICK, IA</t>
  </si>
  <si>
    <t>12885  AGRILAND FS INC  ALBIA, IA</t>
  </si>
  <si>
    <t>12886  AGRILAND FS INC  MORAVIA, IA</t>
  </si>
  <si>
    <t>12892  AGRILAND FS INC  FAIRFIELD, IA</t>
  </si>
  <si>
    <t>14841  AGRILAND FS INC  WINTERSET, IA</t>
  </si>
  <si>
    <t>15616  AGRILAND FS INC  PANORA, IA</t>
  </si>
  <si>
    <t>16272  AGRILAND FS INC  MOORHEAD, IA</t>
  </si>
  <si>
    <t>16328  AGRILAND FS INC  HARLAN, IA</t>
  </si>
  <si>
    <t>13397  AGRILAND FS, INC  LENOX, IA</t>
  </si>
  <si>
    <t>10539  AGRILAND FS, INC  WINTERSET, IA</t>
  </si>
  <si>
    <t>10540  AGRILAND FS, INC  CASEY, IA</t>
  </si>
  <si>
    <t>10541  AGRILAND FS, INC  ORIENT, IA</t>
  </si>
  <si>
    <t>10542  AGRILAND FS, INC  INDIANOLA, IA</t>
  </si>
  <si>
    <t>10543  AGRILAND FS, INC  MURRAY, IA</t>
  </si>
  <si>
    <t>10062  AGRILAND FS, INC.  WINTERSET, IA</t>
  </si>
  <si>
    <t>13184  AGRILAND FS, INC.  CLARINDA, IA</t>
  </si>
  <si>
    <t>17297  AGRILAND FS, INC.  WOODBINE, IA</t>
  </si>
  <si>
    <t>13222  AGRINEED INC  MONTROSE, IA</t>
  </si>
  <si>
    <t>12630  AGRINEED INC  DENMARK, IA</t>
  </si>
  <si>
    <t>10383  AGRINEED INC  WEVER, IA</t>
  </si>
  <si>
    <t>10384  AGRINEED INC  WEST POINT, IA</t>
  </si>
  <si>
    <t>16226  AGRINOS INC  DAVIS, CA</t>
  </si>
  <si>
    <t>10490  AGRISERVICES OF BRUNSWICK LLC  BRUNSWICK, MO</t>
  </si>
  <si>
    <t>10020  AGRIUM U S INC  EARLY, IA</t>
  </si>
  <si>
    <t>10021  AGRIUM U S INC  GARNER, IA</t>
  </si>
  <si>
    <t xml:space="preserve">12558  AGRIUM U S INC  CALGARY, </t>
  </si>
  <si>
    <t>12560  AGRIUM U S INC  BEATRICE, NE</t>
  </si>
  <si>
    <t xml:space="preserve">12561  AGRIUM U S INC  VANSCOY, </t>
  </si>
  <si>
    <t xml:space="preserve">12564  AGRIUM U S INC  REDWATER, </t>
  </si>
  <si>
    <t>10019  AGRIUM US INC  LOVELAND, CO</t>
  </si>
  <si>
    <t>17418  AGRO RESEARCH INTERNATIONAL LLC  SORRENTO, FL</t>
  </si>
  <si>
    <t>15543  AGROLIQUID DIV OF COG MARKETE  ASHLEY, MI</t>
  </si>
  <si>
    <t>15542  AGROLIQUID DIV OF COG MARKETERS LTD  ST JOHNS, MI</t>
  </si>
  <si>
    <t>12210  AGROLIQUID WILLIAMS  WILLIAMS, IA</t>
  </si>
  <si>
    <t>17190  AGROMARKETING COMPANY, INC  CUB RUN, KY</t>
  </si>
  <si>
    <t xml:space="preserve">17191  AGROMARKETING COMPANY, INC  TORONTO, </t>
  </si>
  <si>
    <t>12887  AGRONOMY SCIENCES LLC DBA HEFTY SEED COMPANY  BALTIC, SD</t>
  </si>
  <si>
    <t>15586  AGROPLANTAE INC  CLOVIS, CA</t>
  </si>
  <si>
    <t>10555  AGROPLUS OPERATING LP  HAWKINS, TX</t>
  </si>
  <si>
    <t>17374  AGROVIVE  TEA, SD</t>
  </si>
  <si>
    <t>15292  AGSCITECH INC  LEWISTON, UT</t>
  </si>
  <si>
    <t>14899  AGVANTAGE FS A DIV OF GROWMARK INC  ACKLEY, IA</t>
  </si>
  <si>
    <t>12836  AGVANTAGE FS A DIV OF GROWMARK INC  WAUKON, IA</t>
  </si>
  <si>
    <t>12820  AGVANTAGE FS A DIV OF GROWMARK INC  HAZLETON, IA</t>
  </si>
  <si>
    <t>12822  AGVANTAGE FS A DIV OF GROWMARK INC  WEST UNION, IA</t>
  </si>
  <si>
    <t>12823  AGVANTAGE FS A DIV OF GROWMARK INC  HAWKEYE, IA</t>
  </si>
  <si>
    <t>12824  AGVANTAGE FS A DIV OF GROWMARK INC  WINTHROP, IA</t>
  </si>
  <si>
    <t>12825  AGVANTAGE FS A DIV OF GROWMARK INC  MAYNARD, IA</t>
  </si>
  <si>
    <t>12827  AGVANTAGE FS A DIV OF GROWMARK INC  DEWAR, IA</t>
  </si>
  <si>
    <t>12980  AGVANTAGE FS A DIV OF GROWMARK INC  ELDORA, IA</t>
  </si>
  <si>
    <t>12984  AGVANTAGE FS A DIV OF GROWMARK INC  ALDEN, IA</t>
  </si>
  <si>
    <t>12985  AGVANTAGE FS A DIV OF GROWMARK INC  ELDORA, IA</t>
  </si>
  <si>
    <t>12598  AGVANTAGE FS A DIV OF GROWMARK INC  WHEATLAND, IA</t>
  </si>
  <si>
    <t>12600  AGVANTAGE FS A DIV OF GROWMARK INC  LA MOTTE, IA</t>
  </si>
  <si>
    <t>12601  AGVANTAGE FS A DIV OF GROWMARK INC  LOW MOOR, IA</t>
  </si>
  <si>
    <t>12603  AGVANTAGE FS A DIV OF GROWMARK INC  MAQUOKETA, IA</t>
  </si>
  <si>
    <t>12604  AGVANTAGE FS A DIV OF GROWMARK INC  DEWITT, IA</t>
  </si>
  <si>
    <t>12605  AGVANTAGE FS A DIV OF GROWMARK INC  MILES, IA</t>
  </si>
  <si>
    <t>13229  AGVANTAGE FS A DIV OF GROWMARK INC  CHARLES CITY, IA</t>
  </si>
  <si>
    <t>13195  AGVANTAGE FS A DIV OF GROWMARK INC  WEST BRANCH, IA</t>
  </si>
  <si>
    <t>13818  AGVANTAGE FS A DIV OF GROWMARK INC  WAVERLY, IA</t>
  </si>
  <si>
    <t>10006  AGVANTAGE FS A DIV OF GROWMARK INC  NEW HAMPTON, IA</t>
  </si>
  <si>
    <t>10007  AGVANTAGE FS A DIV OF GROWMARK INC  JANESVILLE, IA</t>
  </si>
  <si>
    <t>10009  AGVANTAGE FS A DIV OF GROWMARK INC  SUMNER, IA</t>
  </si>
  <si>
    <t>10010  AGVANTAGE FS A DIV OF GROWMARK INC  LIME SPRINGS, IA</t>
  </si>
  <si>
    <t>10013  AGVANTAGE FS A DIV OF GROWMARK INC  NORA SPRINGS, IA</t>
  </si>
  <si>
    <t>10014  AGVANTAGE FS A DIV OF GROWMARK INC  LYLE, MN</t>
  </si>
  <si>
    <t>10015  AGVANTAGE FS A DIV OF GROWMARK INC  GRUNDY CENTER, IA</t>
  </si>
  <si>
    <t>10016  AGVANTAGE FS A DIV OF GROWMARK INC  APLINGTON, IA</t>
  </si>
  <si>
    <t>10017  AGVANTAGE FS A DIV OF GROWMARK INC  ALLISON, IA</t>
  </si>
  <si>
    <t>10245  AGVANTAGE FS A DIV OF GROWMARK INC  HAMPTON, IA</t>
  </si>
  <si>
    <t>10246  AGVANTAGE FS A DIV OF GROWMARK INC  COULTER, IA</t>
  </si>
  <si>
    <t>10247  AGVANTAGE FS A DIV OF GROWMARK INC  THORNTON, IA</t>
  </si>
  <si>
    <t>10248  AGVANTAGE FS A DIV OF GROWMARK INC  ALEXANDER, IA</t>
  </si>
  <si>
    <t>11781  AGVANTAGE FS A DIV OF GROWMARK INC  LONE TREE, IA</t>
  </si>
  <si>
    <t>11782  AGVANTAGE FS A DIV OF GROWMARK INC  OXFORD, IA</t>
  </si>
  <si>
    <t>11783  AGVANTAGE FS A DIV OF GROWMARK INC  MECHANICSVILLE, IA</t>
  </si>
  <si>
    <t>11790  AGVANTAGE FS A DIV OF GROWMARK INC  ALBURNETT, IA</t>
  </si>
  <si>
    <t>11836  AGVANTAGE FS A DIV OF GROWMARK INC  LOWDEN, IA</t>
  </si>
  <si>
    <t>11354  AGVANTAGE FS A DIV OF GROWMARK INC  GARNER, IA</t>
  </si>
  <si>
    <t>16011  AGVANTAGE FS A DIV OF GROWMARK INC  OXFORD, IA</t>
  </si>
  <si>
    <t>16012  AGVANTAGE FS A DIV OF GROWMARK INC  MILES, IA</t>
  </si>
  <si>
    <t>16013  AGVANTAGE FS A DIV OF GROWMARK INC  LOWDEN, IA</t>
  </si>
  <si>
    <t>16098  AGVANTAGE FS A DIV OF GROWMARK INC  SHEFFIELD, IA</t>
  </si>
  <si>
    <t>15614  AGVANTAGE FS A DIVISION OF GROWMARK INC  WILTON, IA</t>
  </si>
  <si>
    <t>12595  AGXPLORE INTERNATIONAL INC  PARMA, MO</t>
  </si>
  <si>
    <t>11083  AJINOMOTO ANIMAL NUTRITION NORTH AMERICA INC  EDDYVILLE, IA</t>
  </si>
  <si>
    <t>12212  AJINOMOTO HEALTH &amp; NUTRITION NORTH AMERICA INC  EDDYVILLE, IA</t>
  </si>
  <si>
    <t>16718  ALBAUGH LLC  VALDOSTA, GA</t>
  </si>
  <si>
    <t>16719  ALBAUGH LLC  ANKENY, IA</t>
  </si>
  <si>
    <t>15349  ALBION LABORATORIES INC  LAYTON, UT</t>
  </si>
  <si>
    <t>11413  ALLA-CLAY FARMACY INC  MONONA, IA</t>
  </si>
  <si>
    <t>13734  ALLAN SCHMITT FERTILIZER  OSSIAN, IA</t>
  </si>
  <si>
    <t>10291  ALLIED GAS  OSKALOOSA, IA</t>
  </si>
  <si>
    <t>15190  ALPHA BIO SYSTEMS INC  WICHITA, KS</t>
  </si>
  <si>
    <t>16353  ALTITUDE CROP INNOVATIONS LLC  LOVELAND, CO</t>
  </si>
  <si>
    <t>16799  AMANA FARMS INC  HOMESTEAD, IA</t>
  </si>
  <si>
    <t>16800  AMANA FARMS INC  AMANA, IA</t>
  </si>
  <si>
    <t>16801  AMANA FARMS INC  MARENGO, IA</t>
  </si>
  <si>
    <t>12408  AMANA FARMS INC  AMANA, IA</t>
  </si>
  <si>
    <t>15452  AMERICAN PLANT FOOD CORPORATION  GALENA PARK, TX</t>
  </si>
  <si>
    <t>15847  AMEROPA NORTH AMERICA INC  TAMPA, FL</t>
  </si>
  <si>
    <t>14401  AMTURF ENTERPRISES LLC  JEFFERSON, OR</t>
  </si>
  <si>
    <t>10424  ANDOVER GRAIN &amp; FERTILIZER INC  ANDOVER, IA</t>
  </si>
  <si>
    <t>10344  ANFINSON FARM STORE INC  CUSHING, IA</t>
  </si>
  <si>
    <t>10749  ANKENY HARDWARE  ANKENY, IA</t>
  </si>
  <si>
    <t>16568  ANTLER TECHNOLOGIES LLC  TAVERNIER, FL</t>
  </si>
  <si>
    <t>16865  ANUVIA FLORIDA LLC C/O TSG  DAVIS, CA</t>
  </si>
  <si>
    <t>16866  ANUVIA FLORIDA LLC C/O TSG  ZELLWOOD, FL</t>
  </si>
  <si>
    <t>17248  APEX CROP SERVICES LLC  LAWTON, IA</t>
  </si>
  <si>
    <t>17249  APEX CROP SERVICES LLC  LAWTON, IA</t>
  </si>
  <si>
    <t>15492  AQUA AID INC  ROCKY MOUNT, NC</t>
  </si>
  <si>
    <t>16806  AQUA YIELD OPERATIONS  SALT LAKE CITY, UT</t>
  </si>
  <si>
    <t>15251  AQUASCAPE INC  ST CHARLES, IL</t>
  </si>
  <si>
    <t>15823  AQUASCAPE INC C/O TSG ATTN VICKI QUINN  DAVIS, CA</t>
  </si>
  <si>
    <t>13333  AQUATROLS CORP  PAULSBORO, NJ</t>
  </si>
  <si>
    <t>16189  ARBORJET C/O CRES  TALLAHASSEE, FL</t>
  </si>
  <si>
    <t>15345  ARBORJET INC  WOBURN, MA</t>
  </si>
  <si>
    <t>13706  ARBORSYSTEMS  OMAHA, NE</t>
  </si>
  <si>
    <t>10142  ARCHER COOP GRAIN CO  ARCHER, IA</t>
  </si>
  <si>
    <t>13991  ARCHER DANIELS MIDLAND  MINNEAPOLIS, MN</t>
  </si>
  <si>
    <t>17323  ARCHER DANIELS MIDLAND  CAMANCHE, IA</t>
  </si>
  <si>
    <t>10379  ARCO DEHYDRATING CO INC  LAKE PARK, IA</t>
  </si>
  <si>
    <t>14770  ARMAND PRODUCTS ATTN MELISSA NAPOLI  PRINCETON, NJ</t>
  </si>
  <si>
    <t>13548  ARMS LLC  DEWITT, IA</t>
  </si>
  <si>
    <t>15501  ARTISTIC LANDSCAPING &amp; LAWN CARE  ELY, IA</t>
  </si>
  <si>
    <t>10376  ARTS MILLING SERVICE INC  PROTIVIN, IA</t>
  </si>
  <si>
    <t>14169  ARYSTA LIFESCIENCE AMERICA INC  CARY, NC</t>
  </si>
  <si>
    <t>15758  ARYSTA LIFESCIENCE NORTH AMERICA LLC  CARY, NC</t>
  </si>
  <si>
    <t>15294  ASMUS FARM SUPPLY INC  RAKE, IA</t>
  </si>
  <si>
    <t>15295  ASMUS FARM SUPPLY INC  ESTHERVILLE, IA</t>
  </si>
  <si>
    <t>15920  ASMUS FARM SUPPLY INC  MANLY, IA</t>
  </si>
  <si>
    <t>17336  ASP AGRICULTURE SERVICE PRODUCTS  PIPESTONE, MN</t>
  </si>
  <si>
    <t>11403  ASPEN API INC  SIOUX CITY, IA</t>
  </si>
  <si>
    <t>10434  ASPINWALL COOP CO  ASPINWALL, IA</t>
  </si>
  <si>
    <t>10435  ASPINWALL COOP CO  MANNING, IA</t>
  </si>
  <si>
    <t>15378  ASPINWALL COOPERATIVE COMPANY  ASPINWALL, IA</t>
  </si>
  <si>
    <t>15128  ATLANTIC PACIFIC AGRICULTURAL COMPANY INC  GRAHAM, NC</t>
  </si>
  <si>
    <t>15129  ATLANTIC PACIFIC CO  GRAHAM, NC</t>
  </si>
  <si>
    <t>15670  ATP NUTRITION LTD C/O WEST CENTRAL DISTRIBUTIONS  WILLMAR, MN</t>
  </si>
  <si>
    <t>16185  AURORA AGRONOMY  TRAER, IA</t>
  </si>
  <si>
    <t>10393  AURORA ELEVATOR INC  AURORA, IA</t>
  </si>
  <si>
    <t>13156  AVOCA SEED &amp; CHEMICAL INC  AVOCA, IA</t>
  </si>
  <si>
    <t>15852  AZ ENTERPRISES INC ORGANIC AG PRODUCTS  ARROYO GRANDE, CA</t>
  </si>
  <si>
    <t>15771  AZOMITE MINERAL PRODUCTS INC  NEPHI, UT</t>
  </si>
  <si>
    <t>11316  B &amp; A FERTILIZER CO  IDA GROVE, IA</t>
  </si>
  <si>
    <t>10358  B B &amp; P GRAIN HANDLERS  WINTERSET, IA</t>
  </si>
  <si>
    <t>13521  BACK TO NATURE INC  SLATON, TX</t>
  </si>
  <si>
    <t>15135  BAICOR LC  LOGAN, UT</t>
  </si>
  <si>
    <t>15136  BAICOR LC  LOGAN, UT</t>
  </si>
  <si>
    <t>15012  BAILEY NURSERIES INC  ST PAUL, MN</t>
  </si>
  <si>
    <t>16726  BAKERY FEEDS  MUSCATINE, IA</t>
  </si>
  <si>
    <t>12306  BALDON HARDWARE  ADEL, IA</t>
  </si>
  <si>
    <t>13430  BALL DPF LLC  SHERMAN, TX</t>
  </si>
  <si>
    <t>16317  BAM AGRICULTURAL SOLUTIONS INC  BOCA RATON, FL</t>
  </si>
  <si>
    <t>15394  BANWART AG ENTERPRISE  WEST BEND, IA</t>
  </si>
  <si>
    <t>15570  BARENBRUG USA INC  TANGENT, OR</t>
  </si>
  <si>
    <t>15184  BARLOW FARMS  NASHUA, IA</t>
  </si>
  <si>
    <t>16151  BARTLETT GRAIN COMPANY LP  KANSAS CITY, MO</t>
  </si>
  <si>
    <t>16168  BASF CORPORATION  RESEARCH TRIANGLE PARK, NC</t>
  </si>
  <si>
    <t>16169  BASF CORPORATION  RESEARCH TRIANGLE PARK, NC</t>
  </si>
  <si>
    <t>14732  BASS LAWN LANDSCAPING CARE INC  BIRMINGHMA, IA</t>
  </si>
  <si>
    <t>14733  BASS LAWN LANSCAPING INC  BRIMINGHAM, IA</t>
  </si>
  <si>
    <t>13770  BAYER ADVANCED BUSINESS UNIT OF BAYER CROP SCIENCE  RESEARCH TRIANGLE PK, NC</t>
  </si>
  <si>
    <t>17068  BAYER CROPSCIENCE  RESEARCH TRIANGLE PARK, NC</t>
  </si>
  <si>
    <t xml:space="preserve">17018  BAYER DE MEXICO SA DE CV  TIAXCALA, </t>
  </si>
  <si>
    <t>13984  BAYER ENVIRONMENTAL SCIENCE A BUSINESS GROUP OF  RESEARCH TRIANGLE PK, NC</t>
  </si>
  <si>
    <t>15015  BBB LLC  WEST LIBERTY, IA</t>
  </si>
  <si>
    <t>17283  BBM LLC dba MCMINEMEE SEED &amp; CHEMICAL  DENISON, IA</t>
  </si>
  <si>
    <t>17284  BBM LLC dba MCMINEMEE SEED &amp; CHEMICAL  DENISON, IA</t>
  </si>
  <si>
    <t>14969  BEAUTIFUL LAND PRODUCTS  WEST BRANCH, IA</t>
  </si>
  <si>
    <t>14970  BEAUTIFUL LAND PRODUCTS  WEST BRANCH, IA</t>
  </si>
  <si>
    <t>15068  BEAVER CREEK TRANSPORT INC  OLIVIA, MN</t>
  </si>
  <si>
    <t>15069  BEAVER CREEK TRANSPORT INC  OLIVIA, MN</t>
  </si>
  <si>
    <t>11443  BECKER FLORIST INC  FT DODGE, IA</t>
  </si>
  <si>
    <t>12965  BECKERS FOUR SEASONS  WATERLOO, IA</t>
  </si>
  <si>
    <t>16996  BEEM BIOLOGICS INC  MARICOPA, AZ</t>
  </si>
  <si>
    <t>16995  BEEM BIOLOGICS INC C/O PHENE  CLOVIS, CA</t>
  </si>
  <si>
    <t>16144  BELLCOCK BROS SPRAYING  SAC CITY, IA</t>
  </si>
  <si>
    <t>16145  BELLCOCK BROS SPRAYING  SAC CITY, IA</t>
  </si>
  <si>
    <t>11319  BELLE PLAINE NURSERY INC  BELLE PLAINE, IA</t>
  </si>
  <si>
    <t>11452  BEN FRANKLIN  SHELDON, IA</t>
  </si>
  <si>
    <t>10744  BEN FRANKLIN STORE 7270  WINTERSET, IA</t>
  </si>
  <si>
    <t>13203  BEN-TREI FERTILIZER CO L L C  TULSA, OK</t>
  </si>
  <si>
    <t>10489  BENDA AG INC  ELBERON, IA</t>
  </si>
  <si>
    <t xml:space="preserve">16778  BERGER PEAT MOSS LTD  QUEBEC, </t>
  </si>
  <si>
    <t>15182  BERNARD RETTERATH, B&amp;B FARMS  MCINTIRE, IA</t>
  </si>
  <si>
    <t>15167  BERRY FARMS LTD  IOWA CITY, IA</t>
  </si>
  <si>
    <t xml:space="preserve">16882  BERTELS BV  OSPEL, </t>
  </si>
  <si>
    <t>15665  BFG SUPPLY COMPANY  BURTON, OH</t>
  </si>
  <si>
    <t>15451  BIEN CORP  PORTLAND, OR</t>
  </si>
  <si>
    <t>14608  BIG COUNTRY SEEDS INC  TIFFIN, IA</t>
  </si>
  <si>
    <t>14609  BIG COUNTRY SEEDS INC  TIFFIN, IA</t>
  </si>
  <si>
    <t>16963  BIG YIELD US AGMAXX INC  GARDEN CITY, MO</t>
  </si>
  <si>
    <t>16751  BIO GRO INC  MABTON, WA</t>
  </si>
  <si>
    <t>16752  BIO GRO INC  Mabton, WA</t>
  </si>
  <si>
    <t>16485  BIO HUMA NETICS INC  GILBERT, AZ</t>
  </si>
  <si>
    <t>15328  BIO SI TECHNOLOGY LLC  ARGYLE, TX</t>
  </si>
  <si>
    <t>15460  BIO WORKS INC  DAVIS, CA</t>
  </si>
  <si>
    <t>14427  BIO-MASS RENEWABLE TECHNOLOGIES INC  LADORA, IA</t>
  </si>
  <si>
    <t>16782  BIODYNE USA  FORT WAYNE, IN</t>
  </si>
  <si>
    <t>14410  BIOPLUS MANUFACTURING, LLC  HAWKINS, TX</t>
  </si>
  <si>
    <t xml:space="preserve">17377  BIOTECHNICA SERVICES LTD  WANSFORD, PETERBOROUGH, </t>
  </si>
  <si>
    <t>16015  BIOWISH TECHNOLOGIES INC  CINCINNATI, OH</t>
  </si>
  <si>
    <t xml:space="preserve">17286  BLACK EARTH HUMIC LP  RYLEY, </t>
  </si>
  <si>
    <t xml:space="preserve">15215  BLACK EARTH HUMIC LP  CALGARY, </t>
  </si>
  <si>
    <t>16618  BLACK GOLD COMPOST CO  OXFORD, FL</t>
  </si>
  <si>
    <t>16619  BLACK GOLD COMPOST CO  OXFORD, FL</t>
  </si>
  <si>
    <t>14434  BLACK GOLD ENVIROSAFE INC  OXFORD, FL</t>
  </si>
  <si>
    <t>10433  BLACK HAWK SOIL SERVICE INC  WEST CHESTER, IA</t>
  </si>
  <si>
    <t>12326  BLACKMORE NURSERY INC  MASON CITY, IA</t>
  </si>
  <si>
    <t>16246  BLAIN SUPPLY INC  JANESVILLE, WI</t>
  </si>
  <si>
    <t>10347  BLAIRSTOWN FEED MILL INC  BLAIRSTOWN, IA</t>
  </si>
  <si>
    <t>10761  BLOOMFIELD GREENHOUSES  BLOOMFIELD, IA</t>
  </si>
  <si>
    <t>10873  BLUE GRASS ENTERPRISES  ALBURNETT, IA</t>
  </si>
  <si>
    <t>12854  BLUE GRASS FEED &amp; SEED L L C  BLUE GRASS, IA</t>
  </si>
  <si>
    <t>17415  BLUE STAR MILLS, INC  PELLA, IA</t>
  </si>
  <si>
    <t>17112  BLUEPLANET LABS  CLEVELAND, OH</t>
  </si>
  <si>
    <t>13810  BOLLMEYER INC  HINTON, IA</t>
  </si>
  <si>
    <t>12632  BOMGAARS SUPPLY  ORANGE CITY, IA</t>
  </si>
  <si>
    <t>15302  BOMGAARS SUPPLY  DES MOINES, IA</t>
  </si>
  <si>
    <t>10783  BOMGAARS SUPPLY  FORT DODGE, IA</t>
  </si>
  <si>
    <t>10784  BOMGAARS SUPPLY  HUMBOLDT, IA</t>
  </si>
  <si>
    <t>10785  BOMGAARS SUPPLY  EAGLE GROVE, IA</t>
  </si>
  <si>
    <t>10786  BOMGAARS SUPPLY  WEBSTER CITY, IA</t>
  </si>
  <si>
    <t>12342  BOMGAARS SUPPLY  COUNCIL BLUFFS, IA</t>
  </si>
  <si>
    <t>12092  BOMGAARS SUPPLY  SIOUX CENTER, IA</t>
  </si>
  <si>
    <t>11700  BOMGAARS SUPPLY  SHELDON, IA</t>
  </si>
  <si>
    <t>11701  BOMGAARS SUPPLY  MAPLETON, IA</t>
  </si>
  <si>
    <t>11521  BOMGAARS SUPPLY  LE MARS, IA</t>
  </si>
  <si>
    <t>11522  BOMGAARS SUPPLY  CHEROKEE, IA</t>
  </si>
  <si>
    <t>11523  BOMGAARS SUPPLY  STORM LAKE, IA</t>
  </si>
  <si>
    <t>11524  BOMGAARS SUPPLY  IDA GROVE, IA</t>
  </si>
  <si>
    <t>11583  BOMGAARS SUPPLY  SPIRIT LAKE, IA</t>
  </si>
  <si>
    <t>11325  BOMGAARS SUPPLY  SPENCER, IA</t>
  </si>
  <si>
    <t>11124  BOMGAARS SUPPLY  ALGONA, IA</t>
  </si>
  <si>
    <t>11194  BOMGAARS SUPPLY  HAWARDEN, IA</t>
  </si>
  <si>
    <t>15084  BOMGAARS SUPPLY  INC  ESTHERVILLE, IA</t>
  </si>
  <si>
    <t>14604  BOMGAARS SUPPLY 44  FOREST CITY, IA</t>
  </si>
  <si>
    <t>15091  BOMGAARS SUPPLY INC  ROCK VALLEY, IA</t>
  </si>
  <si>
    <t>14117  BOMGAARS SUPPLY INC  SIOUX CITY, IA</t>
  </si>
  <si>
    <t>12930  BOMGAARS SUPPLY INC  SIOUX CITY, IA</t>
  </si>
  <si>
    <t>13364  BOMGAARS SUPPLY INC  DENISON, IA</t>
  </si>
  <si>
    <t>13365  BOMGAARS SUPPLY INC  CARROLL, IA</t>
  </si>
  <si>
    <t>13366  BOMGAARS SUPPLY INC  HARLAN, IA</t>
  </si>
  <si>
    <t>11193  BOMGAARS SUPPLY INC  SIOUX CITY, IA</t>
  </si>
  <si>
    <t>16336  BOMGAARS SUPPLY INC  GLENWOOD, IA</t>
  </si>
  <si>
    <t>14116  BOMGAARS SUPPLY INC #34  JEFFERSON, IA</t>
  </si>
  <si>
    <t>14333  BOMGAARS SUPPLY INC #41  SAC CITY, IA</t>
  </si>
  <si>
    <t>13363  BOMGAARS SUPPY INC  ONAWA, IA</t>
  </si>
  <si>
    <t>12565  BONIDE PRODUCTS INC  ORISKANY, NY</t>
  </si>
  <si>
    <t>14360  BOONE ACE HARDWARE #14203-1  BOONE, IA</t>
  </si>
  <si>
    <t>11935  BORCHERS SUPPLY  HAWARDEN, IA</t>
  </si>
  <si>
    <t>10510  BOSHART SALES INC  MT PLEASANT, IA</t>
  </si>
  <si>
    <t>11399  BOSWELL BROTHERS ELEVATOR  DAVIS CITY, IA</t>
  </si>
  <si>
    <t>16227  BOTANICARE  CHANDLER, AZ</t>
  </si>
  <si>
    <t>17216  BOTNA WAY AG SUPPLY, LLC  ATLANTIC, IA</t>
  </si>
  <si>
    <t>17142  BPFS LLC  MAXWELL, IA</t>
  </si>
  <si>
    <t>17143  BPFS LLC  SLATER, IA</t>
  </si>
  <si>
    <t>13946  BRAD BROWN TRUCKING &amp; FERTILIZER  WEBB, IA</t>
  </si>
  <si>
    <t xml:space="preserve">13746  BRADEX INC  BRADFORD, </t>
  </si>
  <si>
    <t xml:space="preserve">13747  BRADEX INC  BRADFORD, </t>
  </si>
  <si>
    <t>10163  BRANDT CONSOLIDATED INC  SPRINGFIELD, IL</t>
  </si>
  <si>
    <t>17108  BRAUN HORTICULTURE INC  NIAGRA FALLS, NY</t>
  </si>
  <si>
    <t>16830  BRAUN HORTICULTURE INC  NIAGARA FALLS, NY</t>
  </si>
  <si>
    <t>14580  BREEDING HARDWARE INC  WINTERSET, IA</t>
  </si>
  <si>
    <t>11122  BREKKES TOWN &amp; COUNTRY STORE  AMES, IA</t>
  </si>
  <si>
    <t>13528  BRIAN ULCH  SOLON, IA</t>
  </si>
  <si>
    <t>16586  BRIANS FEED SERVICE INC  BANCROFT, IA</t>
  </si>
  <si>
    <t>13760  BRIDGEWELL AGRIBUSINESS LLC  CLACKAMAS, OR</t>
  </si>
  <si>
    <t>16127  BROOKS AG SERVICE  FARRAGUT, IA</t>
  </si>
  <si>
    <t>10822  BROWNS HARDWARE  MARENGO, IA</t>
  </si>
  <si>
    <t>11544  BUENA VISTA CO RECYCLE CENTER  STORM LAKE, IA</t>
  </si>
  <si>
    <t>15923  BUNDA SEED FARM  POCAHONTAS, IA</t>
  </si>
  <si>
    <t>10094  BUNKERS FEED &amp; SUPPLY INC  GRANVILLE, IA</t>
  </si>
  <si>
    <t>16870  BURT FARM &amp; LIVESTOCK CO  MARSHALLTOWN, IA</t>
  </si>
  <si>
    <t>15606  BUSCH CROP CONSULTING  GLENWOOD, IA</t>
  </si>
  <si>
    <t>14981  BYRITE FARM SUPPLY INC  LAKE VIEW, IA</t>
  </si>
  <si>
    <t>14207  C &amp; J AG SUPPLY INC  ELLIOTT, IA</t>
  </si>
  <si>
    <t>11108  C F INDUSTRIES SALES LLC  GARNER, IA</t>
  </si>
  <si>
    <t>11109  C F INDUSTRIES SALES LLC  SPENCER, IA</t>
  </si>
  <si>
    <t>11198  C J FUTURES INC  MISSOURI VALLEY, IA</t>
  </si>
  <si>
    <t>10225  C S I CHEMICAL CORP  EL PASO, TX</t>
  </si>
  <si>
    <t>15011  C/O REGISTRATIONS BY DESIGN INC  SALEM, VA</t>
  </si>
  <si>
    <t>16176  C3 TECHNOLOGY  KEOTA, IA</t>
  </si>
  <si>
    <t>15037  CALCIUM PRODUCTS INC  AMES, IA</t>
  </si>
  <si>
    <t>15038  CALCIUM PRODUCTS INC  FORT DODGE, IA</t>
  </si>
  <si>
    <t>16754  CALCIUM SILICATE CORP INC  LAKE HARBOR, FL</t>
  </si>
  <si>
    <t>15389  CAMERON CHEMICALS INC  REESE, MI</t>
  </si>
  <si>
    <t>15390  CAMERON CHEMICALS INC  SUFFOLK, VA</t>
  </si>
  <si>
    <t>11204  CAMPBELL SUPPLY CO  ROCK RAPIDS, IA</t>
  </si>
  <si>
    <t>16339  CANADIAN AGRI PRODUCTS (OSA) CORP DBA ECOFUSION  PLANO, TX</t>
  </si>
  <si>
    <t>16340  CANADIAN AGRI PRODUCTS (USA) CORP DBA ECOFUSION  PLANO, TX</t>
  </si>
  <si>
    <t>10018  CANTON MILLS INC  MINNESOTA CTY, MN</t>
  </si>
  <si>
    <t>11142  CAPPELS  ATLANTIC, IA</t>
  </si>
  <si>
    <t>15111  CARBO TECH AMERICA LLC  PAULLINA, IA</t>
  </si>
  <si>
    <t>15112  CARBO TECH AMERICA LLC  DECKER, IN</t>
  </si>
  <si>
    <t>15281  CARDEN SEED CO  DUCOMBE, IA</t>
  </si>
  <si>
    <t>12299  CARL'S FEED &amp; FARM STORE INC  MANCHESTER, IA</t>
  </si>
  <si>
    <t>17040  CARLIN SALES CORPORATION/PRO GREEN PLUS  MILWAUKEE, WI</t>
  </si>
  <si>
    <t>14531  CARLSON BROS  JEWELL, IA</t>
  </si>
  <si>
    <t>15293  CARLSON SEED  BLANCHARD, IA</t>
  </si>
  <si>
    <t xml:space="preserve">15929  CARR GUADALAJARA CHAPALA KM  TLAJOMULCO, </t>
  </si>
  <si>
    <t>15027  CARSO INC  CAMARGO, IL</t>
  </si>
  <si>
    <t>10559  CARSON GRAIN CO  TROY MILLS, IA</t>
  </si>
  <si>
    <t>11589  CARSON GRAIN CO-WALKER  TROY MILLS, IA</t>
  </si>
  <si>
    <t>13002  CASCADE LUMBER CO  CASCADE, IA</t>
  </si>
  <si>
    <t>10276  CASSENS MILL CORP  SIGOURNEY, IA</t>
  </si>
  <si>
    <t>16290  CATALYST  URBANDALE, IA</t>
  </si>
  <si>
    <t>10277  CEDAR COUNTY COOPERATIVE  TIPTON, IA</t>
  </si>
  <si>
    <t>11898  CEDAR COUNTY COOPERATIVE  WEST BRANCH, IA</t>
  </si>
  <si>
    <t>13088  CEDAR FALLS FARM &amp; FLEET  CEDAR FALLS, IA</t>
  </si>
  <si>
    <t>12344  CEDAR RAPIDS LINN CO SWA  CEDAR RAPIDS, IA</t>
  </si>
  <si>
    <t>10730  CENTERVILLE GREENHOUSES INC  CENTERVILLE, IA</t>
  </si>
  <si>
    <t>14721  CENTRAL AQUATICS A DIV OF CENTRAL GARDEN AND PET  FRANKLIN, WI</t>
  </si>
  <si>
    <t>16060  CENTRAL GARDEN &amp; PET DIVISION  ATLANTA, GA</t>
  </si>
  <si>
    <t>16063  CENTRAL GARDN &amp; PET DIV C/O REGISTRATIONS BY DESIG  SALEM, VA</t>
  </si>
  <si>
    <t>11529  CENTRAL IOWA DISTRIBUTING INC  FORT DODGE, IA</t>
  </si>
  <si>
    <t>10501  CENTRAL REGION COOP DBA  BCA PRODUCTS  SLEEPY EYE, MN</t>
  </si>
  <si>
    <t>10422  CENTRAL VALLEY AG  HINTON, IA</t>
  </si>
  <si>
    <t>10423  CENTRAL VALLEY AG  OYENS, IA</t>
  </si>
  <si>
    <t>12245  CENTRAL VALLEY AG  AKRON, IA</t>
  </si>
  <si>
    <t>11883  CENTRAL VALLEY AG  LE MARS, IA</t>
  </si>
  <si>
    <t>15960  CENTRAL VALLEY AG  SOUTH SIOUX CITY, NE</t>
  </si>
  <si>
    <t>16634  CF INDUSTRIES NITROGEN LLC  CLAREMORE, OK</t>
  </si>
  <si>
    <t>16635  CF INDUSTRIES NITROGEN LLC  DONALDSONVILLE, LA</t>
  </si>
  <si>
    <t>16636  CF INDUSTRIES NITROGEN LLC  SERGEANT BLUFF, IA</t>
  </si>
  <si>
    <t>16637  CF INDUSTRIES NITROGEN LLC  YAZOO CITY, MS</t>
  </si>
  <si>
    <t>16638  CF INDUSTRIES NITROGEN LLC  WOODWARD, OK</t>
  </si>
  <si>
    <t>16518  CF INDUSTRIES SALES LLC  CINCINNATI, OH</t>
  </si>
  <si>
    <t>16519  CF INDUSTRIES SALES LLC  ROSEDALE, IN</t>
  </si>
  <si>
    <t>16520  CF INDUSTRIES SALES LLC  HASTINGS, NE</t>
  </si>
  <si>
    <t>16009  CF INDUSTRIES SALES LLC  CLAREMORE, OK</t>
  </si>
  <si>
    <t>16010  CF INDUSTRIES SALES LLC  MOUND CITY, MO</t>
  </si>
  <si>
    <t>16241  CF INDUSTRIES SALES LLC  GREENWOOD, NE</t>
  </si>
  <si>
    <t>16242  CF INDUSTRIES SALES LLC  WHITING, IA</t>
  </si>
  <si>
    <t>11722  CF INDUSTRIES SALES LLC  DEERFIELD, IL</t>
  </si>
  <si>
    <t>11723  CF INDUSTRIES SALES LLC  SERGEANT BLFF, IA</t>
  </si>
  <si>
    <t>11724  CF INDUSTRIES SALES LLC  BLAIR, NE</t>
  </si>
  <si>
    <t>11726  CF INDUSTRIES SALES LLC  WOODWARD, OK</t>
  </si>
  <si>
    <t xml:space="preserve">11729  CF INDUSTRIES SALES LLC  COURTRIGHT, </t>
  </si>
  <si>
    <t>14133  CF INDUSTRIES SALES LLC  YAZOO CITY, MS</t>
  </si>
  <si>
    <t>15100  CF INDUSTRIES SALES LLC  DONALDSON, LA</t>
  </si>
  <si>
    <t>15324  CF INDUSTRIES SALES LLC  PALMYRA, MO</t>
  </si>
  <si>
    <t>15321  CF INDUSTRIES SALES LLC  ROSEMOUNT, MN</t>
  </si>
  <si>
    <t>15322  CF INDUSTRIES SALES LLC  ALBANY, IL</t>
  </si>
  <si>
    <t>15819  CF INDUSTRIES SALES LLC  PERU, IL</t>
  </si>
  <si>
    <t>17097  CF INDUSTRIES SALES, LLC  DUNKERTON, IA</t>
  </si>
  <si>
    <t>17099  CF INDUSTRIES SALES, LLC  POINT COMFORT, IA</t>
  </si>
  <si>
    <t>17346  CF INDUSTRIES SALES, LLC  ST. LOUIS, MO</t>
  </si>
  <si>
    <t>15323  CF INSUTRIES SALES LLC  FREMONT, NE</t>
  </si>
  <si>
    <t>15338  CFS  TRUMAN, MN</t>
  </si>
  <si>
    <t>15339  CFS  WELCOME, MN</t>
  </si>
  <si>
    <t>15340  CFS  WELLS, MN</t>
  </si>
  <si>
    <t>15341  CFS  CLARKS GROVE, MN</t>
  </si>
  <si>
    <t>15342  CFS  ST JAMES, MN</t>
  </si>
  <si>
    <t>15343  CFS  GRANADA, MN</t>
  </si>
  <si>
    <t>11343  CFS  AUSTIN, MN</t>
  </si>
  <si>
    <t>15921  CFS  BLUE EARTH, MN</t>
  </si>
  <si>
    <t>15922  CFS  EASTON, MN</t>
  </si>
  <si>
    <t>15144  CFS SPECIALTIES INC CASHTON FARM SUPPLY  CASHTON, WI</t>
  </si>
  <si>
    <t>16928  CG FARMS INC  FARRAGUT, IA</t>
  </si>
  <si>
    <t>14644  CGB FERTILIZER  JEFFERSONVILLE, IN</t>
  </si>
  <si>
    <t>16386  CH BIOTECH R&amp;D LTD CH BIOTECH LLC  ONTARIO, CA</t>
  </si>
  <si>
    <t>15537  CHAMBERLAIN CONSULTING  WADSWORTH, OH</t>
  </si>
  <si>
    <t>14880  CHAMNESS TECHNOLOGY INC  BLAIRSBURG, IA</t>
  </si>
  <si>
    <t>13044  CHAMNESS TECHNOLOGY INC  EDDYVILLE, IA</t>
  </si>
  <si>
    <t>11550  CHANDLER INC  VINEYARD, UT</t>
  </si>
  <si>
    <t>12431  CHARITON HARDWARE INC  CHARITON, IA</t>
  </si>
  <si>
    <t>11638  CHEM GRO HOUGHTON INC  MT UNION, IA</t>
  </si>
  <si>
    <t>11636  CHEM GRO OF HOUGHTON INC  MT UNION, IA</t>
  </si>
  <si>
    <t>11637  CHEM GRO OF HOUGHTON INC  WINFIELD, IA</t>
  </si>
  <si>
    <t>10164  CHEM GRO OF HOUGHTON INC  HOUGHTON, IA</t>
  </si>
  <si>
    <t>10165  CHEM GRO OF HOUGHTON INC  HILLSBORO, IA</t>
  </si>
  <si>
    <t>10166  CHEM GRO OF HOUGHTON INC  HOUGHTON, IA</t>
  </si>
  <si>
    <t>10167  CHEM GRO OF HOUGHTON INC  WEST POINT, IA</t>
  </si>
  <si>
    <t>12917  CHEM GRO OF HOUGHTON INC  WINFIELD, IA</t>
  </si>
  <si>
    <t>16395  CHEM GRO OF HOUGHTON INC  SALEM, IA</t>
  </si>
  <si>
    <t>13348  CHEM GRO OLDS  MT PLEASANT, IA</t>
  </si>
  <si>
    <t>16129  CHEMICAL DYNAMICS INC  PLANT CITY, FL</t>
  </si>
  <si>
    <t>13638  CHEMSICO-DIV OF UNITED INDUSTRIES  ST LOUIS, MO</t>
  </si>
  <si>
    <t>10338  CHS EASTERN FARMERS-WORTHING AG CENTER  WORTHING, SD</t>
  </si>
  <si>
    <t>11397  CHS INC  MAGNOLIA, MN</t>
  </si>
  <si>
    <t>14903  CHS INC  MUSCATINE, IA</t>
  </si>
  <si>
    <t>15696  CHS INC  GRAND MEADOW, MN</t>
  </si>
  <si>
    <t>16027  CHS INC  OSTRANDER, MN</t>
  </si>
  <si>
    <t>16028  CHS INC  LEROY, MN</t>
  </si>
  <si>
    <t>15870  CHS INC  CHESTER, IA</t>
  </si>
  <si>
    <t>14902  CHS INC CROP NUTIRENTS  INVER GROVE HEIGHTS, MN</t>
  </si>
  <si>
    <t>11715  CIRCLE HILL ORGANICS LC  ELLSWORTH, IA</t>
  </si>
  <si>
    <t>15468  CIRCLE U AG SERVICES  MALCOLM, IA</t>
  </si>
  <si>
    <t>13374  CITY OF OMAHA COMPOSTING FACILITY (OMA-GRO)  BELLEVUE, NE</t>
  </si>
  <si>
    <t>13375  CITY OF OMAHA QUALITY CONTROL DIV  OMAHA, NE</t>
  </si>
  <si>
    <t>15792  CJ BIO AMERICA INC  FORT DODGE, IA</t>
  </si>
  <si>
    <t>15361  CK LIFE SCIENCES PRODUCTS C/O LIDOCHEM  HAZLET, NJ</t>
  </si>
  <si>
    <t>12090  CLAUSEN HARDWARE &amp; SERVICE LLC  ALBERT CITY, IA</t>
  </si>
  <si>
    <t>12427  CLEAN GREEN SOIL AMENDMENTS LLC  PRAIRIE CITY, IL</t>
  </si>
  <si>
    <t>17242  CLEAN WATER SERVICES  HILLSBORO, OR</t>
  </si>
  <si>
    <t>12296  CLINTON FARM &amp; FLEET  CLINTON, IA</t>
  </si>
  <si>
    <t>11409  CLINTON FEED &amp; GRAIN  CLINTON, IA</t>
  </si>
  <si>
    <t>10100  CLOOS &amp; SONS INC  SPRINGBROOK, IA</t>
  </si>
  <si>
    <t>10101  CLOOS &amp; SONS INC  SPRINGBROOK, IA</t>
  </si>
  <si>
    <t>15318  CNC LUMBER AND SUPPLIES  DYSART, IA</t>
  </si>
  <si>
    <t>12456  COAST TO COAST  ELKADER, IA</t>
  </si>
  <si>
    <t>11164  COAST TO COAST STORE  TOLEDO, IA</t>
  </si>
  <si>
    <t>13830  COFFEYVILLE RESOURCES NITROGEN FERTILIZERS L L C  KANSAS CITY, KS</t>
  </si>
  <si>
    <t>10456  COGDILL FARM SUPPLY INC  DOW CITY, IA</t>
  </si>
  <si>
    <t>10457  COGDILL FARM SUPPLY INC  DUNLAP, IA</t>
  </si>
  <si>
    <t>10458  COGDILL FARM SUPPLY INC  PANAMA, IA</t>
  </si>
  <si>
    <t>15587  COLD SPRING EGG FARM INC  PALMYRA, WI</t>
  </si>
  <si>
    <t>15588  COLD SPRING EGG FARM INC  WHITEWATER, WI</t>
  </si>
  <si>
    <t>17020  COLEMAN MOORE CO  DES MOINES, IA</t>
  </si>
  <si>
    <t>17008  COLEMAN MOORE COMPANY  DES MOINES, IA</t>
  </si>
  <si>
    <t>10466  COME AND SAVE HERE INC  LAWLER, IA</t>
  </si>
  <si>
    <t>11182  COMMUNITY LUMBER SUPPLY INC  WEST BEND, IA</t>
  </si>
  <si>
    <t>13427  COMPASS MINERALS OGDEN INC  OGDEN, UT</t>
  </si>
  <si>
    <t>17117  COMPASS MINERALS OGDEN INC.  OVERLAND PARK, KS</t>
  </si>
  <si>
    <t>16286  COMPASS MINERALS USA INC  OVERLAND PARK, KS</t>
  </si>
  <si>
    <t>12640  COMPASS MINERALS WYNYARD INC  OVERLAND PARK, KS</t>
  </si>
  <si>
    <t>14581  COMPASS UNLIMITED INC  PRYOR, OK</t>
  </si>
  <si>
    <t>16837  CONCEPT AG  CHARLESTON, MO</t>
  </si>
  <si>
    <t>10453  CONKLIN CO INC - FERT SPEC  SHAKOPEE, MN</t>
  </si>
  <si>
    <t>16675  CONOVER SEED  SULLY, IA</t>
  </si>
  <si>
    <t>16676  CONOVER SEED  SULLY, IA</t>
  </si>
  <si>
    <t>16524  CONRAD HARDWARE  CONRAD, IA</t>
  </si>
  <si>
    <t>10252  CONSOLIDATED GRAIN AND BARGE  FAYETTE, IA</t>
  </si>
  <si>
    <t>11682  CONSOLIDATED GRAIN AND BARGE  GARNAVILLE, IA</t>
  </si>
  <si>
    <t>15482  CONSUMERS SUPPLY DISTRIBUTING  NORTH SIOUX CITY, SD</t>
  </si>
  <si>
    <t>15483  CONSUMERS SUPPLY DISTRIBUTING  SIOUX CITY, IA</t>
  </si>
  <si>
    <t>15484  CONSUMERS SUPPLY DISTRIBUTING  MARION, IA</t>
  </si>
  <si>
    <t>16786  COOL PLANET ENERGY SYSTEMS  CAMARILLO, CA</t>
  </si>
  <si>
    <t>15814  COON RAPIDS AG LLC  COON RAPIDS, IA</t>
  </si>
  <si>
    <t>12509  COOPERATIVE FARMERS ELEVATOR  GEORGE, IA</t>
  </si>
  <si>
    <t>12510  COOPERATIVE FARMERS ELEVATOR  ASHTON, IA</t>
  </si>
  <si>
    <t>12511  COOPERATIVE FARMERS ELEVATOR  ALLENDORF, IA</t>
  </si>
  <si>
    <t>12512  COOPERATIVE FARMERS ELEVATOR  BIGELOW, MN</t>
  </si>
  <si>
    <t>12513  COOPERATIVE FARMERS ELEVATOR  RUSHMORE, MN</t>
  </si>
  <si>
    <t>12890  COOPERATIVE FARMERS ELEVATOR  LARCHWOOD, IA</t>
  </si>
  <si>
    <t>12891  COOPERATIVE FARMERS ELEVATOR  INWOOD, IA</t>
  </si>
  <si>
    <t>11741  COOPERATIVE FARMERS ELEVATOR  LESTER, IA</t>
  </si>
  <si>
    <t>11882  COOPERATIVE FARMERS ELEVATOR  OCHEYEDAN, IA</t>
  </si>
  <si>
    <t>12318  COOPERATIVE FARMERS ELEVATOR  HAWARDEN, IA</t>
  </si>
  <si>
    <t>12095  COOPERATIVE FARMERS ELEVATOR  HARTLEY, IA</t>
  </si>
  <si>
    <t>10443  COOPERATIVE FARMERS ELEVATOR  OCHEYEDAN, IA</t>
  </si>
  <si>
    <t>10444  COOPERATIVE FARMERS ELEVATOR  OCHEYEDAN, IA</t>
  </si>
  <si>
    <t>10064  COOPERATIVE FARMERS ELEVATOR  LAKE PARK, IA</t>
  </si>
  <si>
    <t>10068  COOPERATIVE FARMERS ELEVATOR  ROCK VALLEY, IA</t>
  </si>
  <si>
    <t>10069  COOPERATIVE FARMERS ELEVATOR  DOON, IA</t>
  </si>
  <si>
    <t>10070  COOPERATIVE FARMERS ELEVATOR  ALVORD, IA</t>
  </si>
  <si>
    <t>10160  COOPERATIVE FARMERS ELEVATOR  ROCK RAPIDS, IA</t>
  </si>
  <si>
    <t>17059  COOPERATIVE FARMERS ELEVATOR  ROCK VALLEY, IA</t>
  </si>
  <si>
    <t>17060  COOPERATIVE FARMERS ELEVATOR  ALVORD, IA</t>
  </si>
  <si>
    <t>16583  COOPERATIVE FARMERS ELEVATOR C/O DON HARBERTS  ROCK VALLEY, IA</t>
  </si>
  <si>
    <t>17327  CORKERY FARMLAND INC  BRANDON, IA</t>
  </si>
  <si>
    <t>10556  COUNTRY AG SUPPLY LTD  DEWITT, IA</t>
  </si>
  <si>
    <t>14992  COUNTRY SIDE AG SERVICE  HAWARDEN, IA</t>
  </si>
  <si>
    <t>14557  COUSINS FARM C/O TERRY METZGER  GRAND RAPIDS, MI</t>
  </si>
  <si>
    <t>17015  CREATIVE AG PRODUCTS INC  BELLEVUE, WA</t>
  </si>
  <si>
    <t>10654  CREATIVE SALES INC  FREMONT, NE</t>
  </si>
  <si>
    <t>13822  CREEKSIDE SOILS  HUTCHINSON, MN</t>
  </si>
  <si>
    <t>11113  CRESTON FARM &amp; HOME SUPPLY INC  CRESTON, IA</t>
  </si>
  <si>
    <t>15296  CRESTON FERTILIZER CO INC  CRESTON, NE</t>
  </si>
  <si>
    <t>15651  CROFTON ELEVATOR INC  CROFTON, NE</t>
  </si>
  <si>
    <t>16711  CROP RITE GRUNDY LLC  GRUNDY CENTER, IA</t>
  </si>
  <si>
    <t>16712  CROP RITE GRUNDY LLC  GRUNDY CENTER, IA</t>
  </si>
  <si>
    <t>15406  CROP RITE INC  MARSHALLTOWN, IA</t>
  </si>
  <si>
    <t>11639  CROP SERVICES INC  DRAKESVILLE, IA</t>
  </si>
  <si>
    <t>15913  CROPWISE CONSULTING LLC  NASHUA, IA</t>
  </si>
  <si>
    <t>15914  CROPWISE CONSULTING LLC  NASHUA, IA</t>
  </si>
  <si>
    <t>15648  CROSSROADS SUPPLY INC  MISSOURI VALLEY, IA</t>
  </si>
  <si>
    <t>15113  CROWN TECHNOLOGY INC  INDIANAPOLIS, IN</t>
  </si>
  <si>
    <t>12638  CROWN TECHNOLOGY INC  INDIANAPOLIS, IN</t>
  </si>
  <si>
    <t>14965  CROZIER SEED &amp; CROP PROTECTION  TRACY, IA</t>
  </si>
  <si>
    <t>11162  CRYSTAL VALLEY COOPERATIVE  LAKE CRYSTAL, MN</t>
  </si>
  <si>
    <t>16856  CSI CHEMICAL CORP C/O REGISTRATIONS BY DESIGN INC  SALEM, VA</t>
  </si>
  <si>
    <t>12442  CUNNINGHAM HARDWARE  WAUKON, IA</t>
  </si>
  <si>
    <t>15067  CUSTOM APPLICATORS  WILTON, IA</t>
  </si>
  <si>
    <t>15763  CUSTOMER CARE LAWN SERVICE  IOWA CITY, IA</t>
  </si>
  <si>
    <t>16067  CVS  DES MOINES, IA</t>
  </si>
  <si>
    <t>16016  CVS #10162  DES MOINES, IA</t>
  </si>
  <si>
    <t>16059  CVS PHARMACY  FORT DODGE, IA</t>
  </si>
  <si>
    <t>16150  CVS PHARMACY  DES MOINES, IA</t>
  </si>
  <si>
    <t>15840  CVS PHARMACY  MARION, IA</t>
  </si>
  <si>
    <t>15439  CVS PHARMACY  COUNCIL BLUFFS, IA</t>
  </si>
  <si>
    <t>15897  CVS PHARMACY #10114  ANKENY, IA</t>
  </si>
  <si>
    <t>16557  CVS PHARMACY #10480  URBANDALE, IA</t>
  </si>
  <si>
    <t>15540  CVS PHARMACY #8443  CEDAR RAPIDS, IA</t>
  </si>
  <si>
    <t>12415  CVS PHARMACY #8526  CEDAR RAPIDS, IA</t>
  </si>
  <si>
    <t>13916  CVS PHARMACY #8532  CEDAR RAPIDS, IA</t>
  </si>
  <si>
    <t>12111  CVS PHARMACY #8538  CEDAR RAPDIS, IA</t>
  </si>
  <si>
    <t>12112  CVS PHARMACY #8539  IOWA CITY, IA</t>
  </si>
  <si>
    <t>12120  CVS PHARMACY #8544  WATERLOO, IA</t>
  </si>
  <si>
    <t>12102  CVS PHARMACY #8546  WATERLOO, IA</t>
  </si>
  <si>
    <t>12100  CVS PHARMACY #8547  IOWA CITY, IA</t>
  </si>
  <si>
    <t>12119  CVS PHARMACY #8633 LLC  BETTENDORF, IA</t>
  </si>
  <si>
    <t>12105  CVS PHARMACY #8659  DAVENPORT, IA</t>
  </si>
  <si>
    <t>12123  CVS PHARMACY LLC #8658  DAVENPORT, IA</t>
  </si>
  <si>
    <t>16582  CVS/PHARMACY  AMES, IA</t>
  </si>
  <si>
    <t>15371  CX HORTICULTURE  WAENBRO, WA</t>
  </si>
  <si>
    <t>14566  CXI  COPPELL, TX</t>
  </si>
  <si>
    <t>15109  CYCLONE SEED &amp; CHEMICAL  HARLAN, IA</t>
  </si>
  <si>
    <t>10511  CYTOZYME LABORATORIES INC  SALT LAKE CTY, UT</t>
  </si>
  <si>
    <t>10641  D &amp; K PRODUCTS  DES MOINES, IA</t>
  </si>
  <si>
    <t>13433  D M A S W A C/O PUBLIC WORKS  DUBUQUE, IA</t>
  </si>
  <si>
    <t>16508  D&amp;K PRODUCTS  BETTENDORF, IA</t>
  </si>
  <si>
    <t>16466  D&amp;K PRODUCTS  HIAWATHA, IA</t>
  </si>
  <si>
    <t>17164  DAN'S ALL STAR FEEDS LLC  EARLVILLE, IA</t>
  </si>
  <si>
    <t>16560  DANISCO US NC  CEDAR RAPIDS, IA</t>
  </si>
  <si>
    <t>14416  DARIN KLEVE  FT ATKINSON, IA</t>
  </si>
  <si>
    <t>12663  DARLING INGREDIENTS INC  COLD SPRING, KY</t>
  </si>
  <si>
    <t>13992  DASCO INC  ENGLEWOOD, CO</t>
  </si>
  <si>
    <t>11420  DAVENPORT COMPOST FACILITY  DAVENPORT, IA</t>
  </si>
  <si>
    <t>12297  DAVENPORT FARM &amp; FLEET INC  DAVENPORT, IA</t>
  </si>
  <si>
    <t>11405  DAVES FEED STORE INC  LUXEMBURG, IA</t>
  </si>
  <si>
    <t>10493  DAVES FEED STORE INC  EPWORTH, IA</t>
  </si>
  <si>
    <t>14170  DAVES FEED STORE INC  SHERRILL, IA</t>
  </si>
  <si>
    <t>17134  DAVID AUSTIN ROSES  TYLER, TX</t>
  </si>
  <si>
    <t>15142  DAVID DVORAK  WEST LIBERTY, IA</t>
  </si>
  <si>
    <t>16612  DAVID MILLAGE  WEST LIBERTY, IA</t>
  </si>
  <si>
    <t>15028  DAYTON AG SALES  DAYTON, IA</t>
  </si>
  <si>
    <t>11284  DEJONG BROTHERS HARDWARE INC  HULL, IA</t>
  </si>
  <si>
    <t>10582  DELS GARDEN CENTER INC  SPENCER, IA</t>
  </si>
  <si>
    <t>13244  DELTAG FORMULATIONS  GREENVILLE, MS</t>
  </si>
  <si>
    <t>11669  DENLY AGRI SERVICE  FARMINGTON, IA</t>
  </si>
  <si>
    <t>10326  DENVER SPRAYING SERVICE  DENVER, IA</t>
  </si>
  <si>
    <t>13572  DENYON FARMS INC.  WEBSTER CITY, IA</t>
  </si>
  <si>
    <t>11594  DES MOINES FEED &amp; NATURE CENTER  DES MOINES, IA</t>
  </si>
  <si>
    <t>11084  DES MOINES FEED CO INC  DES MOINES, IA</t>
  </si>
  <si>
    <t>15014  DIEDRICH AG  KENSETT, IA</t>
  </si>
  <si>
    <t>15180  DISTRIBUTORS PROCESSING INC  PORTERVILLE, CA</t>
  </si>
  <si>
    <t>16962  DLF PICKSEED  HALSEY, OR</t>
  </si>
  <si>
    <t>16961  DLF PICKSEED USA, INC.  HALSEY, OR</t>
  </si>
  <si>
    <t>17118  DOLGENCORP, LLC  #17920  SANBORN, TN</t>
  </si>
  <si>
    <t>14441  DOLLAR GENERAL  STORES #10776  BETTENDORF, IA</t>
  </si>
  <si>
    <t>14369  DOLLAR GENERAL #10455  ORANGE CITY, IA</t>
  </si>
  <si>
    <t>15988  DOLLAR GENERAL #14412  CEDAR FALLS, IA</t>
  </si>
  <si>
    <t>17225  DOLLAR GENERAL #18930  RICEVILLE, IA</t>
  </si>
  <si>
    <t>13879  DOLLAR GENERAL #6648  BELLE PLAINE, IA</t>
  </si>
  <si>
    <t>15533  DOLLAR GENERAL 12789  POSTVILLE, IA</t>
  </si>
  <si>
    <t>15623  DOLLAR GENERAL 13292  DES MOINES, IA</t>
  </si>
  <si>
    <t>15794  DOLLAR GENERAL 13488  DES MOINES, IA</t>
  </si>
  <si>
    <t>15778  DOLLAR GENERAL 13501  CENTER POINT, IA</t>
  </si>
  <si>
    <t>17090  DOLLAR GENERAL STORE  #18232  PLEASANTVILLE, IA</t>
  </si>
  <si>
    <t>17326  DOLLAR GENERAL STORE # 18929  MONROE, IA</t>
  </si>
  <si>
    <t>12731  DOLLAR GENERAL STORE #0111  ATLANTIC, IA</t>
  </si>
  <si>
    <t>12753  DOLLAR GENERAL STORE #0254  DAVENPORT, IA</t>
  </si>
  <si>
    <t>12785  DOLLAR GENERAL STORE #0284  NORWALK, IA</t>
  </si>
  <si>
    <t>12758  DOLLAR GENERAL STORE #0313  DES MOINES, IA</t>
  </si>
  <si>
    <t>12757  DOLLAR GENERAL STORE #03887  DENISON, IA</t>
  </si>
  <si>
    <t>12800  DOLLAR GENERAL STORE #0405  SIOUX CITY, IA</t>
  </si>
  <si>
    <t>12770  DOLLAR GENERAL STORE #0812  HUXLEY, IA</t>
  </si>
  <si>
    <t>14150  DOLLAR GENERAL STORE #10073  WATERLOO, IA</t>
  </si>
  <si>
    <t>14163  DOLLAR GENERAL STORE #10074  DUBUQUE, IA</t>
  </si>
  <si>
    <t>14181  DOLLAR GENERAL STORE #10176  IDA GROVE, IA</t>
  </si>
  <si>
    <t>12806  DOLLAR GENERAL STORE #1047  STORM LAKE, IA</t>
  </si>
  <si>
    <t>14420  DOLLAR GENERAL STORE #10470  GARNER, IA</t>
  </si>
  <si>
    <t>14480  DOLLAR GENERAL STORE #10772  ELDRIDGE, IA</t>
  </si>
  <si>
    <t>14453  DOLLAR GENERAL STORE #10774  CEDAR RAPIDS, IA</t>
  </si>
  <si>
    <t>14465  DOLLAR GENERAL STORE #10846  DAVENPORT, IA</t>
  </si>
  <si>
    <t>15816  DOLLAR GENERAL STORE #13633  NASHUA, IA</t>
  </si>
  <si>
    <t>16239  DOLLAR GENERAL STORE #15298  KALONA, IA</t>
  </si>
  <si>
    <t>12807  DOLLAR GENERAL STORE #15311  TOLEDO, IA</t>
  </si>
  <si>
    <t>12782  DOLLAR GENERAL STORE #1536  NEVADA, IA</t>
  </si>
  <si>
    <t>16292  DOLLAR GENERAL STORE #15491  CLARION, IA</t>
  </si>
  <si>
    <t>12750  DOLLAR GENERAL STORE #1574  COUNCIL BLFFS, IA</t>
  </si>
  <si>
    <t>16361  DOLLAR GENERAL STORE #15777  FORT MADISON, IA</t>
  </si>
  <si>
    <t>16358  DOLLAR GENERAL STORE #15854  LAKEVIEW, IA</t>
  </si>
  <si>
    <t>16359  DOLLAR GENERAL STORE #15914  BUFFALO CENTER, IA</t>
  </si>
  <si>
    <t>16444  DOLLAR GENERAL STORE #15970  SHEFFIELD, IA</t>
  </si>
  <si>
    <t>16522  DOLLAR GENERAL STORE #16060  DESOTO, IA</t>
  </si>
  <si>
    <t>16572  DOLLAR GENERAL STORE #16109  MAPLETON, IA</t>
  </si>
  <si>
    <t>16523  DOLLAR GENERAL STORE #16140  HEDRICK, IA</t>
  </si>
  <si>
    <t>16533  DOLLAR GENERAL STORE #16183  SAINT ANSGAR, IA</t>
  </si>
  <si>
    <t>16580  DOLLAR GENERAL STORE #16377  SUMNER, IA</t>
  </si>
  <si>
    <t>16651  DOLLAR GENERAL STORE #16432  MEDIAPOLIS, IA</t>
  </si>
  <si>
    <t>16620  DOLLAR GENERAL STORE #16532  COON RAPIDS, IA</t>
  </si>
  <si>
    <t>16652  DOLLAR GENERAL STORE #16607  CORRECTIONVILLE, IA</t>
  </si>
  <si>
    <t>16670  DOLLAR GENERAL STORE #16716  MONTEZUMA, IA</t>
  </si>
  <si>
    <t>16805  DOLLAR GENERAL STORE #16775  CALMAR, IA</t>
  </si>
  <si>
    <t>16658  DOLLAR GENERAL STORE #16850  CENTRAL CITY, IA</t>
  </si>
  <si>
    <t>16653  DOLLAR GENERAL STORE #16866  LONE TREE, IA</t>
  </si>
  <si>
    <t>16804  DOLLAR GENERAL STORE #16936  MOVILLE, IA</t>
  </si>
  <si>
    <t>16671  DOLLAR GENERAL STORE #16937  MANNING, IA</t>
  </si>
  <si>
    <t>16823  DOLLAR GENERAL STORE #16973  LA PORTE CITY, IA</t>
  </si>
  <si>
    <t>16826  DOLLAR GENERAL STORE #17382  NORTHWOOD, IA</t>
  </si>
  <si>
    <t>12792  DOLLAR GENERAL STORE #1742  PARKERSBURG, IA</t>
  </si>
  <si>
    <t>16825  DOLLAR GENERAL STORE #17431  URBANA, IA</t>
  </si>
  <si>
    <t>16844  DOLLAR GENERAL STORE #17474  STRAWBERRY POINT, IA</t>
  </si>
  <si>
    <t>16845  DOLLAR GENERAL STORE #17584  LAKE CITY, IA</t>
  </si>
  <si>
    <t>12729  DOLLAR GENERAL STORE #1760  ALGONA, IA</t>
  </si>
  <si>
    <t>16846  DOLLAR GENERAL STORE #17600  SWEA CITY, IA</t>
  </si>
  <si>
    <t>16956  DOLLAR GENERAL STORE #17603  DENVER, IA</t>
  </si>
  <si>
    <t>16937  DOLLAR GENERAL STORE #17628  CASCADE, IA</t>
  </si>
  <si>
    <t>16958  DOLLAR GENERAL STORE #17637  DONNELLSON, IA</t>
  </si>
  <si>
    <t>16868  DOLLAR GENERAL STORE #17647  JESUP, IA</t>
  </si>
  <si>
    <t>16939  DOLLAR GENERAL STORE #17774  HOLSTEIN, IA</t>
  </si>
  <si>
    <t>17039  DOLLAR GENERAL STORE #17926  MILFORD, IA</t>
  </si>
  <si>
    <t>12733  DOLLAR GENERAL STORE #1797  BETTENDORF, IA</t>
  </si>
  <si>
    <t>17054  DOLLAR GENERAL STORE #18011  MANSON, IA</t>
  </si>
  <si>
    <t>17051  DOLLAR GENERAL STORE #18097  NEW LONDON, IA</t>
  </si>
  <si>
    <t>17107  DOLLAR GENERAL STORE #18139  NORA SPRINGS, IA</t>
  </si>
  <si>
    <t>17153  DOLLAR GENERAL STORE #18154  WALCOTT, IA</t>
  </si>
  <si>
    <t>17106  DOLLAR GENERAL STORE #18235  PRESTON, IA</t>
  </si>
  <si>
    <t>17199  DOLLAR GENERAL STORE #18392  NORTH ENGLISH, IA</t>
  </si>
  <si>
    <t>17358  DOLLAR GENERAL STORE #18421  GREENE, IA</t>
  </si>
  <si>
    <t>17203  DOLLAR GENERAL STORE #18476  BRIGHTON, IA</t>
  </si>
  <si>
    <t>17198  DOLLAR GENERAL STORE #18579  REMSEN, IA</t>
  </si>
  <si>
    <t>17197  DOLLAR GENERAL STORE #18631  DAYTON, IA</t>
  </si>
  <si>
    <t>17202  DOLLAR GENERAL STORE #18699  SLOAN, IA</t>
  </si>
  <si>
    <t>17276  DOLLAR GENERAL STORE #18711  MUSCATINE, IA</t>
  </si>
  <si>
    <t>17204  DOLLAR GENERAL STORE #18768  HULL, IA</t>
  </si>
  <si>
    <t>17205  DOLLAR GENERAL STORE #18846  NEWHALL, IA</t>
  </si>
  <si>
    <t>17206  DOLLAR GENERAL STORE #18911  ACKLEY, IA</t>
  </si>
  <si>
    <t>17362  DOLLAR GENERAL STORE #19449  DAVENPORT, IA</t>
  </si>
  <si>
    <t>17337  DOLLAR GENERAL STORE #19516  MONONA, IA</t>
  </si>
  <si>
    <t>17325  DOLLAR GENERAL STORE #19567  OGDEN, IA</t>
  </si>
  <si>
    <t>17226  DOLLAR GENERAL STORE #19625  MUSCATINE, IA</t>
  </si>
  <si>
    <t>12732  DOLLAR GENERAL STORE #1969  BELMOND, IA</t>
  </si>
  <si>
    <t>17404  DOLLAR GENERAL STORE #19990  LARCHWOOD, IA</t>
  </si>
  <si>
    <t>17389  DOLLAR GENERAL STORE #19991  LAKE PARK, IA</t>
  </si>
  <si>
    <t>17403  DOLLAR GENERAL STORE #20028  WEST POINT, IA</t>
  </si>
  <si>
    <t>17390  DOLLAR GENERAL STORE #20268  FAYETTE, IA</t>
  </si>
  <si>
    <t>12789  DOLLAR GENERAL STORE #2070  OSKALOOSA, IA</t>
  </si>
  <si>
    <t>12767  DOLLAR GENERAL STORE #2194  FORT MADISON, IA</t>
  </si>
  <si>
    <t>12728  DOLLAR GENERAL STORE #2228  ALBIA, IA</t>
  </si>
  <si>
    <t>12809  DOLLAR GENERAL STORE #2237  WASHINGTON, IA</t>
  </si>
  <si>
    <t>12798  DOLLAR GENERAL STORE #2244  SIGOURNEY, IA</t>
  </si>
  <si>
    <t>12743  DOLLAR GENERAL STORE #2262  CHARITON, IA</t>
  </si>
  <si>
    <t>12797  DOLLAR GENERAL STORE #2279  SHENANDOAH, IA</t>
  </si>
  <si>
    <t>12794  DOLLAR GENERAL STORE #2291  RED OAK, IA</t>
  </si>
  <si>
    <t>12777  DOLLAR GENERAL STORE #2295  MAQUOKETA, IA</t>
  </si>
  <si>
    <t>12746  DOLLAR GENERAL STORE #2305  CLARINDA, IA</t>
  </si>
  <si>
    <t>12786  DOLLAR GENERAL STORE #2328  OELWEIN, IA</t>
  </si>
  <si>
    <t>12771  DOLLAR GENERAL STORE #2329  INDEPENDENCE, IA</t>
  </si>
  <si>
    <t>12788  DOLLAR GENERAL STORE #2340  OSAGE, IA</t>
  </si>
  <si>
    <t>12735  DOLLAR GENERAL STORE #2343  BOONE, IA</t>
  </si>
  <si>
    <t>12773  DOLLAR GENERAL STORE #2358  IOWA FALLS, IA</t>
  </si>
  <si>
    <t>12769  DOLLAR GENERAL STORE #2377  HARLAN, IA</t>
  </si>
  <si>
    <t>12734  DOLLAR GENERAL STORE #2378  BLOOMFIELD, IA</t>
  </si>
  <si>
    <t>12768  DOLLAR GENERAL STORE #2383  HAMPTON, IA</t>
  </si>
  <si>
    <t>12774  DOLLAR GENERAL STORE #2385  KEOKUK, IA</t>
  </si>
  <si>
    <t>12783  DOLLAR GENERAL STORE #2397  NEW HAMPTON, IA</t>
  </si>
  <si>
    <t>12765  DOLLAR GENERAL STORE #2398  FOREST CITY, IA</t>
  </si>
  <si>
    <t>12751  DOLLAR GENERAL STORE #2400  CRESCO, IA</t>
  </si>
  <si>
    <t>12763  DOLLAR GENERAL STORE #2406  EAGLE GROVE, IA</t>
  </si>
  <si>
    <t>12744  DOLLAR GENERAL STORE #2414  CHARLES CITY, IA</t>
  </si>
  <si>
    <t>12813  DOLLAR GENERAL STORE #2421  WEBSTER CITY, IA</t>
  </si>
  <si>
    <t>12737  DOLLAR GENERAL STORE #2578  BURLINGTON, IA</t>
  </si>
  <si>
    <t>12790  DOLLAR GENERAL STORE #2727  OSKALOOSA, IA</t>
  </si>
  <si>
    <t>12739  DOLLAR GENERAL STORE #2756  CARROLL, IA</t>
  </si>
  <si>
    <t>12754  DOLLAR GENERAL STORE #2772  DAVENPORT, IA</t>
  </si>
  <si>
    <t>12745  DOLLAR GENERAL STORE #2837  CHEROKEE, IA</t>
  </si>
  <si>
    <t>12766  DOLLAR GENERAL STORE #2839  FORT DODGE, IA</t>
  </si>
  <si>
    <t>12791  DOLLAR GENERAL STORE #2898  OTTUMWA, IA</t>
  </si>
  <si>
    <t>12801  DOLLAR GENERAL STORE #2900  SIOUX CITY, IA</t>
  </si>
  <si>
    <t>12755  DOLLAR GENERAL STORE #2913  DAVENPORT, IA</t>
  </si>
  <si>
    <t>12802  DOLLAR GENERAL STORE #2936  SIOUX CITY, IA</t>
  </si>
  <si>
    <t>12803  DOLLAR GENERAL STORE #3009  SIOUX CITY, IA</t>
  </si>
  <si>
    <t>12784  DOLLAR GENERAL STORE #3032  NEWTON, IA</t>
  </si>
  <si>
    <t>12752  DOLLAR GENERAL STORE #3280  CRESTON, IA</t>
  </si>
  <si>
    <t>12749  DOLLAR GENERAL STORE #3487  CLINTON, IA</t>
  </si>
  <si>
    <t>12775  DOLLAR GENERAL STORE #3540  KNOXVILLE, IA</t>
  </si>
  <si>
    <t>12814  DOLLAR GENERAL STORE #3671  WINTERSET, IA</t>
  </si>
  <si>
    <t>12730  DOLLAR GENERAL STORE #3685  ANAMOSA, IA</t>
  </si>
  <si>
    <t>12781  DOLLAR GENERAL STORE #3711  MONTICELLO, IA</t>
  </si>
  <si>
    <t>12741  DOLLAR GENERAL STORE #3781  CEDAR RAPIDS, IA</t>
  </si>
  <si>
    <t>12808  DOLLAR GENERAL STORE #3819  VINTON, IA</t>
  </si>
  <si>
    <t>12756  DOLLAR GENERAL STORE #4010  DAVENPORT, IA</t>
  </si>
  <si>
    <t>12762  DOLLAR GENERAL STORE #4065  DEWITT, IA</t>
  </si>
  <si>
    <t>12778  DOLLAR GENERAL STORE #4206  MARSHALLTOWN, IA</t>
  </si>
  <si>
    <t>12764  DOLLAR GENERAL STORE #4345  ESTHERVILLE, IA</t>
  </si>
  <si>
    <t>12760  DOLLAR GENERAL STORE #4554  DES MOINES, IA</t>
  </si>
  <si>
    <t>12795  DOLLAR GENERAL STORE #4555  ROCK RAPIDS, IA</t>
  </si>
  <si>
    <t>12736  DOLLAR GENERAL STORE #4565  BRITT, IA</t>
  </si>
  <si>
    <t>12747  DOLLAR GENERAL STORE #4616  CLEAR LAKE, IA</t>
  </si>
  <si>
    <t>12787  DOLLAR GENERAL STORE #4617  ONAWA, IA</t>
  </si>
  <si>
    <t>12796  DOLLAR GENERAL STORE #4636  SHELDON, IA</t>
  </si>
  <si>
    <t>12738  DOLLAR GENERAL STORE #4691  BURLINGTON, IA</t>
  </si>
  <si>
    <t>12810  DOLLAR GENERAL STORE #4698  WATERLOO, IA</t>
  </si>
  <si>
    <t>12776  DOLLAR GENERAL STORE #4812  MANCHESTER, IA</t>
  </si>
  <si>
    <t>12761  DOLLAR GENERAL STORE #4991  DES MOINES, IA</t>
  </si>
  <si>
    <t>14165  DOLLAR GENERAL STORE #5837  GREENFIELD, IA</t>
  </si>
  <si>
    <t>14010  DOLLAR GENERAL STORE #5857  SIOUX CITY, IA</t>
  </si>
  <si>
    <t>14164  DOLLAR GENERAL STORE #5876  STUART, IA</t>
  </si>
  <si>
    <t>14081  DOLLAR GENERAL STORE #5881  SIOUX CITY, IA</t>
  </si>
  <si>
    <t>13886  DOLLAR GENERAL STORE #6040  OAKLAND, IA</t>
  </si>
  <si>
    <t>13887  DOLLAR GENERAL STORE #6075  AUDUBON, IA</t>
  </si>
  <si>
    <t>13885  DOLLAR GENERAL STORE #6077  DES MOINES, IA</t>
  </si>
  <si>
    <t>13884  DOLLAR GENERAL STORE #6190  CEDAR RAPIDS, IA</t>
  </si>
  <si>
    <t>13894  DOLLAR GENERAL STORE #6216  GLENWOOD, IA</t>
  </si>
  <si>
    <t>13777  DOLLAR GENERAL STORE #6322  WILLIAMSBURG, IA</t>
  </si>
  <si>
    <t>13927  DOLLAR GENERAL STORE #6380  WAPELLO, IA</t>
  </si>
  <si>
    <t>13893  DOLLAR GENERAL STORE #6441  LISBON, IA</t>
  </si>
  <si>
    <t>13926  DOLLAR GENERAL STORE #6522  WILTON, IA</t>
  </si>
  <si>
    <t>13929  DOLLAR GENERAL STORE #6551  CAMANCHE, IA</t>
  </si>
  <si>
    <t>13899  DOLLAR GENERAL STORE #6620  SAC CITY, IA</t>
  </si>
  <si>
    <t>13928  DOLLAR GENERAL STORE #6690  ELDORA, IA</t>
  </si>
  <si>
    <t>13997  DOLLAR GENERAL STORE #6708  COLUMBUS JUNCTION, IA</t>
  </si>
  <si>
    <t>14080  DOLLAR GENERAL STORE #6709  SERGEANT BLUFF, IA</t>
  </si>
  <si>
    <t>14072  DOLLAR GENERAL STORE #6725  DES MOINES, IA</t>
  </si>
  <si>
    <t>13890  DOLLAR GENERAL STORE #6730  MASON CITY, IA</t>
  </si>
  <si>
    <t>13889  DOLLAR GENERAL STORE #6735  DES MOINES, IA</t>
  </si>
  <si>
    <t>13924  DOLLAR GENERAL STORE #6777  INDIANOLA, IA</t>
  </si>
  <si>
    <t>13975  DOLLAR GENERAL STORE #6820  KNOXVILLE, IA</t>
  </si>
  <si>
    <t>13983  DOLLAR GENERAL STORE #6856  GRUNDY CENTER, IA</t>
  </si>
  <si>
    <t>14008  DOLLAR GENERAL STORE #6896  DUBUQUE, IA</t>
  </si>
  <si>
    <t>14069  DOLLAR GENERAL STORE #7000  GUTHRIE CENTER, IA</t>
  </si>
  <si>
    <t>13664  DOLLAR GENERAL STORE #9048  LAKE MILLS, IA</t>
  </si>
  <si>
    <t>13671  DOLLAR GENERAL STORE #9049  STORY CITY, IA</t>
  </si>
  <si>
    <t>13668  DOLLAR GENERAL STORE #9141  CEDAR RAPIDS, IA</t>
  </si>
  <si>
    <t>13666  DOLLAR GENERAL STORE #9154  CORNING, IA</t>
  </si>
  <si>
    <t>13670  DOLLAR GENERAL STORE #9213  BEDFORD, IA</t>
  </si>
  <si>
    <t>13665  DOLLAR GENERAL STORE #9381  DAVENPORT, IA</t>
  </si>
  <si>
    <t>13883  DOLLAR GENERAL STORE #9644  NORTHWOOD, IA</t>
  </si>
  <si>
    <t>13882  DOLLAR GENERAL STORE #9693  GUTTENBERG, IA</t>
  </si>
  <si>
    <t>14151  DOLLAR GENERAL STORE #9835  WOODBINE, IA</t>
  </si>
  <si>
    <t>14009  DOLLAR GENERAL STORE #9970  ROCKWELL CITY, IA</t>
  </si>
  <si>
    <t>14747  DOLLAR GENERAL STORE 11182  OSCEOLA, IA</t>
  </si>
  <si>
    <t>15519  DOLLAR GENERAL STORE 12680  MITCHELVILLE, IA</t>
  </si>
  <si>
    <t>15582  DOLLAR GENERAL STORE 12897  BLUE GRASS, IA</t>
  </si>
  <si>
    <t>15520  DOLLAR GENERAL STORE 12903  MADRID, IA</t>
  </si>
  <si>
    <t>15561  DOLLAR GENERAL STORE 12944  MONTROSE, IA</t>
  </si>
  <si>
    <t>15850  DOLLAR GENERAL STORE 13737  CARLISLE, IA</t>
  </si>
  <si>
    <t>13461  DOLLAR GENERAL STORE 1458  EVANSDALE, IA</t>
  </si>
  <si>
    <t>16569  DOLLAR GENERAL STORE 16104  KEOSAUQUA, IA</t>
  </si>
  <si>
    <t>17304  DOLLAR GENERAL STORE 19366  TRIPOLI, IA</t>
  </si>
  <si>
    <t>17354  DOLLAR GENERAL STORE 19514  PRINCETON, IA</t>
  </si>
  <si>
    <t>13462  DOLLAR GENERAL STORE 2010  MT PLEASANT, IA</t>
  </si>
  <si>
    <t>13463  DOLLAR GENERAL STORE 2019  MARSHALLTOWN, IA</t>
  </si>
  <si>
    <t>13464  DOLLAR GENERAL STORE 4513  PLEASANT HILL, IA</t>
  </si>
  <si>
    <t>13465  DOLLAR GENERAL STORE 7027  MUSCATINE, IA</t>
  </si>
  <si>
    <t>13466  DOLLAR GENERAL STORE 7053  CENTERVILLE, IA</t>
  </si>
  <si>
    <t>13467  DOLLAR GENERAL STORE 7054  EMMETSBURG, IA</t>
  </si>
  <si>
    <t>13468  DOLLAR GENERAL STORE 7109  GRINNELL, IA</t>
  </si>
  <si>
    <t>13469  DOLLAR GENERAL STORE 7128  MARENGO, IA</t>
  </si>
  <si>
    <t>13470  DOLLAR GENERAL STORE 7136  WATERLOO, IA</t>
  </si>
  <si>
    <t>13471  DOLLAR GENERAL STORE 7138  DYERSVILLE, IA</t>
  </si>
  <si>
    <t>13472  DOLLAR GENERAL STORE 7142  FAIRFIELD, IA</t>
  </si>
  <si>
    <t>13473  DOLLAR GENERAL STORE 7162  WATERLOO, IA</t>
  </si>
  <si>
    <t>13474  DOLLAR GENERAL STORE 7169  PERRY, IA</t>
  </si>
  <si>
    <t>13475  DOLLAR GENERAL STORE 7179  OTTUMWA, IA</t>
  </si>
  <si>
    <t>13476  DOLLAR GENERAL STORE 7226  MARION, IA</t>
  </si>
  <si>
    <t>13477  DOLLAR GENERAL STORE 7229  WAUKON, IA</t>
  </si>
  <si>
    <t>13478  DOLLAR GENERAL STORE 7234  ALTOONA, IA</t>
  </si>
  <si>
    <t>13479  DOLLAR GENERAL STORE 7289  DUBUQUE, IA</t>
  </si>
  <si>
    <t>13480  DOLLAR GENERAL STORE 7290  AVOCA, IA</t>
  </si>
  <si>
    <t>13481  DOLLAR GENERAL STORE 7305  GRIMES, IA</t>
  </si>
  <si>
    <t>13482  DOLLAR GENERAL STORE 7306  TIPTON, IA</t>
  </si>
  <si>
    <t>13483  DOLLAR GENERAL STORE 7310  ANKENY, IA</t>
  </si>
  <si>
    <t>13486  DOLLAR GENERAL STORE 7398  MARION, IA</t>
  </si>
  <si>
    <t>13487  DOLLAR GENERAL STORE 7446  POCAHONTAS, IA</t>
  </si>
  <si>
    <t>13488  DOLLAR GENERAL STORE 7592  CLINTON, IA</t>
  </si>
  <si>
    <t>13489  DOLLAR GENERAL STORE 7653  WEST UNION, IA</t>
  </si>
  <si>
    <t>13490  DOLLAR GENERAL STORE 7787  CORYDON, IA</t>
  </si>
  <si>
    <t>13491  DOLLAR GENERAL STORE 8015  PELLA, IA</t>
  </si>
  <si>
    <t>13493  DOLLAR GENERAL STORE 8034  HAWARDEN, IA</t>
  </si>
  <si>
    <t>13494  DOLLAR GENERAL STORE 8137  IOWA CITY, IA</t>
  </si>
  <si>
    <t>13495  DOLLAR GENERAL STORE 8339  LEON, IA</t>
  </si>
  <si>
    <t>13496  DOLLAR GENERAL STORE 8341  ELKADER, IA</t>
  </si>
  <si>
    <t>13497  DOLLAR GENERAL STORE 8342  LAMONI, IA</t>
  </si>
  <si>
    <t>13498  DOLLAR GENERAL STORE 8463  JEFFERSON, IA</t>
  </si>
  <si>
    <t>13499  DOLLAR GENERAL STORE 8510  SIBLEY, IA</t>
  </si>
  <si>
    <t>13501  DOLLAR GENERAL STORE 8761  HUMBOLDT, IA</t>
  </si>
  <si>
    <t>13502  DOLLAR GENERAL STORE 8901  ROCK VALLEY, IA</t>
  </si>
  <si>
    <t>13503  DOLLAR GENERAL STORE 9103  MT AYR, IA</t>
  </si>
  <si>
    <t>13778  DOLLAR GENERAL STORE#6336  WEST LIBERTY, IA</t>
  </si>
  <si>
    <t>13800  DOLLAR GENERAL-9365  CARTER LAKE, IA</t>
  </si>
  <si>
    <t>10674  DOMESTIC FERTILIZER INC  PARIS, KY</t>
  </si>
  <si>
    <t>12189  DON POTTEBAUM  EARLVILLE, IA</t>
  </si>
  <si>
    <t>17094  DONAGHY'S INDUSTRIES c/o BRANDT CONSOLIDATED, INC.  SPRINGFIELD, IL</t>
  </si>
  <si>
    <t xml:space="preserve">17093  DONAGHY'S INDUSTRIES, INC.  DUNEDIN, </t>
  </si>
  <si>
    <t>10745  DONS ACE HARDWARE  JEFFERSON, IA</t>
  </si>
  <si>
    <t>12387  DOWNTOWN HARDWARE  SHELDON, IA</t>
  </si>
  <si>
    <t>13689  DRAMM CORPORATION-TIM TETZLAFF  MANITOWOC, WI</t>
  </si>
  <si>
    <t>14975  DREXEL CHEMICAL COMPANY  MEMPHIS, TN</t>
  </si>
  <si>
    <t>14976  DREXEL CHEMICAL COMPANY  MEMPHIS, TN</t>
  </si>
  <si>
    <t>16055  DRISKELL FARM PARTNERSHIP  TABOR, IA</t>
  </si>
  <si>
    <t>10421  DU MOR CROP CARE INC  GRAND MOUND, IA</t>
  </si>
  <si>
    <t>13432  DUBUQUE METROPOLITAN AREA SOLID WASTE AGENCY  DUBUQUE, IA</t>
  </si>
  <si>
    <t>10169  DUNKERTON COOP ELEV  DUNKERTON, IA</t>
  </si>
  <si>
    <t>15425  DURICK LLC  COUNCIL BLUFFS, IA</t>
  </si>
  <si>
    <t>17061  DYNA GRO  RICHMOND, CA</t>
  </si>
  <si>
    <t>12128  EARL MAY GARDEN CENTER #13  MARSHALLTOWN, IA</t>
  </si>
  <si>
    <t>13832  EARL MAY GARDEN CENTER #26  WAUKEE, IA</t>
  </si>
  <si>
    <t>10694  EARL MAY GARDEN CENTER 1  SHENANDOAH, IA</t>
  </si>
  <si>
    <t>10698  EARL MAY GARDEN CENTER 11  SIOUX CITY, IA</t>
  </si>
  <si>
    <t>10699  EARL MAY GARDEN CENTER 12  CEDAR RAPIDS, IA</t>
  </si>
  <si>
    <t>10702  EARL MAY GARDEN CENTER 18  CARROLL, IA</t>
  </si>
  <si>
    <t>10710  EARL MAY GARDEN CENTER 30  CEDAR FALLS, IA</t>
  </si>
  <si>
    <t>10711  EARL MAY GARDEN CENTER 31  NEWTON, IA</t>
  </si>
  <si>
    <t>10712  EARL MAY GARDEN CENTER 33  AMES, IA</t>
  </si>
  <si>
    <t>10714  EARL MAY GARDEN CENTER 35  OTTUMWA, IA</t>
  </si>
  <si>
    <t>10715  EARL MAY GARDEN CENTER 45  ANKENY, IA</t>
  </si>
  <si>
    <t>10716  EARL MAY GARDEN CENTER 47  CEDAR RAPIDS, IA</t>
  </si>
  <si>
    <t>10717  EARL MAY GARDEN CENTER 50  IOWA CITY, IA</t>
  </si>
  <si>
    <t>10718  EARL MAY GARDEN CENTER 52  DES MOINES, IA</t>
  </si>
  <si>
    <t>10719  EARL MAY GARDEN CENTER 59  W DES MOINES, IA</t>
  </si>
  <si>
    <t>10696  EARL MAY GARDEN CENTER 8  FORT DODGE, IA</t>
  </si>
  <si>
    <t>12394  EARL MAY SEED &amp; NURSERY  SHENANDOAH, IA</t>
  </si>
  <si>
    <t>10693  EARL MAY SEED &amp; NURSEY LC  SHENANDOAH, IA</t>
  </si>
  <si>
    <t xml:space="preserve">17260  EARTH ALIVE CLEAN TECH  LASAUE, </t>
  </si>
  <si>
    <t>15407  EARTHGREEN PRODUCTS INC  DALLAS, TX</t>
  </si>
  <si>
    <t>15408  EARTHGREEN PRODUCTS INC  DALLAS, TX</t>
  </si>
  <si>
    <t>14762  EARTHSOILS INC  ELLENDALE, MN</t>
  </si>
  <si>
    <t>16401  EARTHWORM CASTINGS UNLIMITED LLC  ENGLEWOOD, FL</t>
  </si>
  <si>
    <t>13253  EAST CENTRAL IOWA COOPERATIVE  LAPORTE CITY, IA</t>
  </si>
  <si>
    <t>11825  EAST CENTRAL IOWA COOPERATIVE  HUDSON, IA</t>
  </si>
  <si>
    <t>11826  EAST CENTRAL IOWA COOPERATIVE  HUDSON, IA</t>
  </si>
  <si>
    <t>11827  EAST CENTRAL IOWA COOPERATIVE  JESUP, IA</t>
  </si>
  <si>
    <t>11828  EAST CENTRAL IOWA COOPERATIVE  CEDAR FALLS, IA</t>
  </si>
  <si>
    <t>16762  EAST DUBUQUE NITROGEN FERTILIZER &amp; LLC  EAST DUBUQUE, IL</t>
  </si>
  <si>
    <t>12939  EASTERS TRUE VALUE  CLARINDA, IA</t>
  </si>
  <si>
    <t>12660  EASY GARDENER INC  WACO, TX</t>
  </si>
  <si>
    <t>17126  EASY GARDENER INC  PARIS, KY</t>
  </si>
  <si>
    <t>10577  EAU CLAIRE COOPERATIVE OIL CO  EAU CLAIRE, WI</t>
  </si>
  <si>
    <t>10546  EBERHART FARM CENTER INC  PRESTON, IA</t>
  </si>
  <si>
    <t>11795  EBERHART FARM CENTER INC  MAQUOKETA, IA</t>
  </si>
  <si>
    <t>12547  ECKERS FLOWERS &amp; GREENHOUSE  WAVERLY, IA</t>
  </si>
  <si>
    <t>15765  ECOLOGICAL LABORATORIES INC  CAPE COLRAL, FL</t>
  </si>
  <si>
    <t>15766  ECOLOGICAL LABORATORIES INC  MALVERNE, NY</t>
  </si>
  <si>
    <t>16023  ECOSCRAPS INC  MARYSVILLE, OH</t>
  </si>
  <si>
    <t>17412  EDGE AG SOLUTIONS  CORNING, IA</t>
  </si>
  <si>
    <t>12967  EDGEWOOD FARM &amp; HOME SUPPLY  EDGEWOOD, IA</t>
  </si>
  <si>
    <t>11549  EDLER - EGGERS FERTILIZER  STATE CENTER, IA</t>
  </si>
  <si>
    <t>17298  EHLER BROTHERS COMPANY  THOMASBORO, IL</t>
  </si>
  <si>
    <t>13391  EICKERT FERTILIZER &amp; SEED  ANDOVER, IA</t>
  </si>
  <si>
    <t>15172  EICKHOFF FERTILIZER INC  FOUNTAIN, MN</t>
  </si>
  <si>
    <t>17235  EL DORADO CHEMICAL COMPANY  EL DORADO, AR</t>
  </si>
  <si>
    <t>17236  EL DORADO CHEMICAL COMPANY  ROCKWALL, TX</t>
  </si>
  <si>
    <t>10330  ELDON C STUTSMAN INC  HILLS, IA</t>
  </si>
  <si>
    <t>10331  ELDON C STUTSMAN INC  RIVERSIDE, IA</t>
  </si>
  <si>
    <t>10401  ELDON C STUTSMAN INC. dba WELLMAN FARM CENTER  WELLMAN, IA</t>
  </si>
  <si>
    <t>16645  ELITE GARDEN WHOLESALE C/O TOMLIN SCIENTIFIC INC  BUENA PARK, CA</t>
  </si>
  <si>
    <t>10598  ELKADER GREENHOUSE  ELKADER, IA</t>
  </si>
  <si>
    <t>17138  ELLIOT HENDERSON  INDEPENDENCE, IA</t>
  </si>
  <si>
    <t>11129  ELLIS GREENHOUSE  LUCAS, IA</t>
  </si>
  <si>
    <t>17100  EMERALD HARVEST  SANTA ROSA, CA</t>
  </si>
  <si>
    <t xml:space="preserve">17101  EMERALD HARVEST  CHILLIWACK, BC, </t>
  </si>
  <si>
    <t>11202  EMMETSBURG HARDWARE  EMMETSBURG, IA</t>
  </si>
  <si>
    <t>15996  EMPIRE ENTERPRISES OF SOUTH DAKOTA  DAKOTA DUNES, SD</t>
  </si>
  <si>
    <t>13020  ENCAP LLC  GREEN BAY, WI</t>
  </si>
  <si>
    <t>11112  ENP INVESTMENTS LLC  MENDOTA, IL</t>
  </si>
  <si>
    <t>17300  ENVIRO FLIGHT, LLC  YELLOW SPRINGS, OH</t>
  </si>
  <si>
    <t>16852  ENVIROKURE INC  PHILADELPHIA, PA</t>
  </si>
  <si>
    <t>13824  ENVIRONMENTAL LAND MANAGEMENT LLC  MINNEAPOLIS, MN</t>
  </si>
  <si>
    <t>15498  ENVIRONMENTAL MANUFACTURING SOLUTIONS LLC  DRAPER, UT</t>
  </si>
  <si>
    <t>17310  ENVY BIOSCIENCE  COTTONWOOD HEIGHTS, UT</t>
  </si>
  <si>
    <t>16643  EP MINERALS LLC  RENO, NV</t>
  </si>
  <si>
    <t>16644  EP MINERALS LLC C/O SCIREG INC  MIDDLETON, TN</t>
  </si>
  <si>
    <t>16544  ETIMINE USA INC  PITTSBURGH, PA</t>
  </si>
  <si>
    <t>17115  EUROCHEM TRADING USA CORP C/O TSA  DAVIS, CA</t>
  </si>
  <si>
    <t>16966  EUROCHEM TRADING USA CORPORATION  TAMPA, FL</t>
  </si>
  <si>
    <t>15635  EVERRIS NA INC  DUBLIN, OH</t>
  </si>
  <si>
    <t>11419  EWING ENTERPRISES INC  CLIO, IA</t>
  </si>
  <si>
    <t>17159  EXACTO, INC.  SHARON, WI</t>
  </si>
  <si>
    <t>16182  EXCELL AG  GUTHRIE CENTER, IA</t>
  </si>
  <si>
    <t>16183  EXCELL AG  GUTHRIE CENTER, IA</t>
  </si>
  <si>
    <t>16648  EXPRESS AG LLC  LUVERNE, MN</t>
  </si>
  <si>
    <t>10270  F J KROB &amp; CO  WALKER, IA</t>
  </si>
  <si>
    <t>10271  F J KROB &amp; CO  ELY, IA</t>
  </si>
  <si>
    <t>10272  F J KROB &amp; CO  ROWLEY, IA</t>
  </si>
  <si>
    <t>10273  F J KROB &amp; CO  SOLON, IA</t>
  </si>
  <si>
    <t>15928  FABRICA DE SULFOTO EL AGUILA SA DE CV  VALDOSTA, GA</t>
  </si>
  <si>
    <t>10394  FAIRCHILD FEED &amp; SUPPLY  WINTHROP, IA</t>
  </si>
  <si>
    <t>15799  FAMILY DOLLAR STORES OF IA INC  BURLINGTON, IA</t>
  </si>
  <si>
    <t>15756  FAMILY DOLLAR STORES OF IA INC  CHARITON, IA</t>
  </si>
  <si>
    <t>16111  FAMILY DOLLAR STORES OF IA INC  WATERLOO, IA</t>
  </si>
  <si>
    <t>16287  FAMILY DOLLAR STORES OF IA INC  DES MOINES, IA</t>
  </si>
  <si>
    <t>16281  FAMILY DOLLAR STORES OF IA INC  DAVENPORT, IA</t>
  </si>
  <si>
    <t>16592  FAMILY DOLLAR STORES OF IA INC  SIOUX CITY, IA</t>
  </si>
  <si>
    <t>16282  FAMILY DOLLAR STORES OF IA INC #10481  DES MOINES, IA</t>
  </si>
  <si>
    <t>15720  FAMILY DOLLAR STORES OF IOWA  MUSCATINE, IA</t>
  </si>
  <si>
    <t>15721  FAMILY DOLLAR STORES OF IOWA INC  DES MOINES, IA</t>
  </si>
  <si>
    <t>15722  FAMILY DOLLAR STORES OF IOWA INC  DES MOINES, IA</t>
  </si>
  <si>
    <t>15724  FAMILY DOLLAR STORES OF IOWA INC  DAVENPORT, IA</t>
  </si>
  <si>
    <t>15725  FAMILY DOLLAR STORES OF IOWA INC  MARSHALLTOWN, IA</t>
  </si>
  <si>
    <t>15726  FAMILY DOLLAR STORES OF IOWA INC  COUNCIL BLUFFS, IA</t>
  </si>
  <si>
    <t>15727  FAMILY DOLLAR STORES OF IOWA INC  RED OAK, IA</t>
  </si>
  <si>
    <t>15728  FAMILY DOLLAR STORES OF IOWA INC  MISSOURI VALLEY, IA</t>
  </si>
  <si>
    <t>15731  FAMILY DOLLAR STORES OF IOWA INC  COUNCIL BLUFFS, IA</t>
  </si>
  <si>
    <t>15732  FAMILY DOLLAR STORES OF IOWA INC  CEDAR RAPIDS, IA</t>
  </si>
  <si>
    <t>15733  FAMILY DOLLAR STORES OF IOWA INC  CEDAR RAPIDS, IA</t>
  </si>
  <si>
    <t>15734  FAMILY DOLLAR STORES OF IOWA INC  MASON CITY, IA</t>
  </si>
  <si>
    <t>15736  FAMILY DOLLAR STORES OF IOWA INC  FORT DODGE, IA</t>
  </si>
  <si>
    <t>15737  FAMILY DOLLAR STORES OF IOWA INC  ADEL, IA</t>
  </si>
  <si>
    <t>15740  FAMILY DOLLAR STORES OF IOWA INC  WATERLOO, IA</t>
  </si>
  <si>
    <t>15741  FAMILY DOLLAR STORES OF IOWA INC  SIOUX CITY, IA</t>
  </si>
  <si>
    <t>15743  FAMILY DOLLAR STORES OF IOWA INC  DES MOINES, IA</t>
  </si>
  <si>
    <t>15745  FAMILY DOLLAR STORES OF IOWA INC  DES MOINES, IA</t>
  </si>
  <si>
    <t>15746  FAMILY DOLLAR STORES OF IOWA INC  DE WITT, IA</t>
  </si>
  <si>
    <t>15749  FAMILY DOLLAR STORES OF IOWA INC  DES MOINES, IA</t>
  </si>
  <si>
    <t>15715  FAMILY DOLLAR STORES OF IOWA INC  CHESAPEAKE, VA</t>
  </si>
  <si>
    <t>15716  FAMILY DOLLAR STORES OF IOWA INC  WATERLOO, IA</t>
  </si>
  <si>
    <t>15719  FAMILY DOLLAR STORES OF IOWA INC  DES MOINES, IA</t>
  </si>
  <si>
    <t>15718  FAMILY DOLLAR STORES OF IOWA INC #21735  DES MOINES, IA</t>
  </si>
  <si>
    <t>15717  FAMILY DOLLAR STORES OF IOWA INC #4  DUBUQUE, IA</t>
  </si>
  <si>
    <t>16493  FAREWAY STORES #151  CEDAR RAPIDS, IA</t>
  </si>
  <si>
    <t>14386  FAREWAY STORES INC #008  DYERSVILLE, IA</t>
  </si>
  <si>
    <t>14052  FAREWAY STORES INC #009  BURLINGTON, IA</t>
  </si>
  <si>
    <t>14053  FAREWAY STORES INC #014  SERGEANT BLUFF, IA</t>
  </si>
  <si>
    <t>14387  FAREWAY STORES INC #015  DENISON, IA</t>
  </si>
  <si>
    <t>14275  FAREWAY STORES INC #019  SIOUX CITY NORTH, IA</t>
  </si>
  <si>
    <t>14276  FAREWAY STORES INC #021  SHELDON, IA</t>
  </si>
  <si>
    <t>14388  FAREWAY STORES INC #022  SIOUX CITY, IA</t>
  </si>
  <si>
    <t>14277  FAREWAY STORES INC #025  CLINTON, IA</t>
  </si>
  <si>
    <t>14054  FAREWAY STORES INC #034  IOWA CITY, IA</t>
  </si>
  <si>
    <t>14055  FAREWAY STORES INC #044  BETTENDORF, IA</t>
  </si>
  <si>
    <t>14056  FAREWAY STORES INC #048  CLARINDA, IA</t>
  </si>
  <si>
    <t>14278  FAREWAY STORES INC #055  HIAWATHA, IA</t>
  </si>
  <si>
    <t>14279  FAREWAY STORES INC #058  ORANGE CITY, IA</t>
  </si>
  <si>
    <t>14297  FAREWAY STORES INC #061  ANKENY, IA</t>
  </si>
  <si>
    <t>14389  FAREWAY STORES INC #062  WAUKON, IA</t>
  </si>
  <si>
    <t>15071  FAREWAY STORES INC #093  AMES, IA</t>
  </si>
  <si>
    <t>15534  FAREWAY STORES INC #106  CLIVE, IA</t>
  </si>
  <si>
    <t>15461  FAREWAY STORES INC #114  DUBUQUE, IA</t>
  </si>
  <si>
    <t>15750  FAREWAY STORES INC #124  ADEL, IA</t>
  </si>
  <si>
    <t>16121  FAREWAY STORES INC #138  PLEASANT HILL, IA</t>
  </si>
  <si>
    <t>16495  FAREWAY STORES INC #147  CARLISLE, IA</t>
  </si>
  <si>
    <t>16494  FAREWAY STORES INC #153  WEST DES MOINES, IA</t>
  </si>
  <si>
    <t>16496  FAREWAY STORES INC #155  HUXLEY, IA</t>
  </si>
  <si>
    <t>16855  FAREWAY STORES INC #166  ANAMOSA, IA</t>
  </si>
  <si>
    <t>16803  FAREWAY STORES INC #167  JOHNSTON, IA</t>
  </si>
  <si>
    <t>16885  FAREWAY STORES INC #168  PEOSTA, IA</t>
  </si>
  <si>
    <t>17120  FAREWAY STORES INC #177  FORT MADISON, IA</t>
  </si>
  <si>
    <t>14023  FAREWAY STORES INC #3804  BOONE, IA</t>
  </si>
  <si>
    <t>14024  FAREWAY STORES INC #384  BOONE, IA</t>
  </si>
  <si>
    <t>14025  FAREWAY STORES INC #386  AMES, IA</t>
  </si>
  <si>
    <t>14026  FAREWAY STORES INC #395  WEBSTER CITY, IA</t>
  </si>
  <si>
    <t>14245  FAREWAY STORES INC #407  ESTHERVILLE, IA</t>
  </si>
  <si>
    <t>14372  FAREWAY STORES INC #409  CARROLL, IA</t>
  </si>
  <si>
    <t>14246  FAREWAY STORES INC #412  OELWEIN, IA</t>
  </si>
  <si>
    <t>14027  FAREWAY STORES INC #426  NEVADA, IA</t>
  </si>
  <si>
    <t>14028  FAREWAY STORES INC #461  STORM LAKE, IA</t>
  </si>
  <si>
    <t>14029  FAREWAY STORES INC #462  VINTON, IA</t>
  </si>
  <si>
    <t>14247  FAREWAY STORES INC #467  MARSHALLTOWN, IA</t>
  </si>
  <si>
    <t>14373  FAREWAY STORES INC #470  PERRY, IA</t>
  </si>
  <si>
    <t>14248  FAREWAY STORES INC #479  INDEPENDENCE, IA</t>
  </si>
  <si>
    <t>14374  FAREWAY STORES INC #491  MASON CITY, IA</t>
  </si>
  <si>
    <t>14375  FAREWAY STORES INC #501  CHARLES CITY, IA</t>
  </si>
  <si>
    <t>14249  FAREWAY STORES INC #502  CHEROKEE, IA</t>
  </si>
  <si>
    <t>14030  FAREWAY STORES INC #508  FORT DODGE, IA</t>
  </si>
  <si>
    <t>14250  FAREWAY STORES INC #531  ALGONA, IA</t>
  </si>
  <si>
    <t>14376  FAREWAY STORES INC #551  EAGLE GROVE, IA</t>
  </si>
  <si>
    <t>14031  FAREWAY STORES INC #554  WASHINGTON, IA</t>
  </si>
  <si>
    <t>14377  FAREWAY STORES INC #559  IOWA FALLS, IA</t>
  </si>
  <si>
    <t>14251  FAREWAY STORES INC #561  WAVERLY, IA</t>
  </si>
  <si>
    <t>14252  FAREWAY STORES INC #589  DECORAH, IA</t>
  </si>
  <si>
    <t>14032  FAREWAY STORES INC #594  MANCHESTER, IA</t>
  </si>
  <si>
    <t>14033  FAREWAY STORES INC #597  CRESTON, IA</t>
  </si>
  <si>
    <t>14034  FAREWAY STORES INC #625  OSKALOOSA, IA</t>
  </si>
  <si>
    <t>14378  FAREWAY STORES INC #639  MAQUOKETA, IA</t>
  </si>
  <si>
    <t>14253  FAREWAY STORES INC #648  OTTUMWA, IA</t>
  </si>
  <si>
    <t>14254  FAREWAY STORES INC #657  INDIANOLA, IA</t>
  </si>
  <si>
    <t>14255  FAREWAY STORES INC #683  WINTERSET, IA</t>
  </si>
  <si>
    <t>14035  FAREWAY STORES INC #699  OSCEOLA, IA</t>
  </si>
  <si>
    <t>14379  FAREWAY STORES INC #703  HUMBOLDT, IA</t>
  </si>
  <si>
    <t>14380  FAREWAY STORES INC #705  CLEAR LAKE, IA</t>
  </si>
  <si>
    <t>14256  FAREWAY STORES INC #719  LE MARS, IA</t>
  </si>
  <si>
    <t>14257  FAREWAY STORES INC #737  GRINNELL, IA</t>
  </si>
  <si>
    <t>14258  FAREWAY STORES INC #788  SPENCER, IA</t>
  </si>
  <si>
    <t>14036  FAREWAY STORES INC #790  HARLAN, IA</t>
  </si>
  <si>
    <t>14259  FAREWAY STORES INC #792  TOLEDO, IA</t>
  </si>
  <si>
    <t>14037  FAREWAY STORES INC #815  CRESCO, IA</t>
  </si>
  <si>
    <t>14260  FAREWAY STORES INC #827  CENTERVILLE, IA</t>
  </si>
  <si>
    <t>14382  FAREWAY STORES INC #829  SIOUX CITY, IA</t>
  </si>
  <si>
    <t>14038  FAREWAY STORES INC #840  MONTICELLO, IA</t>
  </si>
  <si>
    <t>14039  FAREWAY STORES INC #841  RED OAK, IA</t>
  </si>
  <si>
    <t>14040  FAREWAY STORES INC #848  NEWTON, IA</t>
  </si>
  <si>
    <t>14261  FAREWAY STORES INC #849  EMMETSBURG, IA</t>
  </si>
  <si>
    <t>14262  FAREWAY STORES INC #850  SPIRIT LAKE, IA</t>
  </si>
  <si>
    <t>14383  FAREWAY STORES INC #879  BELMOND, IA</t>
  </si>
  <si>
    <t>14263  FAREWAY STORES INC #882  ELDORA, IA</t>
  </si>
  <si>
    <t>14264  FAREWAY STORES INC #888  JEFFERSON, IA</t>
  </si>
  <si>
    <t>14384  FAREWAY STORES INC #900  DES MOINES, IA</t>
  </si>
  <si>
    <t>14041  FAREWAY STORES INC #902  HAMPTON, IA</t>
  </si>
  <si>
    <t>14042  FAREWAY STORES INC #909  ANKENY, IA</t>
  </si>
  <si>
    <t>14385  FAREWAY STORES INC #912  SIUOX CENTER, IA</t>
  </si>
  <si>
    <t>14043  FAREWAY STORES INC #922  NEW HAMPTON, IA</t>
  </si>
  <si>
    <t>14265  FAREWAY STORES INC #925  ALTOONA, IA</t>
  </si>
  <si>
    <t>14044  FAREWAY STORES INC #933  URBANDALE, IA</t>
  </si>
  <si>
    <t>14045  FAREWAY STORES INC #938  SHENANDOAH, IA</t>
  </si>
  <si>
    <t>14266  FAREWAY STORES INC #940  ATLANTIC, IA</t>
  </si>
  <si>
    <t>14267  FAREWAY STORES INC #941  GREENFIELD, IA</t>
  </si>
  <si>
    <t>14268  FAREWAY STORES INC #949  MARION, IA</t>
  </si>
  <si>
    <t>14269  FAREWAY STORES INC #950  IOWA CITY, IA</t>
  </si>
  <si>
    <t>14046  FAREWAY STORES INC #951  WATERLOO, IA</t>
  </si>
  <si>
    <t>14270  FAREWAY STORES INC #963  CEDAR RAPIDS, IA</t>
  </si>
  <si>
    <t>14271  FAREWAY STORES INC #974  CEDAR FALLS, IA</t>
  </si>
  <si>
    <t>14047  FAREWAY STORES INC #975  DES MOINES, IA</t>
  </si>
  <si>
    <t>14048  FAREWAY STORES INC #980  KNOXVILLE, IA</t>
  </si>
  <si>
    <t>14049  FAREWAY STORES INC #983  GRIMES, IA</t>
  </si>
  <si>
    <t>14272  FAREWAY STORES INC #987  DAVENPORT, IA</t>
  </si>
  <si>
    <t>14050  FAREWAY STORES INC #989  WAUKEE, IA</t>
  </si>
  <si>
    <t>14273  FAREWAY STORES INC #993  NORTH LIBERTY, IA</t>
  </si>
  <si>
    <t>14274  FAREWAY STORES INC #995  PELLA, IA</t>
  </si>
  <si>
    <t>14051  FAREWAY STORES INC #998  MUSCATINE, IA</t>
  </si>
  <si>
    <t>14494  FAREWAY STORES INC 073  COUNCIL BLUFFS, IA</t>
  </si>
  <si>
    <t>14613  FAREWAY STORES INC 077  NORWALK, IA</t>
  </si>
  <si>
    <t>14426  FAREWAY STORES, INC #067  EVANSDALE, IA</t>
  </si>
  <si>
    <t>17213  FAREWAY STORES, INC. #183  DES MOINES, IA</t>
  </si>
  <si>
    <t>15999  FAREWAY STORESINC #137  POLK CITY, IA</t>
  </si>
  <si>
    <t>11921  FARLEY FERTILIZER INC  FARLEY, IA</t>
  </si>
  <si>
    <t>16245  FARM &amp; FLEET OF DUBUQUE  DUBUQUE, IA</t>
  </si>
  <si>
    <t>10172  FARM FERTILIZER CO  LAPORTE CITY, IA</t>
  </si>
  <si>
    <t>10820  FARM FOR PROFIT RES &amp; DEV INC  EMBARRASS, MN</t>
  </si>
  <si>
    <t>11382  FARM KING SUPPLY INC  W BURLINGTON, IA</t>
  </si>
  <si>
    <t>14300  FARM NUTRIENTS LLC  REMBRANDT, IA</t>
  </si>
  <si>
    <t>12000  FARM SERVICE COOP  ATLANTIC, IA</t>
  </si>
  <si>
    <t>10034  FARM SERVICE COOP  HARLAN, IA</t>
  </si>
  <si>
    <t>10035  FARM SERVICE COOP  DENISON, IA</t>
  </si>
  <si>
    <t>10037  FARM SERVICE COOP  OAKLAND, IA</t>
  </si>
  <si>
    <t>10039  FARM SERVICE COOP  SHELBY, IA</t>
  </si>
  <si>
    <t>10042  FARM SERVICE COOP  DEFIANCE, IA</t>
  </si>
  <si>
    <t>10043  FARM SERVICE COOP  IRWIN, IA</t>
  </si>
  <si>
    <t>10045  FARM SERVICE COOP  SCHLESWIG, IA</t>
  </si>
  <si>
    <t>10385  FARM SERVICE COOP  OAKLAND, IA</t>
  </si>
  <si>
    <t>10290  FARM SERVICE COOP  PORTSMOUTH, IA</t>
  </si>
  <si>
    <t>14435  FARM SERVICE COOPERATIVE  MOOREHEAD, IA</t>
  </si>
  <si>
    <t>15196  FARMERS AG CENTER LLC  MADISON, SD</t>
  </si>
  <si>
    <t>10239  FARMERS COOP ASSN  FOREST CITY, IA</t>
  </si>
  <si>
    <t>10242  FARMERS COOP CO  READLYN, IA</t>
  </si>
  <si>
    <t>10243  FARMERS COOP CO  SHELL ROCK, IA</t>
  </si>
  <si>
    <t>10159  FARMERS COOP ELEVATOR CO  RADCLIFFE, IA</t>
  </si>
  <si>
    <t>10180  FARMERS COOP ELEVATOR CO  ARCADIA, IA</t>
  </si>
  <si>
    <t>11996  FARMERS COOP ELEVATOR CO  WESTSIDE, IA</t>
  </si>
  <si>
    <t>12137  FARMERS COOP ELEVATOR CO  SCHLESWIG, IA</t>
  </si>
  <si>
    <t>16500  FARMERS COOP ELEVATOR CO  KIRON, IA</t>
  </si>
  <si>
    <t>16064  FARMERS COOP SOCIETY  SIOUX CENTER, IA</t>
  </si>
  <si>
    <t>12131  FARMERS COOP SOCIETY  BOYDEN, IA</t>
  </si>
  <si>
    <t>12132  FARMERS COOP SOCIETY  SHELDON, IA</t>
  </si>
  <si>
    <t>12134  FARMERS COOP SOCIETY  SANBORN, IA</t>
  </si>
  <si>
    <t>10203  FARMERS COOP SOCIETY  SIOUX CENTER, IA</t>
  </si>
  <si>
    <t>10204  FARMERS COOP SOCIETY  IRETON, IA</t>
  </si>
  <si>
    <t>10205  FARMERS COOP SOCIETY  LITTLE ROCK, IA</t>
  </si>
  <si>
    <t>12907  FARMERS COOP SOCIETY  MELVIN, IA</t>
  </si>
  <si>
    <t>11830  FARMERS COOPERATIAVE ELEVATOR  ALGONA, IA</t>
  </si>
  <si>
    <t>10139  FARMERS COOPERATIVE CO  REMSEN, IA</t>
  </si>
  <si>
    <t>10067  FARMERS COOPERATIVE ELEVATOR  OTTOSEN, IA</t>
  </si>
  <si>
    <t>10206  FARMERS ELEVATOR&amp;EXCHANGE INC  WAPELLO, IA</t>
  </si>
  <si>
    <t>17182  FARMERS FEED &amp; GRAIN  CHARLES CITY, IA</t>
  </si>
  <si>
    <t>17179  FARMERS FEED &amp; GRAIN  ROCKFORD, IA</t>
  </si>
  <si>
    <t>10328  FARMERS FEED &amp; GRAIN CO INC  RICEVILLE, IA</t>
  </si>
  <si>
    <t>10211  FARMERS FEED &amp; GRAIN ST ANSGAR  ST ANSGAR, IA</t>
  </si>
  <si>
    <t>15592  FARMERS FEED AND GRAIN CO INC  ST ANSGAR, IA</t>
  </si>
  <si>
    <t>15610  FARMERS FEED AND GRAIN CO INC  ST ANSGAR, IA</t>
  </si>
  <si>
    <t>10138  FARMERS MILL INC  PROTIVIN, IA</t>
  </si>
  <si>
    <t>10446  FARMERS SHIPPING ASSC  DYERSVILLE, IA</t>
  </si>
  <si>
    <t>17183  FARMERS SHIPPING ASSOCIATION  DYERSVILLE, IA</t>
  </si>
  <si>
    <t>10092  FARMERS UNION COOPERATIVE  OSSIAN, IA</t>
  </si>
  <si>
    <t>10217  FARMERS UNION COOPERATIVE  POSTVILLE, IA</t>
  </si>
  <si>
    <t>11689  FARMERS UNION COOPERATIVE  FT ATKINSON, IA</t>
  </si>
  <si>
    <t>11818  FARMERS WIN COOP  FREDERICKSBG, IA</t>
  </si>
  <si>
    <t>11543  FARMERS WIN COOP  CRESCO, IA</t>
  </si>
  <si>
    <t>11660  FARMERS WIN COOP  WAVERLY, IA</t>
  </si>
  <si>
    <t>10179  FARMERS WIN COOP  FREDERICKSBG, IA</t>
  </si>
  <si>
    <t>10140  FARMERS WIN COOP  HAWKEYE, IA</t>
  </si>
  <si>
    <t>10368  FARMERS WIN COOP  WAUCOMA, IA</t>
  </si>
  <si>
    <t>10341  FARMERS WIN COOP  RIDGEWAY, IA</t>
  </si>
  <si>
    <t>10343  FARMERS WIN COOP  DECORAH, IA</t>
  </si>
  <si>
    <t>12975  FARMERS WIN COOP  CRESCO, IA</t>
  </si>
  <si>
    <t>13357  FARMERS WIN COOP  RUSHFORD, MN</t>
  </si>
  <si>
    <t>16390  FAUST BIO AGRICULTURAL SERVICES INC DBA BIO AG  INDEPENDENCE, OR</t>
  </si>
  <si>
    <t>14774  FB SCIENCES INC  COLLIERVILLE, TN</t>
  </si>
  <si>
    <t>16923  FBN INPUTS LLC  SAN CARLOS, CA</t>
  </si>
  <si>
    <t>13315  FEED ENERGY COMPANY  SIOUX CITY, IA</t>
  </si>
  <si>
    <t>13316  FEED ENERGY COMPANY  PACIFIC JCT, IA</t>
  </si>
  <si>
    <t>13251  FEED ENERGY COMPANY  DES MOINES, IA</t>
  </si>
  <si>
    <t>17287  FEED TECH INC.  ORANGE CITY, IA</t>
  </si>
  <si>
    <t>10024  FEEDERS GRAIN &amp; SUPPLY INC  CORNING, IA</t>
  </si>
  <si>
    <t>14623  FEEDLOT SERVICE CO  NEOLA, IA</t>
  </si>
  <si>
    <t>17365  FER-LAND AGRICULTURE TECHNOLOGY CORP  PASADENA, CA</t>
  </si>
  <si>
    <t>11426  FERGUSONS GARDEN CENTER  SPIRIT LAKE, IA</t>
  </si>
  <si>
    <t>16875  FERTILE PEAT PRODUCTS LLC  SUGAR CITY, ID</t>
  </si>
  <si>
    <t>16874  Fertile Peat Products LLC C/O Phene  CLOVIS, CA</t>
  </si>
  <si>
    <t>12293  FETTKETHER FERTILIZER CO LLC  DUNKERTON, IA</t>
  </si>
  <si>
    <t>13911  FICKS ACE HARDWARE  SPIRIT LAKE, IA</t>
  </si>
  <si>
    <t>13912  FICKS ACE HARDWARE  ESTHERVILLE, IA</t>
  </si>
  <si>
    <t>16935  FIELD READY AG &amp; CHEM LLC  ODEBOLT, IA</t>
  </si>
  <si>
    <t>17176  FIELD READY AG &amp; CHEM LLC  IDA GROVE, IA</t>
  </si>
  <si>
    <t>14075  FIRST COOPERATIVE ASSOCIATION  HOLSTEIN, IA</t>
  </si>
  <si>
    <t>15120  FIRST COOPERATIVE ASSOCIATION  CHEROKEE, IA</t>
  </si>
  <si>
    <t>12036  FIRST COOPERATIVE ASSOCIATION  CHEROKEE, IA</t>
  </si>
  <si>
    <t>12037  FIRST COOPERATIVE ASSOCIATION  CLEGHORN, IA</t>
  </si>
  <si>
    <t>12039  FIRST COOPERATIVE ASSOCIATION  LINN GROVE, IA</t>
  </si>
  <si>
    <t>12040  FIRST COOPERATIVE ASSOCIATION  PETERSON, IA</t>
  </si>
  <si>
    <t>12041  FIRST COOPERATIVE ASSOCIATION  MARATHON, IA</t>
  </si>
  <si>
    <t>12042  FIRST COOPERATIVE ASSOCIATION  LAURENS, IA</t>
  </si>
  <si>
    <t>12043  FIRST COOPERATIVE ASSOCIATION  WEBB, IA</t>
  </si>
  <si>
    <t>12045  FIRST COOPERATIVE ASSOCIATION  ALTA, IA</t>
  </si>
  <si>
    <t>12046  FIRST COOPERATIVE ASSOCIATION  SCHALLER, IA</t>
  </si>
  <si>
    <t>12047  FIRST COOPERATIVE ASSOCIATION  AURELIA, IA</t>
  </si>
  <si>
    <t>10317  FIRST COOPERATIVE ASSOCIATION  MARCUS, IA</t>
  </si>
  <si>
    <t>10468  FIRST COOPERATIVE ASSOCIATION  KINGSLEY, IA</t>
  </si>
  <si>
    <t>10278  FIRST COOPERATIVE COMPANY  PAULLINA, IA</t>
  </si>
  <si>
    <t>10279  FIRST COOPERATIVE COMPANY  GRANVILLE, IA</t>
  </si>
  <si>
    <t>12438  FISK FARM &amp; HOME  CRESCO, IA</t>
  </si>
  <si>
    <t>11146  FISK FARM &amp; HOME INC  MONONA, IA</t>
  </si>
  <si>
    <t>11833  FIVE STAR CO-OP  BURCHINAL, IA</t>
  </si>
  <si>
    <t>10155  FIVE STAR CO-OP  NASHUA, IA</t>
  </si>
  <si>
    <t>10157  FIVE STAR CO-OP  LAWLER, IA</t>
  </si>
  <si>
    <t>10158  FIVE STAR CO-OP  NORTH WASHINGTON, IA</t>
  </si>
  <si>
    <t>10575  FIVE STAR CO-OP  DOUGHERTY, IA</t>
  </si>
  <si>
    <t>16763  FIVE STAR COOP  NEW HAMPTON, IA</t>
  </si>
  <si>
    <t>16080  FIVE STAR COOPERATIVE  LUVERNE, IA</t>
  </si>
  <si>
    <t>10154  FIVE STAR COOPERATIVE  NEW HAMPTON, IA</t>
  </si>
  <si>
    <t>10396  FIVE STAR COOPERATIVE  MASON CITY, IA</t>
  </si>
  <si>
    <t>11815  FIVE STAR COOPERATIVE  HANLONTOWN, IA</t>
  </si>
  <si>
    <t>11791  FIVE STAR COOPERATIVE  VENTURA, IA</t>
  </si>
  <si>
    <t>11709  FIVE STAR COOPERATIVE  JOICE, IA</t>
  </si>
  <si>
    <t>11710  FIVE STAR COOPERATIVE  SCARVILLE, IA</t>
  </si>
  <si>
    <t>11711  FIVE STAR COOPERATIVE  LAKE MILLS, IA</t>
  </si>
  <si>
    <t>16610  FLAHERTY FARMS  POCAHONTAS, IA</t>
  </si>
  <si>
    <t>16611  FLAHERTY FARMS  POCAHONTAS, IA</t>
  </si>
  <si>
    <t>15978  FLEET AND FARM OF GREEN BAY LLC DBA MILLS FLEET FA  APPLETON, WI</t>
  </si>
  <si>
    <t>17367  FLEET WHOLESALE SUPPLY  APPLETON, WI</t>
  </si>
  <si>
    <t>17368  FLEET WHOLESALE SUPPLY CO LLC  SIOUX CITY, IA</t>
  </si>
  <si>
    <t>17369  FLEET WHOLESALE SUPPLY CO LLC  SIOUX CITY, IA</t>
  </si>
  <si>
    <t>17372  FLINT HILLS RESOURCES, LP  WICHITA, KS</t>
  </si>
  <si>
    <t>17373  FLINT HILLS RESOURCES, LP  WICHITA, KS</t>
  </si>
  <si>
    <t>15808  FLINT RIDGE AG  KALONA, IA</t>
  </si>
  <si>
    <t>17088  FLORA USA INC  BEAVERTON, OR</t>
  </si>
  <si>
    <t>17089  FLORA USA INC  LAS VEGAS, NV</t>
  </si>
  <si>
    <t>14022  FLORATINE PRODUCTS GROUP  COLLIERVILLE, TN</t>
  </si>
  <si>
    <t>14082  FLOWERAMA OF AMERICA INC #427  CEDAR FALLS, IA</t>
  </si>
  <si>
    <t>14084  FLOWERAMA OF AMERICA INC #428  WATERLOO, IA</t>
  </si>
  <si>
    <t>14085  FLOWERAMA OF AMERICA INC #429  CEDAR RAPIDS, IA</t>
  </si>
  <si>
    <t>14087  FLOWERAMA OF AMERICA INC #431  AMES, IA</t>
  </si>
  <si>
    <t>14088  FLOWERAMA OF AMERICA INC #432  DES MOINES, IA</t>
  </si>
  <si>
    <t>14089  FLOWERAMA OF AMERICA INC #433  WINDSOR HEIGHTS, IA</t>
  </si>
  <si>
    <t>14090  FLOWERAMA OF AMERICA INC #434  CEDAR RAPIDS, IA</t>
  </si>
  <si>
    <t>14092  FLOWERAMA OF AMERICA INC #437  ANKENY, IA</t>
  </si>
  <si>
    <t>12207  FLOYD CO AG CENTER  CHARLES CITY, IA</t>
  </si>
  <si>
    <t>16570  FMC CORPORATION  DAVIS, CA</t>
  </si>
  <si>
    <t>16571  FMC CORPORATION  PHILADELPHIA, PA</t>
  </si>
  <si>
    <t>10816  FOGLE TRUE VALUE  CENTERVILLE, IA</t>
  </si>
  <si>
    <t>11386  FOREVER GREEN INC  CORALVILLE, IA</t>
  </si>
  <si>
    <t>10777  FOSTERS INC  WATERLOO, IA</t>
  </si>
  <si>
    <t>12320  FOUR CORNERS FEED INC  JOHNSTON, IA</t>
  </si>
  <si>
    <t>12903  FOUR COUNTY CROP SERVICE  POSTVILLE, IA</t>
  </si>
  <si>
    <t>10724  FOUR STAR SERVICES INC  BLUFFTON, IN</t>
  </si>
  <si>
    <t>16979  FOWLER AG LLC  MOULTON, IA</t>
  </si>
  <si>
    <t>16980  FOWLER AG LLC  BLOOMFIELD, IA</t>
  </si>
  <si>
    <t>16585  FREMAR LLC  MARION, SD</t>
  </si>
  <si>
    <t>14211  FRICK SERVICES INC  WAWAKA, IN</t>
  </si>
  <si>
    <t>10906  FRIT INDUSTRIES  OZARK, AL</t>
  </si>
  <si>
    <t>10908  FRIT INDUSTRIES  WALNUT RIDGE, AR</t>
  </si>
  <si>
    <t>15918  FRONTIER FERTILIZER  JOHNSTOWN, CO</t>
  </si>
  <si>
    <t>15919  FRONTIER FERTILIZER  JOHNSTOWN, CO</t>
  </si>
  <si>
    <t>10860  FRONTIER GARDEN CENTER  CEDAR RAPIDS, IA</t>
  </si>
  <si>
    <t>17421  FULL CYCLE GARDENING INC  RALEIGH, NC</t>
  </si>
  <si>
    <t>15336  FULL SIRCLE PRODUCTS  GARNAVILLO, IA</t>
  </si>
  <si>
    <t>12325  FULTON FERTILIZER  FULTON, IL</t>
  </si>
  <si>
    <t>11137  GADBERRYS TRUE VALUE  CORNING, IA</t>
  </si>
  <si>
    <t>16834  GARDEN SOIL SUPPLY LLC DBA HYR BRIX FERTILIZER  DELAWARE, OH</t>
  </si>
  <si>
    <t>12893  GARDENS GRACE  DES MOINES, IA</t>
  </si>
  <si>
    <t>14587  GARICK LLC  CLEVELAND, OH</t>
  </si>
  <si>
    <t>11100  GARY LAWN SERVICE  NEWTON, IA</t>
  </si>
  <si>
    <t>12669  GAVILON FERT LLC  EAST PEORIA, IL</t>
  </si>
  <si>
    <t>16105  GAVILON FERTILIZER  KIMBALL, SD</t>
  </si>
  <si>
    <t>12725  GAVILON FERTILIZER LLC  DENISON, IA</t>
  </si>
  <si>
    <t>13134  GAVILON FERTILIZER LLC  DUBUQUE, IA</t>
  </si>
  <si>
    <t>16941  GEHLING FERTILIZER COMPANY  GRAND MEADOW, MN</t>
  </si>
  <si>
    <t>13589  GELITA USA INC - SIOUX CITY  SIOUX CITY, IA</t>
  </si>
  <si>
    <t>16004  GELITA USA INC SIOUX CITY  SGT BLUFF, IA</t>
  </si>
  <si>
    <t>16425  GENERAL HYDROPONICS DBA GH INC  SANTA ROSA, CA</t>
  </si>
  <si>
    <t>17001  GENERATION AGRICULTURE  CEDAR FALLS, IA</t>
  </si>
  <si>
    <t>16113  GENESYS SPECIALTY GROUP LLC  MORRISON, IL</t>
  </si>
  <si>
    <t>11195  GENGLER FEED SERVICE INC  REMSEN, IA</t>
  </si>
  <si>
    <t>10449  GFG AGRIPRODUCTS LLC  CHARTER OAK, IA</t>
  </si>
  <si>
    <t>16384  GFG AGRIPRODUCTS LLC  STANBERRY, MO</t>
  </si>
  <si>
    <t>16385  GFG AGRIPRODUCTS LLC  DANBURY, IA</t>
  </si>
  <si>
    <t>16794  GHSC TRADING BV C/O TSG  DAVIS, CA</t>
  </si>
  <si>
    <t>10772  GILBERT TRUE VALUE  OSCEOLA, IA</t>
  </si>
  <si>
    <t>17181  GILES CHEMICAL, DIVISION OF PREMIER MAGNESIA, LLC  ANAHEIM, CA</t>
  </si>
  <si>
    <t>10663  GILMORE GARDEN CENTER LLC  GILMORE CITY, IA</t>
  </si>
  <si>
    <t>15471  GLENWOOD ELEVATOR INC  GLENWWOD, IA</t>
  </si>
  <si>
    <t>10842  GLENWOOD FEED &amp; IND SUPPLY  GLENWOOD, IA</t>
  </si>
  <si>
    <t>14506  GLOBAL ORGANICS LLC  GOODYEAR, AZ</t>
  </si>
  <si>
    <t>16549  GOLD LABEL  OLIVEURST, CA</t>
  </si>
  <si>
    <t>17041  GOLD LABEL C\O WAGNER REGULATORY ASSOC  HOCKESSIN, DE</t>
  </si>
  <si>
    <t>12672  GOLD-EAGLE COOPERATIVE  TITONKA, IA</t>
  </si>
  <si>
    <t>10268  GOLD-EAGLE COOPERATIVE  HARDY, IA</t>
  </si>
  <si>
    <t>10269  GOLD-EAGLE COOPERATIVE  THOR, IA</t>
  </si>
  <si>
    <t>10210  GOLD-EAGLE COOPERATIVE  WESLEY, IA</t>
  </si>
  <si>
    <t>10134  GOLD-EAGLE COOPERATIVE  GOLDFIELD, IA</t>
  </si>
  <si>
    <t>10135  GOLD-EAGLE COOPERATIVE  EAGLE GROVE, IA</t>
  </si>
  <si>
    <t>10136  GOLD-EAGLE COOPERATIVE  RENWICK, IA</t>
  </si>
  <si>
    <t>11531  GOLD-EAGLE COOPERATIVE  LIVERMORE, IA</t>
  </si>
  <si>
    <t>11832  GOLD-EAGLE COOPERATIVE  CORWITH, IA</t>
  </si>
  <si>
    <t>10773  GOOD EARTH HORTICULTURE % A H HOFFMAN  LANCASTER, NY</t>
  </si>
  <si>
    <t>10781  GOODE GREENHOUSES  DES MOINES, IA</t>
  </si>
  <si>
    <t>10570  GRABER SERVICES LTD  LOCKRIDGE, IA</t>
  </si>
  <si>
    <t>13740  GRAIN PROCESSING CORP  MUSCATINE, IA</t>
  </si>
  <si>
    <t>16539  GRAINCO FS INC  OTTAWA, IL</t>
  </si>
  <si>
    <t>14704  GRANT FARM  PRESTON, IA</t>
  </si>
  <si>
    <t>16965  GREEN AND GROW  ENGLEWOOD, CO</t>
  </si>
  <si>
    <t>15507  GREEN FIELD FARMS  WOOSTER, OH</t>
  </si>
  <si>
    <t>10289  GREEN VALLEY CHEMICAL CORP  CRESTON, IA</t>
  </si>
  <si>
    <t>16337  GREENE COUNTY AGRONOMY SERVICES  JEFFERSON, IA</t>
  </si>
  <si>
    <t>12925  GREENFIELD LUMBER  GREENFIELD, IA</t>
  </si>
  <si>
    <t>12700  GREENFIELD TRUE VALUE  GREENFIELD, IA</t>
  </si>
  <si>
    <t xml:space="preserve">17275  GREENSTAR PLANT PRODUCTS INC  LANGLEY, </t>
  </si>
  <si>
    <t>16646  GREENTECHNOLOGIES LLC  GAINESVILLE, FL</t>
  </si>
  <si>
    <t>16647  GREENTECHNOLOGIES LLC  JACKSONVILLE, FL</t>
  </si>
  <si>
    <t>10642  GREENWORLD INC  SIOUX CENTER, IA</t>
  </si>
  <si>
    <t>16283  GREINER CROP SERVICE  KEOTA, IA</t>
  </si>
  <si>
    <t>15510  GRIGG BROS C/O BRANDT CONSOLIDATED  SPRINGFIELD, IL</t>
  </si>
  <si>
    <t>15110  GRIGG BROTHERS C/O BRANDT CONSOLIDATED INC  SPRINGFIELD, IL</t>
  </si>
  <si>
    <t>17322  GRO GENESIS  SIOUX FALLS, SD</t>
  </si>
  <si>
    <t>11558  GRO TEC INC  MADISON, GA</t>
  </si>
  <si>
    <t>11408  GRO TEC INC C/O KELLY REGISTRATION SYSTEMS  COVINGTON, GA</t>
  </si>
  <si>
    <t>12550  GROUND EFFECTS LANDSCAPING &amp; P  SIOUX CENTER, IA</t>
  </si>
  <si>
    <t>17123  GROUNDWORK BIOAG, LTD  DAVIS, CA</t>
  </si>
  <si>
    <t>15173  GROW GREEN LLC  ROCK VALLEY, IA</t>
  </si>
  <si>
    <t>16621  GROWCENTIA INC  FT  COLLINS, CO</t>
  </si>
  <si>
    <t>10319  GROWERS CHEMICAL CORPORATION  MILAN, OH</t>
  </si>
  <si>
    <t>15410  GROWERS SECRET INC  WALNUT CREEK, CA</t>
  </si>
  <si>
    <t>17266  GROWING POINT, LLC  VOLGA, IA</t>
  </si>
  <si>
    <t>15697  GROWMARK FS II, LLC  ROYAL, IA</t>
  </si>
  <si>
    <t>14947  GROWMARK FS II, LLC  RUTHVEN, IA</t>
  </si>
  <si>
    <t>14415  GROWMARK FS II, LLC  HARTLEY, IA</t>
  </si>
  <si>
    <t>15798  GROWMARK INC  STUART, IA</t>
  </si>
  <si>
    <t>15943  GROWMARK INC  COUNCIL BLUFFS, IA</t>
  </si>
  <si>
    <t>13700  GROWMARK INC ATTN CROP NUTRIENTS  BLOOMINGTON, IL</t>
  </si>
  <si>
    <t>12180  GROWMARK INC CRESTON TERMINAL  CRESTON, IA</t>
  </si>
  <si>
    <t>11908  GROWMARK INC DBA NEW CENTURY FS  GRINNELL, IA</t>
  </si>
  <si>
    <t>11910  GROWMARK INC DBA NEW CENTURY FS  NEWTON, IA</t>
  </si>
  <si>
    <t>11911  GROWMARK INC DBA NEW CENTURY FS  NEWTON, IA</t>
  </si>
  <si>
    <t>11912  GROWMARK INC DBA NEW CENTURY FS  BROOKLYN, IA</t>
  </si>
  <si>
    <t>11913  GROWMARK INC DBA NEW CENTURY FS  GLADBROOK, IA</t>
  </si>
  <si>
    <t>11914  GROWMARK INC DBA NEW CENTURY FS  GARWIN, IA</t>
  </si>
  <si>
    <t>11916  GROWMARK INC DBA NEW CENTURY FS  MELBOURNE, IA</t>
  </si>
  <si>
    <t>11918  GROWMARK INC DBA NEW CENTURY FS  ALBION, IA</t>
  </si>
  <si>
    <t>11919  GROWMARK INC DBA NEW CENTURY FS  TOLEDO, IA</t>
  </si>
  <si>
    <t>10173  GROWMARK INC DBA NEW CENTURY FS  VINTON, IA</t>
  </si>
  <si>
    <t>10174  GROWMARK INC DBA NEW CENTURY FS  VAN HORNE, IA</t>
  </si>
  <si>
    <t>10175  GROWMARK INC DBA NEW CENTURY FS  MILLERSBURG, IA</t>
  </si>
  <si>
    <t>10176  GROWMARK INC DBA NEW CENTURY FS  GARRISON, IA</t>
  </si>
  <si>
    <t>10177  GROWMARK INC DBA NEW CENTURY FS  LAPORTE CITY, IA</t>
  </si>
  <si>
    <t>10178  GROWMARK INC DBA NEW CENTURY FS  MILLERSBURG, IA</t>
  </si>
  <si>
    <t>16238  GROWMARK INC DBA NEW CENTURY FS  WILLIAMSBURG, IA</t>
  </si>
  <si>
    <t>11920  GROWMARK INC NEW CENTURY FS  TRAER, IA</t>
  </si>
  <si>
    <t>15656  GROWSTONE INC  ALBUQUERQUE, NM</t>
  </si>
  <si>
    <t>15657  GROWSTONE INC  ALBUQUERQUE, NM</t>
  </si>
  <si>
    <t>12502  GROWTH PRODUCTS LTD  WHITE PLAINS, NY</t>
  </si>
  <si>
    <t>10862  GRUBE LAWN &amp; GARDEN CENTER  CRESCO, IA</t>
  </si>
  <si>
    <t>17056  GY RAINSOIL, LLC  LAS VEGAS, NV</t>
  </si>
  <si>
    <t>16616  GYPSOIL PELLETIZED PRODUCTS LLC  CHICAGO, IL</t>
  </si>
  <si>
    <t>16617  GYPSOIL PELLETIZED PRODUCTS LLC  WINONA, MN</t>
  </si>
  <si>
    <t>17149  HAGEY AG, INC.  BRADDYVILLE, IA</t>
  </si>
  <si>
    <t>14444  HAIFA NORTH AMERICA INC  ALTAMONTE SPRINGS, FL</t>
  </si>
  <si>
    <t>13393  HALL ROBERTS SON INC  POSTVILLE, IA</t>
  </si>
  <si>
    <t>11166  HALLS FEED &amp; SEED INC  BROOKLYN, IA</t>
  </si>
  <si>
    <t>14565  HAMPTON HARDWARE  HAMPTON, IA</t>
  </si>
  <si>
    <t>10805  HARDWARE ASSOCIATES INC  CEDAR RAPIDS, IA</t>
  </si>
  <si>
    <t>12439  HARDWARE HANK  INDEPENDENCE, IA</t>
  </si>
  <si>
    <t>12082  HARDWARE HANK &amp; RENTAL  LE MARS, IA</t>
  </si>
  <si>
    <t>10771  HARLAND HARDWARE  PERRY, IA</t>
  </si>
  <si>
    <t>13441  HARRELLS LLC  LAKELAND, FL</t>
  </si>
  <si>
    <t>16089  HARSCO METALS AND MINERALS A DIV OF HARSCO CORP  SARVER, PA</t>
  </si>
  <si>
    <t>16088  HARSCO METALS AND MINERALS DIVISION OF HARSCO CORP  CLOVIS, CA</t>
  </si>
  <si>
    <t>11206  HATCH MACHINE  HILLSBORO, IA</t>
  </si>
  <si>
    <t>16642  HAWTHORNE HYDROPONICS LLC DBA GENERAL HYDROPONICS  SANTA ROSA, CA</t>
  </si>
  <si>
    <t>17043  HAWTHORNE HYDROPONICS LLC DBA GENERAL ORGANICS  SANTA ROSA, CA</t>
  </si>
  <si>
    <t>16660  HAWTHORNE HYDROPONICS LLC DBA VERMICROP ORGANICS  SANTA ROSA, CA</t>
  </si>
  <si>
    <t>16661  HAWTHORNE HYDROPONICS LLC DBA VERMICROP ORGANICS  OLIVEHURST, CA</t>
  </si>
  <si>
    <t>14240  HAYS FERTILIZER &amp; CHEMICAL CAL INC  MALVERN, IA</t>
  </si>
  <si>
    <t>12594  HEARTLAND CO-OP  LINCOLN, IA</t>
  </si>
  <si>
    <t>13145  HEARTLAND CO-OP  RIPPEY, IA</t>
  </si>
  <si>
    <t>13146  HEARTLAND CO-OP  WAUKEE, IA</t>
  </si>
  <si>
    <t>13148  HEARTLAND CO-OP  WINTERSET, IA</t>
  </si>
  <si>
    <t>13129  HEARTLAND CO-OP  MARENGO, IA</t>
  </si>
  <si>
    <t>11378  HEARTLAND CO-OP  REINBECK, IA</t>
  </si>
  <si>
    <t>11540  HEARTLAND CO-OP  HENDERSON, IA</t>
  </si>
  <si>
    <t>11574  HEARTLAND CO-OP  COLO, IA</t>
  </si>
  <si>
    <t>11662  HEARTLAND CO-OP  INDIANOLA, IA</t>
  </si>
  <si>
    <t>11602  HEARTLAND CO-OP  CAMBRIDGE, IA</t>
  </si>
  <si>
    <t>11603  HEARTLAND CO-OP  MINBURN, IA</t>
  </si>
  <si>
    <t>11604  HEARTLAND CO-OP  DALLAS CENTER, IA</t>
  </si>
  <si>
    <t>11605  HEARTLAND CO-OP  BOONEVILLE, IA</t>
  </si>
  <si>
    <t>11606  HEARTLAND CO-OP  INDIANOLA, IA</t>
  </si>
  <si>
    <t>11607  HEARTLAND CO-OP  PANORA, IA</t>
  </si>
  <si>
    <t>11608  HEARTLAND CO-OP  MITCHELLVILLE, IA</t>
  </si>
  <si>
    <t>11610  HEARTLAND CO-OP  W DES MOINES, IA</t>
  </si>
  <si>
    <t>11622  HEARTLAND CO-OP  SLATER, IA</t>
  </si>
  <si>
    <t>12014  HEARTLAND CO-OP  GILMAN, IA</t>
  </si>
  <si>
    <t>12015  HEARTLAND CO-OP  MONDAMIN, IA</t>
  </si>
  <si>
    <t>12016  HEARTLAND CO-OP  RIVER SIOUX, IA</t>
  </si>
  <si>
    <t>12017  HEARTLAND CO-OP  MODALE, IA</t>
  </si>
  <si>
    <t>12018  HEARTLAND CO-OP  MISSOURI VALLEY, IA</t>
  </si>
  <si>
    <t>12021  HEARTLAND CO-OP  REDFIELD, IA</t>
  </si>
  <si>
    <t>12024  HEARTLAND CO-OP  ELKHART, IA</t>
  </si>
  <si>
    <t>11870  HEARTLAND CO-OP  RANDALL, IA</t>
  </si>
  <si>
    <t>11805  HEARTLAND CO-OP  CONROY, IA</t>
  </si>
  <si>
    <t>11806  HEARTLAND CO-OP  MALCOM, IA</t>
  </si>
  <si>
    <t>12151  HEARTLAND CO-OP  ZEARING, IA</t>
  </si>
  <si>
    <t>12371  HEARTLAND CO-OP  KELLOGG, IA</t>
  </si>
  <si>
    <t>12372  HEARTLAND CO-OP  HOLLAND, IA</t>
  </si>
  <si>
    <t>12379  HEARTLAND CO-OP  MELBOURNE, IA</t>
  </si>
  <si>
    <t>10503  HEARTLAND CO-OP  SIDNEY, IA</t>
  </si>
  <si>
    <t>10146  HEARTLAND CO-OP  BELLE PLAINE, IA</t>
  </si>
  <si>
    <t>10147  HEARTLAND CO-OP  BLAIRSTOWN, IA</t>
  </si>
  <si>
    <t>10148  HEARTLAND CO-OP  HARTWICK, IA</t>
  </si>
  <si>
    <t>10150  HEARTLAND CO-OP  ELBERON, IA</t>
  </si>
  <si>
    <t>10191  HEARTLAND CO-OP  PRAIRIE CITY, IA</t>
  </si>
  <si>
    <t>10001  HEARTLAND CO-OP  ALLEMAN, IA</t>
  </si>
  <si>
    <t>10002  HEARTLAND CO-OP  LUTHER, IA</t>
  </si>
  <si>
    <t>10026  HEARTLAND CO-OP  NEOLA, IA</t>
  </si>
  <si>
    <t>10028  HEARTLAND CO-OP  LOGAN, IA</t>
  </si>
  <si>
    <t>10029  HEARTLAND CO-OP  SILVER CITY, IA</t>
  </si>
  <si>
    <t>10030  HEARTLAND CO-OP  PACIFIC JCT, IA</t>
  </si>
  <si>
    <t>10031  HEARTLAND CO-OP  MO VALLEY, IA</t>
  </si>
  <si>
    <t>10032  HEARTLAND CO-OP  TREYNOR, IA</t>
  </si>
  <si>
    <t>10073  HEARTLAND CO-OP  MALVERN, IA</t>
  </si>
  <si>
    <t>10345  HEARTLAND CO-OP  JEWELL, IA</t>
  </si>
  <si>
    <t>10454  HEARTLAND CO-OP  RANDOLPH, IA</t>
  </si>
  <si>
    <t>16489  HEARTLAND CO-OP  PRAIRIE CITY, IA</t>
  </si>
  <si>
    <t>16254  HEARTLAND CO-OP  DEXTER, IA</t>
  </si>
  <si>
    <t>17302  HEARTLAND CO-OP  HOWE, NE</t>
  </si>
  <si>
    <t>10025  HEARTLAND CO-OP DBA LAKESIDE COUNTRY STORE  COUNCIL BLUFFS, IA</t>
  </si>
  <si>
    <t>17401  HEARTLAND CO-OP VOORHIES  HUDSON, IA</t>
  </si>
  <si>
    <t>17382  HEARTLAND COOP  GLENWOOD, IA</t>
  </si>
  <si>
    <t>10832  HEARTLAND HARDWARE  GEORGE, IA</t>
  </si>
  <si>
    <t>17301  HEARTRLAND CO-OP  NEBRASKA CITY, NE</t>
  </si>
  <si>
    <t>15585  HEFTY SEED CO OF LEROY  LEROY, MN</t>
  </si>
  <si>
    <t>12888  HEFTY SEED COMPANY  SHELDON, IA</t>
  </si>
  <si>
    <t>17023  HEINEN BROTHERS AGRA SERVICE INC  SENECA, KS</t>
  </si>
  <si>
    <t>17022  HEINEN BROTHERS AGRA SERVICES INC  SENECA, KS</t>
  </si>
  <si>
    <t>15078  HEISHMAN AG LLC  MALCOM, IA</t>
  </si>
  <si>
    <t>15079  HEISHMAN AG LLC  MALCOM, IA</t>
  </si>
  <si>
    <t>14749  HELENA AGRI-ENTERPRISES, LLC  EAGAN, MN</t>
  </si>
  <si>
    <t>14582  HELENA AGRI-ENTERPRISES, LLC  FREMONT, NE</t>
  </si>
  <si>
    <t>14583  HELENA AGRI-ENTERPRISES, LLC  FREMONT, NE</t>
  </si>
  <si>
    <t>15530  HELENA AGRI-ENTERPRISES, LLC  COLLIERVILLE, TN</t>
  </si>
  <si>
    <t>13132  HELENA AGRI-ENTERPRISES, LLC  GUTHRIE CENTER, IA</t>
  </si>
  <si>
    <t>13133  HELENA AGRI-ENTERPRISES, LLC  ANKENY, IA</t>
  </si>
  <si>
    <t>10567  HELENA AGRI-ENTERPRISES, LLC  OSAGE, IA</t>
  </si>
  <si>
    <t>10233  HELENA AGRI-ENTERPRISES, LLC  CRESTON, IA</t>
  </si>
  <si>
    <t>10234  HELENA AGRI-ENTERPRISES, LLC  BENTON, IA</t>
  </si>
  <si>
    <t>10467  HELENA AGRI-ENTERPRISES, LLC  SEYMOUR, IA</t>
  </si>
  <si>
    <t>10410  HELENA AGRI-ENTERPRISES, LLC  ADAIR, IA</t>
  </si>
  <si>
    <t>10355  HELENA AGRI-ENTERPRISES, LLC  WYACONDA, MO</t>
  </si>
  <si>
    <t>10372  HELENA AGRI-ENTERPRISES, LLC  ROCKWELL, IA</t>
  </si>
  <si>
    <t>10373  HELENA AGRI-ENTERPRISES, LLC  NORA SPRINGS, IA</t>
  </si>
  <si>
    <t>10374  HELENA AGRI-ENTERPRISES, LLC  MASON CITY, IA</t>
  </si>
  <si>
    <t>11861  HELENA AGRI-ENTERPRISES, LLC  MASON CITY, IA</t>
  </si>
  <si>
    <t>11650  HELENA AGRI-ENTERPRISES, LLC  SHENANDOAH, IA</t>
  </si>
  <si>
    <t>17055  HELENA AGRI-ENTERPRISES, LLC  PRINCETON, IL</t>
  </si>
  <si>
    <t>17132  HELENA AGRI-ENTERPRISES, LLC  NORTHWOOD, IA</t>
  </si>
  <si>
    <t>16802  HELENA AGRI-ENTERPRISES, LLC  OMAHA, NE</t>
  </si>
  <si>
    <t>13176  HELENA INDUSTRIES  DES MOINES, IA</t>
  </si>
  <si>
    <t>16434  HELIAE DEVELOPMENT LLC  GILBERT, AZ</t>
  </si>
  <si>
    <t>17290  HELM AGRO US C/O R3 AG CONSULTING  CLOVIS, CA</t>
  </si>
  <si>
    <t>14781  HELM FERTILIZER CORPORATION  TAMPA, FL</t>
  </si>
  <si>
    <t>10442  HENDRICKS FEED &amp; SEED CO INC  DUBUQUE, IA</t>
  </si>
  <si>
    <t>11192  HENZLERS GARDEN SHOP  DECORAH, IA</t>
  </si>
  <si>
    <t>14937  HERBERS SEED &amp; CONSULTING INC  AUDUBON, IA</t>
  </si>
  <si>
    <t>11554  HEUSS DISTRIBUTING  AUDUBON, IA</t>
  </si>
  <si>
    <t>16731  HGCI INC HAWTHORNE HYDROPONICS BRANDS  MARYSVILLE, OH</t>
  </si>
  <si>
    <t>16732  HGCI INC HAWTHORNE HYDROPONICS BRANDS  LAS VEGAS, NV</t>
  </si>
  <si>
    <t>10838  HIGHLAND PARK HARDWARE INC  DES MOINES, IA</t>
  </si>
  <si>
    <t>16266  HOCKING INTERNATIONAL EAST  SYLACAUGA, AL</t>
  </si>
  <si>
    <t>16037  HOLGANIX LLC  GLEN MILLS, PA</t>
  </si>
  <si>
    <t>11183  HOLUB GARDEN &amp; GREENHOUSE  AMES, IA</t>
  </si>
  <si>
    <t>15631  HORIZON AG PRODUCTS  LOUISVILLE, CO</t>
  </si>
  <si>
    <t>15632  HORIZON AG PRODUCTS  ONAWA, IA</t>
  </si>
  <si>
    <t>17228  HORTICULTURAL ALLIANCE INC  SARASOTA, FL</t>
  </si>
  <si>
    <t>12334  HORTICULTURE SPECIALTIES INC  PALO, IA</t>
  </si>
  <si>
    <t>10687  HOWARD JOHNSONS ENTERPRISES INC  FRANKLIN, WI</t>
  </si>
  <si>
    <t>15562  HUITT FARMS INC  PERRY, IA</t>
  </si>
  <si>
    <t>10153  HULL COOP ASSN  HULL, IA</t>
  </si>
  <si>
    <t>17057  HUMIC GROWTH SOLUTIONS INC  JACKSONVILLE, FL</t>
  </si>
  <si>
    <t>17312  HUNT FARMS  SALIX, IA</t>
  </si>
  <si>
    <t>15263  HUNTERS SPECIALTIES INC  CEDAR RAPIDS, IA</t>
  </si>
  <si>
    <t>12313  HY VEE DRUG STORE  MT PLEASANT, IA</t>
  </si>
  <si>
    <t>11276  HY VEE DRUG STORE  IOWA CITY, IA</t>
  </si>
  <si>
    <t>11277  HY VEE DRUG STORE  MARION, IA</t>
  </si>
  <si>
    <t>11278  HY VEE DRUGSTORE  MASON CITY, IA</t>
  </si>
  <si>
    <t>11274  HY VEE DRUGSTORE  COUNCIL BLF, IA</t>
  </si>
  <si>
    <t>11801  HY VEE DRUGSTORE  OTTUMWA, IA</t>
  </si>
  <si>
    <t>11762  HY VEE DRUGSTORE  AMES, IA</t>
  </si>
  <si>
    <t>12936  HY VEE DRUGSTORE  DES MOINES, IA</t>
  </si>
  <si>
    <t>11269  HY VEE DRUGSTORE #1  CEDAR RAPIDS, IA</t>
  </si>
  <si>
    <t>13409  HY VEE DRUGSTORE #2  WEST DES MOINES, IA</t>
  </si>
  <si>
    <t>11272  HY VEE DRUGSTORE #4  CEDAR RAPIDS, IA</t>
  </si>
  <si>
    <t>11213  HY VEE FOOD STORE  ANKENY, IA</t>
  </si>
  <si>
    <t>11220  HY VEE FOOD STORE #2  CEDAR RAPIDS, IA</t>
  </si>
  <si>
    <t>16053  HY VEE INC  WAUKEE, IA</t>
  </si>
  <si>
    <t>16054  HY VEE INC  ANKENY, IA</t>
  </si>
  <si>
    <t>16934  HY VEE INC  DES MOINES, IA</t>
  </si>
  <si>
    <t>15965  HY VEE INC #5  CEDAR RAPIDS, IA</t>
  </si>
  <si>
    <t>14291  HY VEE INC DBA HY VEE #3  DUBUQUE, IA</t>
  </si>
  <si>
    <t>14306  HY VEE INC DBA HY VEE #4  WEST DES MOINES, IA</t>
  </si>
  <si>
    <t>14285  HY VEE INC DBA HY VEE #7  CEDAR RAPIDS, IA</t>
  </si>
  <si>
    <t>16857  HY-VE  URBANDALE, IA</t>
  </si>
  <si>
    <t>12993  HY-VEE  MT AYR, IA</t>
  </si>
  <si>
    <t>12524  HY-VEE #1  W. DES MOINES, IA</t>
  </si>
  <si>
    <t>12830  HY-VEE #2  DUBUQUE, IA</t>
  </si>
  <si>
    <t>11281  HY-VEE DRUGSTORE  MARSHALLTOWN, IA</t>
  </si>
  <si>
    <t>11712  HY-VEE DRUGSTORE #5  CEDAR RAPIDS, IA</t>
  </si>
  <si>
    <t>12175  HY-VEE DRUGSTORE #6  CEDAR RAPIDS, IA</t>
  </si>
  <si>
    <t>12533  HY-VEE FOOD &amp; DRUG  MARION, IA</t>
  </si>
  <si>
    <t>11267  HY-VEE FOOD &amp; DRUG-N0 2  W DES MOINES, IA</t>
  </si>
  <si>
    <t>11230  HY-VEE FOOD &amp; DRUG-NO 2  DAVENPORT, IA</t>
  </si>
  <si>
    <t>11261  HY-VEE FOOD &amp; DRUGSTORE  URBANDALE, IA</t>
  </si>
  <si>
    <t>12139  HY-VEE FOOD &amp; DRUGSTORE  CLINTON, IA</t>
  </si>
  <si>
    <t>11211  HY-VEE FOOD &amp; DRUGSTORE #1  AMES, IA</t>
  </si>
  <si>
    <t>11212  HY-VEE FOOD &amp; DRUGSTORE #2  AMES, IA</t>
  </si>
  <si>
    <t>12227  HY-VEE FOOD &amp; DRUGSTORE #3  W DES MOINES, IA</t>
  </si>
  <si>
    <t>11971  HY-VEE FOOD &amp; DRUGSTORE #3  DAVENPORT, IA</t>
  </si>
  <si>
    <t>11235  HY-VEE FOOD &amp; DRUGSTORE-NO 5  DES MOINES, IA</t>
  </si>
  <si>
    <t>11218  HY-VEE FOOD AND DRUGSTORE  CEDAR FALLS, IA</t>
  </si>
  <si>
    <t>12335  HY-VEE FOOD AND DRUGSTORE  BOONE, IA</t>
  </si>
  <si>
    <t>12261  HY-VEE FOOD AND DRUGSTORE  WINDSOR HGTS, IA</t>
  </si>
  <si>
    <t>11222  HY-VEE FOOD AND DRUGSTORE #6  CEDAR RAPIDS, IA</t>
  </si>
  <si>
    <t>11232  HY-VEE FOOD AND DRUGSTORE-NO 2  DES MOINES, IA</t>
  </si>
  <si>
    <t>11263  HY-VEE FOOD AND DRUGSTORE-NO 3  WATERLOO, IA</t>
  </si>
  <si>
    <t>11234  HY-VEE FOOD AND DRUGSTORE-NO 4  DES MOINES, IA</t>
  </si>
  <si>
    <t>11210  HY-VEE FOOD STORE  ALTOONA, IA</t>
  </si>
  <si>
    <t>11228  HY-VEE FOOD STORE  CRESTON, IA</t>
  </si>
  <si>
    <t>11223  HY-VEE FOOD STORE  CENTERVILLE, IA</t>
  </si>
  <si>
    <t>11224  HY-VEE FOOD STORE  CHARLES CITY, IA</t>
  </si>
  <si>
    <t>11225  HY-VEE FOOD STORE  CLARINDA, IA</t>
  </si>
  <si>
    <t>11226  HY-VEE FOOD STORE  CORYDON, IA</t>
  </si>
  <si>
    <t>11250  HY-VEE FOOD STORE  MT PLEASANT, IA</t>
  </si>
  <si>
    <t>11251  HY-VEE FOOD STORE  MUSCATINE, IA</t>
  </si>
  <si>
    <t>11257  HY-VEE FOOD STORE  PELLA, IA</t>
  </si>
  <si>
    <t>11258  HY-VEE FOOD STORE  PERRY, IA</t>
  </si>
  <si>
    <t>11259  HY-VEE FOOD STORE  RED OAK, IA</t>
  </si>
  <si>
    <t>11260  HY-VEE FOOD STORE  SHENANDOAH, IA</t>
  </si>
  <si>
    <t>11237  HY-VEE FOOD STORE  FAIRFIELD, IA</t>
  </si>
  <si>
    <t>11238  HY-VEE FOOD STORE  FORT MADISON, IA</t>
  </si>
  <si>
    <t>11239  HY-VEE FOOD STORE  GRINNELL, IA</t>
  </si>
  <si>
    <t>11240  HY-VEE FOOD STORE  INDIANOLA, IA</t>
  </si>
  <si>
    <t>11243  HY-VEE FOOD STORE  IOWA FALLS, IA</t>
  </si>
  <si>
    <t>11244  HY-VEE FOOD STORE  JOHNSTON, IA</t>
  </si>
  <si>
    <t>11245  HY-VEE FOOD STORE  KEOKUK, IA</t>
  </si>
  <si>
    <t>11246  HY-VEE FOOD STORE  KNOXVILLE, IA</t>
  </si>
  <si>
    <t>11247  HY-VEE FOOD STORE  LAMONI, IA</t>
  </si>
  <si>
    <t>11248  HY-VEE FOOD STORE  LEON, IA</t>
  </si>
  <si>
    <t>11265  HY-VEE FOOD STORE  WAVERLY, IA</t>
  </si>
  <si>
    <t>11266  HY-VEE FOOD STORE  WEBSTER CITY, IA</t>
  </si>
  <si>
    <t>11262  HY-VEE FOOD STORE  WASHINGTON, IA</t>
  </si>
  <si>
    <t>11254  HY-VEE FOOD STORE  OSCEOLA, IA</t>
  </si>
  <si>
    <t>11300  HY-VEE FOOD STORE  SPENCER, IA</t>
  </si>
  <si>
    <t>11301  HY-VEE FOOD STORE  SPIRIT LAKE, IA</t>
  </si>
  <si>
    <t>11302  HY-VEE FOOD STORE  STORM LAKE, IA</t>
  </si>
  <si>
    <t>11288  HY-VEE FOOD STORE  ALGONA, IA</t>
  </si>
  <si>
    <t>11289  HY-VEE FOOD STORE  ATLANTIC, IA</t>
  </si>
  <si>
    <t>11290  HY-VEE FOOD STORE  CARROLL, IA</t>
  </si>
  <si>
    <t>11291  HY-VEE FOOD STORE  CHEROKEE, IA</t>
  </si>
  <si>
    <t>11292  HY-VEE FOOD STORE  DENISON, IA</t>
  </si>
  <si>
    <t>11294  HY-VEE FOOD STORE  HARLAN, IA</t>
  </si>
  <si>
    <t>11295  HY-VEE FOOD STORE  LE MARS, IA</t>
  </si>
  <si>
    <t>11296  HY-VEE FOOD STORE  SHELDON, IA</t>
  </si>
  <si>
    <t>11297  HY-VEE FOOD STORE  SIOUX CENTER, IA</t>
  </si>
  <si>
    <t>11214  HY-VEE FOOD STORE  BEDFORD, IA</t>
  </si>
  <si>
    <t>11215  HY-VEE FOOD STORE  BETTENDORF, IA</t>
  </si>
  <si>
    <t>11587  HY-VEE FOOD STORE  ALBIA, IA</t>
  </si>
  <si>
    <t>11588  HY-VEE FOOD STORE  OSKALOOSA, IA</t>
  </si>
  <si>
    <t>13009  HY-VEE FOOD STORE  ELDORA, IA</t>
  </si>
  <si>
    <t>13027  HY-VEE FOOD STORE  CORNING, IA</t>
  </si>
  <si>
    <t>12679  HY-VEE FOOD STORE #1  SIOUX CITY, IA</t>
  </si>
  <si>
    <t>11236  HY-VEE FOOD STORE #1  DUBUQUE, IA</t>
  </si>
  <si>
    <t>11299  HY-VEE FOOD STORE #2  SIOUX CITY, IA</t>
  </si>
  <si>
    <t>12910  HY-VEE FOOD STORE #2  COUNCIL BLFFS, IA</t>
  </si>
  <si>
    <t>12364  HY-VEE FOOD STORE #3  SIOUX CITY, IA</t>
  </si>
  <si>
    <t>11586  HY-VEE FOOD STORE #4  CEDAR RAPIDS, IA</t>
  </si>
  <si>
    <t>11255  HY-VEE FOOD STORE-NO 1  OTTUMWA, IA</t>
  </si>
  <si>
    <t>11252  HY-VEE FOOD STORE-NO 1  NEWTON, IA</t>
  </si>
  <si>
    <t>11249  HY-VEE FOOD STORE-NO 1  MASON CITY, IA</t>
  </si>
  <si>
    <t>11241  HY-VEE FOOD STORE-NO 1  IOWA CITY, IA</t>
  </si>
  <si>
    <t>11227  HY-VEE FOOD STORE-NO 1  COUNCIL BLF, IA</t>
  </si>
  <si>
    <t>11219  HY-VEE FOOD STORE-NO 1  CEDAR RAPIDS, IA</t>
  </si>
  <si>
    <t>11229  HY-VEE FOOD STORE-NO 1  DAVENPORT, IA</t>
  </si>
  <si>
    <t>11231  HY-VEE FOOD STORE-NO 1  DES MOINES, IA</t>
  </si>
  <si>
    <t>11216  HY-VEE FOOD STORE-NO 1  BURLINGTON, IA</t>
  </si>
  <si>
    <t>11217  HY-VEE FOOD STORE-NO 2  BURLINGTON, IA</t>
  </si>
  <si>
    <t>11242  HY-VEE FOOD STORE-NO 2  IOWA CITY, IA</t>
  </si>
  <si>
    <t>11256  HY-VEE FOOD STORE-NO 2  OTTUMWA, IA</t>
  </si>
  <si>
    <t>11233  HY-VEE FOOD STORE-NO 3  DES MOINES, IA</t>
  </si>
  <si>
    <t>11221  HY-VEE FOOD STORE-NO 3  CEDAR RAPIDS, IA</t>
  </si>
  <si>
    <t>11209  HY-VEE INC  DES MOINES, IA</t>
  </si>
  <si>
    <t>13261  HY-VEE INC  CHARITON, IA</t>
  </si>
  <si>
    <t>13533  HY-VEE INC DBA HY-VEE #4  DAVENPORT, IA</t>
  </si>
  <si>
    <t>17371  HY-VEE, INC.  CORALVILLE, IA</t>
  </si>
  <si>
    <t>15646  HYDRITE CHEMICAL CO  BROOKFIELD, WI</t>
  </si>
  <si>
    <t>15647  HYDRITE CHEMICAL CO  WATERLOO, IA</t>
  </si>
  <si>
    <t>16263  HYDRODYNAMICS INTERNATIONAL  WADSWORTH, OH</t>
  </si>
  <si>
    <t>16264  HYDRODYNAMICS INTERNATIONAL  LANSING, MI</t>
  </si>
  <si>
    <t>16863  HYDROFARM INC C/O TSG  DAVIS, CA</t>
  </si>
  <si>
    <t>16864  HYDROFARM INC C/O TSG  PETALUMA, CA</t>
  </si>
  <si>
    <t>16832  HYDROGRO LLC  SCOTTSDALE, AZ</t>
  </si>
  <si>
    <t>10909  HYPONEX CORP  MARYSVILLE, OH</t>
  </si>
  <si>
    <t>16411  HYVEE  JEFFERSON, IA</t>
  </si>
  <si>
    <t>16412  HYVEE  WINTERSET, IA</t>
  </si>
  <si>
    <t>15608  HYVEE #1860  WATERLOO, IA</t>
  </si>
  <si>
    <t>16480  HYVEE #3  IOWA CITY, IA</t>
  </si>
  <si>
    <t>14288  IAMO AG CONSTRUCTION LLC  ALLERTON, IA</t>
  </si>
  <si>
    <t>15809  ICL PREMIUM FERTILIZERS NA  ST LOUIS, MO</t>
  </si>
  <si>
    <t>15306  ICL PREMIUM FERTILIZERS NA  DUBLIN, OH</t>
  </si>
  <si>
    <t>16891  IMPACT ORGANICS  LACYGNE, KS</t>
  </si>
  <si>
    <t>16893  IMPACT ORGANICS  OVERLAND PARK, KS</t>
  </si>
  <si>
    <t>15678  IMPROCROP USA INC DBA ALLTECH CROP SCIENCE  NICHOLASVILLE, KY</t>
  </si>
  <si>
    <t>16271  INDEPENDENT AG SERVICES LLC  STATE CENTER, IA</t>
  </si>
  <si>
    <t>17003  INDIGO AG INC  CHARLESTOWN, MA</t>
  </si>
  <si>
    <t>17227  INNOPHOS, INC.  CRANBURY, NJ</t>
  </si>
  <si>
    <t>16536  INNOVATION HAMMER LLC BRANDT I HAMMER  POWELL, OH</t>
  </si>
  <si>
    <t>16535  INNOVATION HAMMER LLC DBA BRANDT I HAMMER  FALLON, NV</t>
  </si>
  <si>
    <t>10518  INNOVATIVE AG SERVICE CO  ANDREW, IA</t>
  </si>
  <si>
    <t>10519  INNOVATIVE AG SERVICES CO  MANCHESTER, IA</t>
  </si>
  <si>
    <t>10504  INNOVATIVE AG SERVICES CO  ACKLEY, IA</t>
  </si>
  <si>
    <t>10512  INNOVATIVE AG SERVICES CO  MONTICELLO, IA</t>
  </si>
  <si>
    <t>10513  INNOVATIVE AG SERVICES CO  CENTRAL CITY, IA</t>
  </si>
  <si>
    <t>10514  INNOVATIVE AG SERVICES CO  FARLEY, IA</t>
  </si>
  <si>
    <t>10515  INNOVATIVE AG SERVICES CO  HOPKINTON, IA</t>
  </si>
  <si>
    <t>10516  INNOVATIVE AG SERVICES CO  CENTER JCT, IA</t>
  </si>
  <si>
    <t>10517  INNOVATIVE AG SERVICES CO  CASCADE, IA</t>
  </si>
  <si>
    <t>10472  INNOVATIVE AG SERVICES CO  ACKLEY, IA</t>
  </si>
  <si>
    <t>10171  INNOVATIVE AG SERVICES CO  ELKADER, IA</t>
  </si>
  <si>
    <t>10106  INNOVATIVE AG SERVICES CO  ELMA, IA</t>
  </si>
  <si>
    <t>10312  INNOVATIVE AG SERVICES CO  ORAN, IA</t>
  </si>
  <si>
    <t>10305  INNOVATIVE AG SERVICES CO  HUBBARD, IA</t>
  </si>
  <si>
    <t>10306  INNOVATIVE AG SERVICES CO  GARDEN CITY, IA</t>
  </si>
  <si>
    <t>11643  INNOVATIVE AG SERVICES CO  MONONA, IA</t>
  </si>
  <si>
    <t>12374  INNOVATIVE AG SERVICES CO  WILLIAMS, IA</t>
  </si>
  <si>
    <t>12375  INNOVATIVE AG SERVICES CO  ELLSWORTH, IA</t>
  </si>
  <si>
    <t>12412  INNOVATIVE AG SERVICES CO  WINTHROP, IA</t>
  </si>
  <si>
    <t>12413  INNOVATIVE AG SERVICES CO  INDEPENDENCE, IA</t>
  </si>
  <si>
    <t>12244  INNOVATIVE AG SERVICES CO  ALDEN, IA</t>
  </si>
  <si>
    <t>11757  INNOVATIVE AG SERVICES CO  UNION, IA</t>
  </si>
  <si>
    <t>11758  INNOVATIVE AG SERVICES CO  NEW PROVIDENCE, IA</t>
  </si>
  <si>
    <t>13873  INNOVATIVE AG SERVICES CO  ELDORA, IA</t>
  </si>
  <si>
    <t>16259  INNOVATIVE AG SERVICES CO  WAUKON, IA</t>
  </si>
  <si>
    <t>16331  INNOVATIVE AG SERVICES CO  CLARKSVILLE, IA</t>
  </si>
  <si>
    <t>14966  INNOVATIVE CROP SOLUTIONS  Radcliffe, IA</t>
  </si>
  <si>
    <t>16294  INNVICTIS CROP CARE LLC  LOVELAND, CO</t>
  </si>
  <si>
    <t>16733  INOCUCOR TECHNOLOGIES INC  CENTENNIAL, CO</t>
  </si>
  <si>
    <t>15942  INSTA GRO MANUFACTURING INC  CALEDONIA, OH</t>
  </si>
  <si>
    <t>16848  INTEGRITY AG TECH LLC  HULL, IA</t>
  </si>
  <si>
    <t>16849  INTEGRITY AG TECH LLC  HULL, IA</t>
  </si>
  <si>
    <t>10390  INTER CHEM DEALER SALES  TULSA, OK</t>
  </si>
  <si>
    <t>11348  INTERNATIONAL AG LABS INC  FAIRMONT, MN</t>
  </si>
  <si>
    <t>16324  INTERNATIONAL MULCH COMPANY INC  DES PERES, MO</t>
  </si>
  <si>
    <t>14768  INTEROCEANIC CORPORATION  WHITE PLAINS, NY</t>
  </si>
  <si>
    <t>16188  INTERSTATE GRAIN SERVICE  CENTER POINT, IA</t>
  </si>
  <si>
    <t>15380  INTREPID POTASH MOAB LLC  MONSEY, NY</t>
  </si>
  <si>
    <t>15273  INTREPID POTASH NEW MEXICO LLC  MONSEY, NY</t>
  </si>
  <si>
    <t>15272  INTREPID POTASH NEW MEXICO LLC C/OBUSINESS LICENSE  MONSEY, NY</t>
  </si>
  <si>
    <t>11196  INWOOD HATCHERY &amp; FEED STORE  INWOOD, IA</t>
  </si>
  <si>
    <t>14343  IOWA CVS PHARMACY  WOONSOCKET, RI</t>
  </si>
  <si>
    <t>16057  IOWA FERTILIZER COMPANY  WEVER, IA</t>
  </si>
  <si>
    <t>15890  IOWA MISSOURI HYBRIDS LLC  KEOSAUQUA, IA</t>
  </si>
  <si>
    <t>16166  ISAGRO C/O GOWAN  YUMA, AZ</t>
  </si>
  <si>
    <t>17214  ITAFOS CONDA LLC  HOUSTON, TX</t>
  </si>
  <si>
    <t>17215  ITAFOS CONDA LLC  SODA SPRINGS, ID</t>
  </si>
  <si>
    <t>16451  ITALPOLLINA USA  ANDERSON, IN</t>
  </si>
  <si>
    <t>12495  J R SIMPLOT CO  LATHROP, CA</t>
  </si>
  <si>
    <t>10088  J R SIMPLOT CO  BOISE, ID</t>
  </si>
  <si>
    <t>11306  JACOBSEN HYBRID CORN CO INC  LAKE VIEW, IA</t>
  </si>
  <si>
    <t>17264  JAY-MAR, INC.  PLOVER, WI</t>
  </si>
  <si>
    <t>16756  JB SUPPLY &amp; SERVICES  EMMETSBURG, IA</t>
  </si>
  <si>
    <t>17311  JCD TRUCKING LLC  MEDIAPOLIS, IA</t>
  </si>
  <si>
    <t>15087  JCS FAMILY FARMS LLC  IOWA CITY, IA</t>
  </si>
  <si>
    <t>11500  JERRY DEPPING  DIKE, IA</t>
  </si>
  <si>
    <t>15001  JERRY MAROLF &amp; SONS INC  MOSCOW, IA</t>
  </si>
  <si>
    <t>13345  JH BIOTECH INC  VENTURA, CA</t>
  </si>
  <si>
    <t xml:space="preserve">13284  JIFFY PRODUCTS NB LTD  POKERMOUCHE, NB, </t>
  </si>
  <si>
    <t>15751  JIGSAW MARKETING &amp; MEDIA LTD  ALLENTOWN, PA</t>
  </si>
  <si>
    <t>10729  JJ MAUGET COMPANY ATTN LOURDES DIAZ  ARCADIA, CA</t>
  </si>
  <si>
    <t>16593  JM FERTILIZER LLC  TAMPA, FL</t>
  </si>
  <si>
    <t>16131  JMN SPECIALTIES  WESTWEGO, LA</t>
  </si>
  <si>
    <t>17103  JMS CONSULTING  WASHINGTON, NC</t>
  </si>
  <si>
    <t>15036  JOHN G JENSEN  ANKENY, IA</t>
  </si>
  <si>
    <t>15419  JOHN SCHOTT  POCAHONTAS, IA</t>
  </si>
  <si>
    <t>15017  JOHNSON LAND CO  PERRY, IA</t>
  </si>
  <si>
    <t>17005  JOHNSON TRANSPORT  DENISON, IA</t>
  </si>
  <si>
    <t>16517  JONATHAN GREEN INC  FARMINGDALE, NJ</t>
  </si>
  <si>
    <t>16672  JONDLE ENTERPRISES INC  MANSON, IA</t>
  </si>
  <si>
    <t>15508  JORDANS PROPERTY CARE INC  CEDAR RAPIDS, IA</t>
  </si>
  <si>
    <t>13160  JR PETERS INC  ALLENTOWN, PA</t>
  </si>
  <si>
    <t>14238  JR SIMPLOT CO DBA SIMPLOT GROWER SOLUTIONS  HATFIELD, MN</t>
  </si>
  <si>
    <t>14239  JR SIMPLOT CO DBA SIMPLOT GROWER SOLUTIONS  BOISE, ID</t>
  </si>
  <si>
    <t>11160  JRM CHEMICAL INC  CLEVELAND, OH</t>
  </si>
  <si>
    <t>17405  JSH INTERNATIONAL  AKRON, OH</t>
  </si>
  <si>
    <t>17406  JSH INTERNATIONAL  MOUNT LAUREL, NJ</t>
  </si>
  <si>
    <t>10380  JUHL FEED INC  DANA, IA</t>
  </si>
  <si>
    <t>10381  JUHL FEED INC  DANA, IA</t>
  </si>
  <si>
    <t>17239  JUNGLE PERFORMANCE BRANDS, LLC  GOLD CANYON, AZ</t>
  </si>
  <si>
    <t>17240  JUNGLE PERFORMANCE BRANDS, LLC  SCOTTSDALE, AZ</t>
  </si>
  <si>
    <t>11797  K &amp; B AG SUPPLY LLC  FAIRFAX, IA</t>
  </si>
  <si>
    <t>11798  K &amp; B AG SUPPLY LLC  NORWAY, IA</t>
  </si>
  <si>
    <t>10911  K MART 3097  COUNCIL BLF, IA</t>
  </si>
  <si>
    <t>10922  K MART 4160  DES MOINES, IA</t>
  </si>
  <si>
    <t>10912  K MART 9222  CHEROKEE, IA</t>
  </si>
  <si>
    <t>10931  K MART 9233  OELWEIN, IA</t>
  </si>
  <si>
    <t>14929  KAESTNER SEEDS LLC  LUZERNE, IA</t>
  </si>
  <si>
    <t>10611  KALDENBERG PBS LANDSCAPING  JOHNSTON, IA</t>
  </si>
  <si>
    <t>15430  KAR DAR INC DBA ELITE LAWN &amp; LANDSCAPING  CEDAR RAPIDS, IA</t>
  </si>
  <si>
    <t>15954  KAT CONSOLIDATED PRODUCTS LLC  DES MOINES, IA</t>
  </si>
  <si>
    <t>10522  KAY FARMS ELEVATOR INC  WHEATLAND, IA</t>
  </si>
  <si>
    <t>15056  KAYLON INC  NICHOLS, IA</t>
  </si>
  <si>
    <t xml:space="preserve">12637  KEG RIVER CHEMICAL CORP  EDMONTON, </t>
  </si>
  <si>
    <t>16230  KEITH ROTTINGHAUS &amp; LEE ROTTINGHAUS  INDEPENDENCE, IA</t>
  </si>
  <si>
    <t>16261  KELLOGG GARDEN PRODUCTS  CARSON, CA</t>
  </si>
  <si>
    <t>11326  KELLOR &amp; KELLOR LANDSCAPE INC  MUSCATINE, IA</t>
  </si>
  <si>
    <t>11435  KELLY LIMESTONE  KIRKSVILLE, MO</t>
  </si>
  <si>
    <t>16564  KELLY LIMESTONE  KIRKSVILLE, MO</t>
  </si>
  <si>
    <t>16565  KELLY LIMESTONE LLC  NEWARK, MO</t>
  </si>
  <si>
    <t>14678  KELSEY AGRI SALES LLC  OMAHA, NE</t>
  </si>
  <si>
    <t>16333  KELZYME RESEARCH &amp; DEVELOPMENT CENTER LLC  BROOKLYN, NY</t>
  </si>
  <si>
    <t>16334  KELZYME RESEARCH &amp; DEVELOPMENT CENTER LLC  CLAYTON, CA</t>
  </si>
  <si>
    <t>17257  KEMIN INDUSTRIES, INC  DES MOINES, IA</t>
  </si>
  <si>
    <t>10797  KEMPKERS HARDWARE LLC  BURLINGTON, IA</t>
  </si>
  <si>
    <t>12321  KEMPKERS TRUE VALUE INC  FT MADISON, IA</t>
  </si>
  <si>
    <t>15576  KENNY SWANSON FERTILIZER SPREADING  CLARINDA, IA</t>
  </si>
  <si>
    <t>15989  KENT NUTRITION GROUP INC  MUSCATINE, IA</t>
  </si>
  <si>
    <t>16279  KET ENTERPRISES INC  HUMBOLDT, IA</t>
  </si>
  <si>
    <t>16433  KEVIN KORTH  LEMARS, IA</t>
  </si>
  <si>
    <t>15030  KEVIN LAMBERT FARMS  DAYTON, IA</t>
  </si>
  <si>
    <t>14784  KEY COOPERATIVE  ROLAND, IA</t>
  </si>
  <si>
    <t>15827  KEY COOPERATIVE  FERNALD, IA</t>
  </si>
  <si>
    <t>12445  KEY COOPERATIVE  GRINNELL, IA</t>
  </si>
  <si>
    <t>12437  KEY COOPERATIVE  KELLEY, IA</t>
  </si>
  <si>
    <t>13054  KEY COOPERATIVE  NEW SHARON, IA</t>
  </si>
  <si>
    <t>13055  KEY COOPERATIVE  BARNES CITY, IA</t>
  </si>
  <si>
    <t>12138  KEY COOPERATIVE  NEVADA, IA</t>
  </si>
  <si>
    <t>11623  KEY COOPERATIVE  MARSHALLTOWN, IA</t>
  </si>
  <si>
    <t>11572  KEY COOPERATIVE  BAXTER, IA</t>
  </si>
  <si>
    <t>10525  KEY COOPERATIVE  GILBERT, IA</t>
  </si>
  <si>
    <t>10527  KEY COOPERATIVE  NEVADA, IA</t>
  </si>
  <si>
    <t>10528  KEY COOPERATIVE  ZEARING, IA</t>
  </si>
  <si>
    <t>10529  KEY COOPERATIVE  STORY CITY, IA</t>
  </si>
  <si>
    <t>10255  KEY COOPERATIVE  SULLY, IA</t>
  </si>
  <si>
    <t>10256  KEY COOPERATIVE  NEWTON, IA</t>
  </si>
  <si>
    <t>16464  KEY COOPERATIVE  GRINNELL, IA</t>
  </si>
  <si>
    <t>14674  KEY PLEX  WINTER PARK, FL</t>
  </si>
  <si>
    <t>15571  KGS AGRO GROUP LLC  SADDLE RIVER, NJ</t>
  </si>
  <si>
    <t>17238  KIM &amp; SSU LLC  MASON CITY, IA</t>
  </si>
  <si>
    <t>10552  KING AGRI SALES INC  MONDAMIN, IA</t>
  </si>
  <si>
    <t>17200  KING COCO  GOLD CANYON, AZ</t>
  </si>
  <si>
    <t>17201  KING COCO, LLC  SCOTTSDALE, AZ</t>
  </si>
  <si>
    <t>15070  KJ'S AG SERVICE LLC  CLERMONT, IA</t>
  </si>
  <si>
    <t>16475  KMART OPERATIONS LLC  CHARLES CITY, IA</t>
  </si>
  <si>
    <t>16476  KMART OPERATIONS LLC  ALGONA, IA</t>
  </si>
  <si>
    <t>16477  KMART OPERATIONS LLC  WEBSTER CITY, IA</t>
  </si>
  <si>
    <t>10496  KNOX FERTILIZER COMPANY INC  KNOX, IN</t>
  </si>
  <si>
    <t>17252  KOCH AGRONOMIC SERVICES  WINONA, MN</t>
  </si>
  <si>
    <t>17247  KOCH AGRONOMIC SERVICES  ENID, OK</t>
  </si>
  <si>
    <t xml:space="preserve">17370  KOCH AGRONOMIC SERVICES LLC  BRANDON, </t>
  </si>
  <si>
    <t>17189  KOCH AGRONOMIC SERVICES LLC  BURLINGTON JUNTION, MO</t>
  </si>
  <si>
    <t>16269  KOCH AGRONOMIC SERVICES LLC  MORRIS, IL</t>
  </si>
  <si>
    <t>16255  KOCH AGRONOMIC SERVICES LLC  SYLACAUGA, AL</t>
  </si>
  <si>
    <t>16206  KOCH AGRONOMIC SERVICES LLC  ROCK ISLAND, IL</t>
  </si>
  <si>
    <t>16601  KOCH AGRONOMIC SERVICES LLC  CATOOSA, OK</t>
  </si>
  <si>
    <t>16506  KOCH AGRONOMIC SERVICES LLC  MOORLAND, IA</t>
  </si>
  <si>
    <t>16831  KOCH AGRONOMIC SERVICES LLC  MAPLETON, IL</t>
  </si>
  <si>
    <t>16812  KOCH AGRONOMIC SERVICES LLC  CLARE, IA</t>
  </si>
  <si>
    <t>16860  KOCH AGRONOMIC SERVICES LLC  PALMYRA, MO</t>
  </si>
  <si>
    <t>16861  KOCH AGRONOMIC SERVICES LLC  HAYTI, MO</t>
  </si>
  <si>
    <t>15694  KOCH AGRONOMIC SERVICES LLC  ST LOUIS, MO</t>
  </si>
  <si>
    <t>15695  KOCH AGRONOMIC SERVICES LLC  EAST DUBUQUE, IL</t>
  </si>
  <si>
    <t>15711  KOCH AGRONOMIC SERVICES LLC  GRAYLING, MI</t>
  </si>
  <si>
    <t>15491  KOCH AGRONOMIC SERVICES LLC  WICHITA, KS</t>
  </si>
  <si>
    <t>14548  KOCH FERTILIZER CANADA ULC  WICHITA, KS</t>
  </si>
  <si>
    <t xml:space="preserve">14423  KOCH FERTILIZER CANADA ULC  BRANDON MANITOBA, </t>
  </si>
  <si>
    <t>17308  KOCH FERTILIZER CANADA ULC  DUNCOMBE, IA</t>
  </si>
  <si>
    <t>16417  KOCH FERTILIZER FT DODGE LLC  FT DODGE, IA</t>
  </si>
  <si>
    <t>16418  KOCH FERTILIZER FT DODGE LLC  WICHITA, KS</t>
  </si>
  <si>
    <t>16896  KOCH FERTILIZER INTERNATIONAL LTD  WICHITA, KS</t>
  </si>
  <si>
    <t>16897  KOCH FERTILIZER INTERNATIONAL LTD  CATOOSA, OK</t>
  </si>
  <si>
    <t>16898  KOCH FERTILIZER INTERNATIONAL LTD  CLARE, IA</t>
  </si>
  <si>
    <t>16899  KOCH FERTILIZER INTERNATIONAL LTD  CRAWFORDSVILLE, IN</t>
  </si>
  <si>
    <t>16900  KOCH FERTILIZER INTERNATIONAL LTD  DUBUQUE, IA</t>
  </si>
  <si>
    <t>16901  KOCH FERTILIZER INTERNATIONAL LTD  DUNKERTON, IA</t>
  </si>
  <si>
    <t>16902  KOCH FERTILIZER INTERNATIONAL LTD  FORT MADISON, IA</t>
  </si>
  <si>
    <t>16903  KOCH FERTILIZER INTERNATIONAL LTD  GARNER, IA</t>
  </si>
  <si>
    <t>16904  KOCH FERTILIZER INTERNATIONAL LTD  HUNTINGTON, IN</t>
  </si>
  <si>
    <t>16905  KOCH FERTILIZER INTERNATIONAL LTD  KEOTA, IA</t>
  </si>
  <si>
    <t>16906  KOCH FERTILIZER INTERNATIONAL LTD  MARBLE ROCK, IA</t>
  </si>
  <si>
    <t>16907  KOCH FERTILIZER INTERNATIONAL LTD  MARSHALLTOWN, IA</t>
  </si>
  <si>
    <t>16908  KOCH FERTILIZER INTERNATIONAL LTD  MOORLAND, IA</t>
  </si>
  <si>
    <t>16909  KOCH FERTILIZER INTERNATIONAL LTD  MUSCATINE, IA</t>
  </si>
  <si>
    <t>16910  KOCH FERTILIZER INTERNATIONAL LTD  ROCK ISLAND, IL</t>
  </si>
  <si>
    <t>16911  KOCH FERTILIZER INTERNATIONAL LTD  SERGEANT BLUFF, IA</t>
  </si>
  <si>
    <t>16912  KOCH FERTILIZER INTERNATIONAL LTD  ST LOUIS, MO</t>
  </si>
  <si>
    <t>16913  KOCH FERTILIZER INTERNATIONAL LTD  ST PAUL, MN</t>
  </si>
  <si>
    <t>16914  KOCH FERTILIZER INTERNATIONAL LTD  TEMPLETON, IA</t>
  </si>
  <si>
    <t>16915  KOCH FERTILIZER INTERNATIONAL LTD  WINONA, MN</t>
  </si>
  <si>
    <t>16916  KOCH FERTILIZER INTERNATIONAL LTD  WOOD RIVER, IL</t>
  </si>
  <si>
    <t>17208  KOCH FERTILIZER INTERNATIONAL LTD  ST. PAUL, MN</t>
  </si>
  <si>
    <t>17140  KOCH FERTILIZER INTERNATIONAL LTD  MAPLEWOOD, MN</t>
  </si>
  <si>
    <t>17141  KOCH FERTILIZER INTERNATIONAL LTD  WICHITA, KS</t>
  </si>
  <si>
    <t>17004  KOCH FERTILIZER INTERNATIONAL LTD  BURLINGTON, IA</t>
  </si>
  <si>
    <t>17047  KOCH FERTILIZER INTERNATIONAL LTD  HARDIN, MO</t>
  </si>
  <si>
    <t>17048  KOCH FERTILIZER INTERNATIONAL LTD  HENRY, IL</t>
  </si>
  <si>
    <t>17049  KOCH FERTILIZER INTERNATIONAL LTD  COUNCIL BLUFFS, IA</t>
  </si>
  <si>
    <t>16991  KOCH FERTILIZER LLC  DOON, IA</t>
  </si>
  <si>
    <t>16967  KOCH FERTILIZER LLC  MIDDLETON, MI</t>
  </si>
  <si>
    <t>16968  KOCH FERTILIZER LLC  FREMONT, NE</t>
  </si>
  <si>
    <t>16986  KOCH FERTILIZER LLC  WALTON, IN</t>
  </si>
  <si>
    <t>16987  KOCH FERTILIZER LLC  WOOD RIVER, IL</t>
  </si>
  <si>
    <t>17092  KOCH FERTILIZER LLC  CRESTON, IA</t>
  </si>
  <si>
    <t>17380  KOCH FERTILIZER LLC  BURLINGTON, CO</t>
  </si>
  <si>
    <t>17394  KOCH FERTILIZER LLC  LU VERNE, IA</t>
  </si>
  <si>
    <t>17340  KOCH FERTILIZER LLC  WAWAKA, IN</t>
  </si>
  <si>
    <t>17341  KOCH FERTILIZER LLC  BEATRICE, NE</t>
  </si>
  <si>
    <t>16940  KOCH FERTILIZER LLC  BLAIR, NE</t>
  </si>
  <si>
    <t>16796  KOCH FERTILIZER LLC  MASON CITY, IA</t>
  </si>
  <si>
    <t>16776  KOCH FERTILIZER LLC  CLINTON, IA</t>
  </si>
  <si>
    <t>16777  KOCH FERTILIZER LLC  CARROLLTON, MO</t>
  </si>
  <si>
    <t>16735  KOCH FERTILIZER LLC  SPENCER, IA</t>
  </si>
  <si>
    <t>16575  KOCH FERTILIZER LLC  HARDIN, MO</t>
  </si>
  <si>
    <t>16553  KOCH FERTILIZER LLC  PARKSTON, SD</t>
  </si>
  <si>
    <t>16662  KOCH FERTILIZER LLC  ST PAUL, MN</t>
  </si>
  <si>
    <t>16692  KOCH FERTILIZER LLC  EARLY, IA</t>
  </si>
  <si>
    <t>16693  KOCH FERTILIZER LLC  CHEYENNE, WY</t>
  </si>
  <si>
    <t>16694  KOCH FERTILIZER LLC  VALLEY, NE</t>
  </si>
  <si>
    <t>16695  KOCH FERTILIZER LLC  ST PAUL, MN</t>
  </si>
  <si>
    <t>16696  KOCH FERTILIZER LLC  CATOOSA, OK</t>
  </si>
  <si>
    <t>16697  KOCH FERTILIZER LLC  OSCEOLA, IA</t>
  </si>
  <si>
    <t>16698  KOCH FERTILIZER LLC  SOUTH CIOUX CITY, NE</t>
  </si>
  <si>
    <t>16622  KOCH FERTILIZER LLC  CAMANCHE, IA</t>
  </si>
  <si>
    <t>16415  KOCH FERTILIZER LLC  FORT DODGE, IA</t>
  </si>
  <si>
    <t>16468  KOCH FERTILIZER LLC  CLARKS GROVE, MN</t>
  </si>
  <si>
    <t>16329  KOCH FERTILIZER LLC  VERDI, MN</t>
  </si>
  <si>
    <t>16365  KOCH FERTILIZER LLC  MARION, SD</t>
  </si>
  <si>
    <t>16222  KOCH FERTILIZER LLC  WOLSEY, SD</t>
  </si>
  <si>
    <t>16223  KOCH FERTILIZER LLC  WATERLOO, IA</t>
  </si>
  <si>
    <t>16247  KOCH FERTILIZER LLC  DUBUQUE, IA</t>
  </si>
  <si>
    <t>16249  KOCH FERTILIZER LLC  DUBUQUE, IL</t>
  </si>
  <si>
    <t>15994  KOCH FERTILIZER LLC  PRYOR, OK</t>
  </si>
  <si>
    <t>15892  KOCH FERTILIZER LLC  BRANDON, SD</t>
  </si>
  <si>
    <t>15893  KOCH FERTILIZER LLC  ST PAUL, MN</t>
  </si>
  <si>
    <t>15894  KOCH FERTILIZER LLC  GARRETSON, SD</t>
  </si>
  <si>
    <t>15900  KOCH FERTILIZER LLC  SIOUX CITY, IA</t>
  </si>
  <si>
    <t>16112  KOCH FERTILIZER LLC  ROSEMOUNT, MN</t>
  </si>
  <si>
    <t>16153  KOCH FERTILIZER LLC  WINONA, MN</t>
  </si>
  <si>
    <t>16048  KOCH FERTILIZER LLC  HUNTINGTON, IN</t>
  </si>
  <si>
    <t>16049  KOCH FERTILIZER LLC  ROCK ISLAND, IL</t>
  </si>
  <si>
    <t>16102  KOCH FERTILIZER LLC  MARBLE ROCK, IA</t>
  </si>
  <si>
    <t>14393  KOCH FERTILIZER LLC  WHITING, IA</t>
  </si>
  <si>
    <t xml:space="preserve">14936  KOCH FERTILIZER LLC  BRANDON, MANITOBA BRANDA, </t>
  </si>
  <si>
    <t>15479  KOCH FERTILIZER LLC  BEAUMONT, TX</t>
  </si>
  <si>
    <t>15217  KOCH FERTILIZER LLC  PORTAGE, IN</t>
  </si>
  <si>
    <t>15150  KOCH FERTILIZER LLC  CLAY CENTER, KS</t>
  </si>
  <si>
    <t>15154  KOCH FERTILIZER LLC  MCPHERSON, KS</t>
  </si>
  <si>
    <t>15156  KOCH FERTILIZER LLC  ST LOUIS, MO</t>
  </si>
  <si>
    <t>13377  KOCH FERTILIZER LLC  GARNER, IA</t>
  </si>
  <si>
    <t>13378  KOCH FERTILIZER LLC  FT MADISON, IA</t>
  </si>
  <si>
    <t>13381  KOCH FERTILIZER LLC  MARSHALLTOWN, IA</t>
  </si>
  <si>
    <t>13383  KOCH FERTILIZER LLC  KEOTA, IA</t>
  </si>
  <si>
    <t>13838  KOCH FERTILIZER LLC  AURORA, NE</t>
  </si>
  <si>
    <t>13839  KOCH FERTILIZER LLC  BEATRICE, NE</t>
  </si>
  <si>
    <t>13841  KOCH FERTILIZER LLC  DODGE CITY, KS</t>
  </si>
  <si>
    <t>13842  KOCH FERTILIZER LLC  ENID, OK</t>
  </si>
  <si>
    <t>13843  KOCH FERTILIZER LLC  FARNSWORTH, TX</t>
  </si>
  <si>
    <t>13844  KOCH FERTILIZER LLC  GREENWOOD, NE</t>
  </si>
  <si>
    <t>13845  KOCH FERTILIZER LLC  HENRY, IL</t>
  </si>
  <si>
    <t>13846  KOCH FERTILIZER LLC  MATTOON, IL</t>
  </si>
  <si>
    <t>13848  KOCH FERTILIZER LLC  VERNON CENTER, MN</t>
  </si>
  <si>
    <t>13701  KOCH FERTILIZER LLC  DUNCOMBE, IA</t>
  </si>
  <si>
    <t>13702  KOCH FERTILIZER LLC  SERGEANT BLUFF, IA</t>
  </si>
  <si>
    <t>11372  KOCH FERTILIZER LLC  WICHITA, KS</t>
  </si>
  <si>
    <t>17273  KOCH FERTILIZER, LLC  MURDOCK, MN</t>
  </si>
  <si>
    <t>17175  KOCH FERTILIZER, LLC  WEVER, IA</t>
  </si>
  <si>
    <t>17170  KOCH FERTILIZER, LLC  ROYAL, NE</t>
  </si>
  <si>
    <t>16824  KOPPERT BIOLOGICAL SYSTEMS INC  HOWELL, MI</t>
  </si>
  <si>
    <t>11545  KOSTER GRAIN INC  CARROLL, IA</t>
  </si>
  <si>
    <t>11863  KRAMER ACE HARDWARE  GARNER, IA</t>
  </si>
  <si>
    <t>11864  KRAMER ACE HARDWARE  MASON CITY, IA</t>
  </si>
  <si>
    <t>11865  KRAMER ACE HARDWARE &amp; RENTAL  CLEAR LAKE, IA</t>
  </si>
  <si>
    <t>16110  KRAMER CROP SERVICE TRUST,BENEFICIARY  CASCADE, IA</t>
  </si>
  <si>
    <t>13720  KRISTOPHER HASKOVEC  CRESCO, IA</t>
  </si>
  <si>
    <t>11555  KROWN INC DBA HI YIELD PRODUCTS  HARTLAND, MN</t>
  </si>
  <si>
    <t>10333  KRUSEMAN FERTILIZER  SULLY, IA</t>
  </si>
  <si>
    <t>16639  KSI  CARSON, CA</t>
  </si>
  <si>
    <t>16791  KUBALS AERIAL SPRAYING  NEWTON, IA</t>
  </si>
  <si>
    <t>16792  KUBALS AERIAL SPRAYING  NEWTON, IA</t>
  </si>
  <si>
    <t>10767  KUEMPEL'S HARDWARE INC  GUTTENBERG, IA</t>
  </si>
  <si>
    <t>14933  KUGLER OIL COMPANY  MCCOOK, NE</t>
  </si>
  <si>
    <t>16703  KYLE HURLEY  CURLEW, IA</t>
  </si>
  <si>
    <t>13130  L &amp; G PRODUCTS INC  STORM LAKE, IA</t>
  </si>
  <si>
    <t>12924  LACROSSE SEED LLC  ANKENY, IA</t>
  </si>
  <si>
    <t>11807  LAKE CITY HARDWARE INC  LAKE CITY, IA</t>
  </si>
  <si>
    <t>11516  LAKES HARDWARE INC  MILFORD, IA</t>
  </si>
  <si>
    <t>10584  LAKES LAWN &amp; SPRAYING SVC DBA HANDY ANDYS &amp; YARD  MILFORD, IA</t>
  </si>
  <si>
    <t>13170  LAKESIDE COUNTRY STORE  COUNCIL BLFFS, IA</t>
  </si>
  <si>
    <t>17391  LALLEMAND PLANT CARE  SACRAMENTO, CA</t>
  </si>
  <si>
    <t>17392  LALLEMAND PLANT CARE  MILWAUKEE, WI</t>
  </si>
  <si>
    <t>10790  LAMPE TRUE VALUE HARDWARE  BELLEVUE, IA</t>
  </si>
  <si>
    <t>12699  LANDERS HARDWARE HANK  GREENE, IA</t>
  </si>
  <si>
    <t>15871  LANDMARK SERVICES GROUP LLC  AVOCA, IA</t>
  </si>
  <si>
    <t>16071  LANDUS COOPERATIVE  EARLY, IA</t>
  </si>
  <si>
    <t>16156  LANDUS COOPERATIVE  PERRY, IA</t>
  </si>
  <si>
    <t>13000  LANDUS COOPERATIVE  WOODWARD, IA</t>
  </si>
  <si>
    <t>13171  LANDUS COOPERATIVE  DAWSON, IA</t>
  </si>
  <si>
    <t>13185  LANDUS COOPERATIVE  LATIMER, IA</t>
  </si>
  <si>
    <t>13186  LANDUS COOPERATIVE  DUMONT, IA</t>
  </si>
  <si>
    <t>13187  LANDUS COOPERATIVE  HAMPTON, IA</t>
  </si>
  <si>
    <t>13188  LANDUS COOPERATIVE  BRADFORD, IA</t>
  </si>
  <si>
    <t>13189  LANDUS COOPERATIVE  ACKLEY, IA</t>
  </si>
  <si>
    <t>13190  LANDUS COOPERATIVE  GREENE, IA</t>
  </si>
  <si>
    <t>13191  LANDUS COOPERATIVE  PLAINFIELD, IA</t>
  </si>
  <si>
    <t>13192  LANDUS COOPERATIVE  THOMPSON, IA</t>
  </si>
  <si>
    <t>13193  LANDUS COOPERATIVE  ACKLEY, IA</t>
  </si>
  <si>
    <t>13194  LANDUS COOPERATIVE  BRITT, IA</t>
  </si>
  <si>
    <t>13318  LANDUS COOPERATIVE  THOMPSON, IA</t>
  </si>
  <si>
    <t>14836  LANDUS COOPERATIVE  AMES, IA</t>
  </si>
  <si>
    <t>14901  LANDUS COOPERATIVE  MINBURN, IA</t>
  </si>
  <si>
    <t>14665  LANDUS COOPERATIVE  ROCKWELL CITY, IA</t>
  </si>
  <si>
    <t>14642  LANDUS COOPERATIVE  RAKE, IA</t>
  </si>
  <si>
    <t>14873  LANDUS COOPERATIVE  JEFFERSON, IA</t>
  </si>
  <si>
    <t>14769  LANDUS COOPERATIVE  PATON, IA</t>
  </si>
  <si>
    <t>14192  LANDUS COOPERATIVE  TEMPLETON, IA</t>
  </si>
  <si>
    <t>15288  LANDUS COOPERATIVE  SAC CITY, IA</t>
  </si>
  <si>
    <t>15634  LANDUS COOPERATIVE  EARLY, IA</t>
  </si>
  <si>
    <t>10903  LANDUS COOPERATIVE  BONDURANT, IA</t>
  </si>
  <si>
    <t>10904  LANDUS COOPERATIVE  ALTOONA, IA</t>
  </si>
  <si>
    <t>10224  LANDUS COOPERATIVE  BUCKEYE, IA</t>
  </si>
  <si>
    <t>10244  LANDUS COOPERATIVE  GREENE, IA</t>
  </si>
  <si>
    <t>10240  LANDUS COOPERATIVE  NEW HARTFORD, IA</t>
  </si>
  <si>
    <t>10241  LANDUS COOPERATIVE  DIKE, IA</t>
  </si>
  <si>
    <t>10405  LANDUS COOPERATIVE  ATLANTIC, IA</t>
  </si>
  <si>
    <t>10406  LANDUS COOPERATIVE  ATLANTIC, IA</t>
  </si>
  <si>
    <t>10408  LANDUS COOPERATIVE  STUART, IA</t>
  </si>
  <si>
    <t>10119  LANDUS COOPERATIVE  DEDHAM, IA</t>
  </si>
  <si>
    <t>10121  LANDUS COOPERATIVE  FARNHAMVILLE, IA</t>
  </si>
  <si>
    <t>10122  LANDUS COOPERATIVE  SOMERS, IA</t>
  </si>
  <si>
    <t>10124  LANDUS COOPERATIVE  LYTTON, IA</t>
  </si>
  <si>
    <t>10125  LANDUS COOPERATIVE  CHURDAN, IA</t>
  </si>
  <si>
    <t>10126  LANDUS COOPERATIVE  LAKE CITY, IA</t>
  </si>
  <si>
    <t>10127  LANDUS COOPERATIVE  YETTER, IA</t>
  </si>
  <si>
    <t>10129  LANDUS COOPERATIVE  ROCKWELL CITY, IA</t>
  </si>
  <si>
    <t>10132  LANDUS COOPERATIVE  PATON, IA</t>
  </si>
  <si>
    <t>10133  LANDUS COOPERATIVE  GOWRIE, IA</t>
  </si>
  <si>
    <t>10193  LANDUS COOPERATIVE  RALSTON, IA</t>
  </si>
  <si>
    <t>10195  LANDUS COOPERATIVE  BOONE, IA</t>
  </si>
  <si>
    <t>10196  LANDUS COOPERATIVE  JEFFERSON, IA</t>
  </si>
  <si>
    <t>10197  LANDUS COOPERATIVE  TEMPLETON, IA</t>
  </si>
  <si>
    <t>10199  LANDUS COOPERATIVE  GUTHRIE CENTER, IA</t>
  </si>
  <si>
    <t>10201  LANDUS COOPERATIVE  EXIRA, IA</t>
  </si>
  <si>
    <t>11533  LANDUS COOPERATIVE  AREDALE, IA</t>
  </si>
  <si>
    <t>11534  LANDUS COOPERATIVE  ADAIR, IA</t>
  </si>
  <si>
    <t>11576  LANDUS COOPERATIVE  YALE, IA</t>
  </si>
  <si>
    <t>11577  LANDUS COOPERATIVE  EARLHAM, IA</t>
  </si>
  <si>
    <t>11581  LANDUS COOPERATIVE  BAYARD, IA</t>
  </si>
  <si>
    <t>11584  LANDUS COOPERATIVE  DAYTON, IA</t>
  </si>
  <si>
    <t>12205  LANDUS COOPERATIVE  KESLEY, IA</t>
  </si>
  <si>
    <t>12183  LANDUS COOPERATIVE  MAXWELL, IA</t>
  </si>
  <si>
    <t>12346  LANDUS COOPERATIVE  SCRANTON, IA</t>
  </si>
  <si>
    <t>12388  LANDUS COOPERATIVE  BOXHOLM, IA</t>
  </si>
  <si>
    <t>12432  LANDUS COOPERATIVE  COLLINS, IA</t>
  </si>
  <si>
    <t>11199  LARCHWOOD LUMBER &amp; TRUE VALUE  LARCHWOOD, IA</t>
  </si>
  <si>
    <t>15064  LARRY REGENNITER  WEST LIBERTY, IA</t>
  </si>
  <si>
    <t>16749  LARRY SPRING  LENOX, IA</t>
  </si>
  <si>
    <t>10459  LARRYS FARM SUPPLY LTD  BURLINGTON, IA</t>
  </si>
  <si>
    <t>17155  LARSEN AG  ELK HORN, IA</t>
  </si>
  <si>
    <t>17156  LARSEN AG  KIMBALLTON, IA</t>
  </si>
  <si>
    <t>11334  LARSON MERCANTILE  CLEAR LAKE, IA</t>
  </si>
  <si>
    <t>12426  LARSONS HARDWARE HANK  OSAGE, IA</t>
  </si>
  <si>
    <t>13309  LAWN AND GARDEN PRODUCTS INC  FRESNO, CA</t>
  </si>
  <si>
    <t>16630  LCL FARMS INC  KEOKUK, IA</t>
  </si>
  <si>
    <t>16631  LCL FARMS INC  KEOKUK, IA</t>
  </si>
  <si>
    <t>12384  LE MARS AGRI-CENTER  LE MARS, IA</t>
  </si>
  <si>
    <t>11816  LEBANON SEABOARD CORP  LEBANON, PA</t>
  </si>
  <si>
    <t>10774  LENOCH &amp; CILEK ACE LLC  IOWA CITY, IA</t>
  </si>
  <si>
    <t>12702  LENOX HARDWARE  LENOX, IA</t>
  </si>
  <si>
    <t>15553  LENZ POULTRY INC  PALMER, IA</t>
  </si>
  <si>
    <t>17114  LESAFFRE YEAST CORP C/O TSA  DAVIS, CA</t>
  </si>
  <si>
    <t>10508  LESCO INC  CLEVELAND, OH</t>
  </si>
  <si>
    <t>12177  LESCO INC #249-557  CLIVE, IA</t>
  </si>
  <si>
    <t>14606  LESCO INC #660  CEDAR RAPIDS, IA</t>
  </si>
  <si>
    <t>10404  LESTER FEED &amp; GRAIN CO  LESTER, IA</t>
  </si>
  <si>
    <t>15472  LIBERTY DOORS INC  NORTH LIBERTY, IA</t>
  </si>
  <si>
    <t>12010  LIDOCHEM INC  HAZLET, NJ</t>
  </si>
  <si>
    <t>13331  LIEBE CUSTOM FARMING  CENTER POINT, IA</t>
  </si>
  <si>
    <t>14308  LIESER FARMS  TIPTON, IA</t>
  </si>
  <si>
    <t>14235  LILLY MILLER C/O REGISTRATIONS BY DESIGN  ATLANTA, GA</t>
  </si>
  <si>
    <t>16116  LINCOLNWAY AG SERVICES LLC  STANWOOD, IA</t>
  </si>
  <si>
    <t>13510  LINN COOP OIL CO  SPRINGVILLE, IA</t>
  </si>
  <si>
    <t>10074  LINN COOP OIL CO  MARION, IA</t>
  </si>
  <si>
    <t>10075  LINN COOP OIL CO  NEWHALL, IA</t>
  </si>
  <si>
    <t>10076  LINN COOP OIL CO  ALBURNETT, IA</t>
  </si>
  <si>
    <t>10077  LINN COOP OIL CO  SPRINGVILLE, IA</t>
  </si>
  <si>
    <t>11002  LIQUI-GROW  WALCOTT, IA</t>
  </si>
  <si>
    <t>11003  LIQUI-GROW  WEST LIBERTY, IA</t>
  </si>
  <si>
    <t>11004  LIQUI-GROW  DEWITT, IA</t>
  </si>
  <si>
    <t>11005  LIQUI-GROW  DURANT, IA</t>
  </si>
  <si>
    <t>11006  LIQUI-GROW  TIPTON, IA</t>
  </si>
  <si>
    <t>11007  LIQUI-GROW  HAMPTON, IA</t>
  </si>
  <si>
    <t>11008  LIQUI-GROW  ELDRIDGE, IA</t>
  </si>
  <si>
    <t>11009  LIQUI-GROW  MT PLEASANT, IA</t>
  </si>
  <si>
    <t>11010  LIQUI-GROW  WASHINGTON, IA</t>
  </si>
  <si>
    <t>11562  LIQUI-GROW  TRAER, IA</t>
  </si>
  <si>
    <t>10222  LIQUI-GROW OF CLEAR LAKE  CLEAR LAKE, IA</t>
  </si>
  <si>
    <t>13211  LIQUI-GROW TRIOAK LLC  MORNING SUN, IA</t>
  </si>
  <si>
    <t>10416  LITTLE CEDAR COOP ELEV  LITTLE CEDAR, IA</t>
  </si>
  <si>
    <t>15242  LIVE EARTH PRODUCTS  EMERY, UT</t>
  </si>
  <si>
    <t>15243  LIVE EARTH PRODUCTS  EMERY, UT</t>
  </si>
  <si>
    <t>10565  LLOYD KELCHEN GRAIN LTD  EDGEWOOD, IA</t>
  </si>
  <si>
    <t>17324  LOCUS AGRICULTURAL SOLUTIONS  SOLON, OH</t>
  </si>
  <si>
    <t>16890  LOESS HILLS AG LLC  MOVILLE, IA</t>
  </si>
  <si>
    <t>14655  LONNY FLICKINGER  GARRISON, IA</t>
  </si>
  <si>
    <t>14656  LONNY FLICKINGER  GARRISON, IA</t>
  </si>
  <si>
    <t>13986  LOVELAND PRODUCTS INC  GREELEY, CO</t>
  </si>
  <si>
    <t>11931  LOW MOOR AG SERVICE INC  LOW MOOR, IA</t>
  </si>
  <si>
    <t>14621  LOWES HOME CENTERS LLC  MORESVILLE, NC</t>
  </si>
  <si>
    <t>12072  LOWES HOME CENTERS LLC #107  DAVENPORT, IA</t>
  </si>
  <si>
    <t>13199  LOWES HOME CENTERS LLC #117  DUBUQUE, IA</t>
  </si>
  <si>
    <t>13901  LOWES HOME CENTERS LLC #1688  CORALVILLE, IA</t>
  </si>
  <si>
    <t>13900  LOWES HOME CENTERS LLC #1695  SIOUX CITY, IA</t>
  </si>
  <si>
    <t>13902  LOWES HOME CENTERS LLC #1712  WATERLOO, IA</t>
  </si>
  <si>
    <t>14130  LOWES HOME CENTERS LLC #2503  ALTOONA, IA</t>
  </si>
  <si>
    <t>14622  LOWES HOME CENTERS LLC #2648  W DES MOINES, IA</t>
  </si>
  <si>
    <t>12500  LOWES HOME CENTERS LLC #552  W DES MOINES, IA</t>
  </si>
  <si>
    <t>12423  LOWES HOME CENTERS LLC #57  BURLINGTON, IA</t>
  </si>
  <si>
    <t>12499  LOWES HOME CENTERS LLC 2231  CEDAR RAPIDS, IA</t>
  </si>
  <si>
    <t>12685  LOWES HOME CENTERS LLC 581  AMES, IA</t>
  </si>
  <si>
    <t>15245  LUDLOW CROP SERVICES LLC  WAUKON, IA</t>
  </si>
  <si>
    <t>17222  LUST SALES LLC  NEWTON, IA</t>
  </si>
  <si>
    <t>16768  LYNX AG LLC  CHURDAN, IA</t>
  </si>
  <si>
    <t>16527  LYNX AG LLC  CHURDAN, IA</t>
  </si>
  <si>
    <t>11312  M &amp; H TRUE VALUE  ROCK VALLEY, IA</t>
  </si>
  <si>
    <t>16624  M &amp; M AG SERVICE  OSCEOLA, IA</t>
  </si>
  <si>
    <t>13024  M F A AGRI SERVICE  FAIRFAX, MO</t>
  </si>
  <si>
    <t>10108  M F A EXCHANGE  LINEVILLE, IA</t>
  </si>
  <si>
    <t>10109  M F A EXCHANGE  LEON, IA</t>
  </si>
  <si>
    <t>10110  M F A EXCHANGE  HUMESTON, IA</t>
  </si>
  <si>
    <t>10111  M F A EXCHANGE  CORYDON, IA</t>
  </si>
  <si>
    <t>16821  M&amp;M AG SERVICE INC  OSCEOLA, IA</t>
  </si>
  <si>
    <t>14342  MAASSEN DISTRIBUTING CO  MASON CITY, IA</t>
  </si>
  <si>
    <t>16514  MACDERMID AGRICULTURAL SOLUTIONS  CARY, NC</t>
  </si>
  <si>
    <t>16574  MAGIC DIRT HORTICULTURAL PRODUCTS LLC  MARSEILLES, IN</t>
  </si>
  <si>
    <t>16573  MAGIC DIRT HORTICULTURE PRODUCTS LLC  LITTLE ROCK, AR</t>
  </si>
  <si>
    <t>15683  MALCOM AG C/O RICHARD MALCOM  SCHALLER, IA</t>
  </si>
  <si>
    <t>13775  MANILDRA MILLING CORP  HAMBURG, IA</t>
  </si>
  <si>
    <t>13301  MANSON AG SERVICES INC  MANSON, IA</t>
  </si>
  <si>
    <t>12434  MAQUOKETA HARDWARE L L C  LANCASTER, WI</t>
  </si>
  <si>
    <t>16462  MARCO NPK INC  CLINTON, IL</t>
  </si>
  <si>
    <t>16463  MARCO NPK INC  CLINTON, IL</t>
  </si>
  <si>
    <t>15467  MARK L STEINKE  GIBSON, IA</t>
  </si>
  <si>
    <t>11446  MARKMAN PEAT CORP  LECLAIRE, IA</t>
  </si>
  <si>
    <t>14196  MARLOW AG SERVICES  EMMETSBURG, IA</t>
  </si>
  <si>
    <t>17116  MARRONE BIO INNOVATIONS, INC. TSG  DAVIS, CA</t>
  </si>
  <si>
    <t>13418  MARS FISHCARE NORTH AMERICA INC  CHALFONT, PA</t>
  </si>
  <si>
    <t>11336  MARTH FERTILIZER &amp; CHEMICAL  ROCKFORD, IA</t>
  </si>
  <si>
    <t>10868  MARTIN MARIETTA MAGNESIA SPEC  BALTIMORE, MD</t>
  </si>
  <si>
    <t>10562  MARTIN OPERATING PARTNERSHIP LP  KILGORE, TX</t>
  </si>
  <si>
    <t xml:space="preserve">15664  MASTER PLANT PROD INC  BRAMPTON, </t>
  </si>
  <si>
    <t>14395  MASTERBLEND INTERNATIONAL  MORRIS, IL</t>
  </si>
  <si>
    <t>15961  MATHES SEED &amp; CHEMICAL INC  LORIMOR, IA</t>
  </si>
  <si>
    <t>16942  MATT BAADE LANDSCAPING  LUANA, IA</t>
  </si>
  <si>
    <t>16209  MAX SYSTEMS LLC  LAKE LILLIAN, MN</t>
  </si>
  <si>
    <t>10329  MAXICROP USA INC  ARLINGTON HTS, IL</t>
  </si>
  <si>
    <t>11313  MAXIGRO DISTRIBUTORS  FAYETTE, IA</t>
  </si>
  <si>
    <t>13789  MAXIMUM AG SERVICE  MAXWELL, IA</t>
  </si>
  <si>
    <t>17169  MAXIMUM AGRICULTURAL SERVICES LLC  BOONE, IA</t>
  </si>
  <si>
    <t>14536  MAXYIELD COOP  EVERLY, IA</t>
  </si>
  <si>
    <t>10091  MAXYIELD COOP  SUPERIOR, IA</t>
  </si>
  <si>
    <t>10102  MAXYIELD COOPERATIVE  FOSTORIA, IA</t>
  </si>
  <si>
    <t>10113  MAXYIELD COOPERATIVE  WEST BEND, IA</t>
  </si>
  <si>
    <t>10115  MAXYIELD COOPERATIVE  MALLARD, IA</t>
  </si>
  <si>
    <t>10117  MAXYIELD COOPERATIVE  DICKENS, IA</t>
  </si>
  <si>
    <t>10063  MAXYIELD COOPERATIVE  GARNER, IA</t>
  </si>
  <si>
    <t>10181  MAXYIELD COOPERATIVE  BRITT, IA</t>
  </si>
  <si>
    <t>11591  MAXYIELD COOPERATIVE  WHITTEMORE, IA</t>
  </si>
  <si>
    <t>11761  MAXYIELD COOPERATIVE  ALGONA, IA</t>
  </si>
  <si>
    <t>11687  MAXYIELD COOPERATIVE  KLEMME, IA</t>
  </si>
  <si>
    <t>15376  MAXYIELD COOPERATIVE  MERSERVEY, IA</t>
  </si>
  <si>
    <t>13074  MAXYIELD COOPERATIVE  BELMOND, IA</t>
  </si>
  <si>
    <t>13080  MAXYIELD COOPERATIVE  EMMETSBURG, IA</t>
  </si>
  <si>
    <t>14596  MBS AG SERVICES INC  PLAINFIELD, IA</t>
  </si>
  <si>
    <t>14941  MCCORKLE SEED AND CHEMICAL  COLUMBIA, IA</t>
  </si>
  <si>
    <t>14942  MCCORMICK ENTERPRISE CO  PLEASANTVILLE, IA</t>
  </si>
  <si>
    <t>10645  MCCOY TRUE VALUE HARDWARE  INDIANOLA, IA</t>
  </si>
  <si>
    <t>12182  MEARS FERTILIZER INC  EL DORADO, KS</t>
  </si>
  <si>
    <t>10336  MEDINA AGRI PRODUCTS CO INC  HONDO, TX</t>
  </si>
  <si>
    <t>14795  MEIS INC  IOWA CITY, IA</t>
  </si>
  <si>
    <t>14354  MENARDS  SPENCER, IA</t>
  </si>
  <si>
    <t>14355  MENARDS  MARION, IA</t>
  </si>
  <si>
    <t>14356  MENARDS  OTTUMWA, IA</t>
  </si>
  <si>
    <t>12608  MENARDS  FORT DODGE, IA</t>
  </si>
  <si>
    <t>12609  MENARDS  MUSCATINE, IA</t>
  </si>
  <si>
    <t>13435  MENARDS  ALTOONA, IA</t>
  </si>
  <si>
    <t>12230  MENARDS  ANKENY, IA</t>
  </si>
  <si>
    <t>12231  MENARDS  DES MOINES, IA</t>
  </si>
  <si>
    <t>12232  MENARDS  DAVENPORT, IA</t>
  </si>
  <si>
    <t>12233  MENARDS  COUNCIL BLFFS, IA</t>
  </si>
  <si>
    <t>12235  MENARDS  DUBUQUE, IA</t>
  </si>
  <si>
    <t>12236  MENARDS  MARSHALLTOWN, IA</t>
  </si>
  <si>
    <t>12237  MENARDS  W BURLINGTON, IA</t>
  </si>
  <si>
    <t>12238  MENARDS  WATERLOO, IA</t>
  </si>
  <si>
    <t>12239  MENARDS  CLIVE, IA</t>
  </si>
  <si>
    <t>12240  MENARDS  SIOUX CITY, IA</t>
  </si>
  <si>
    <t>12241  MENARDS  MASON CITY, IA</t>
  </si>
  <si>
    <t>12339  MENARDS  CEDAR RAPIDS, IA</t>
  </si>
  <si>
    <t>12341  MENARDS  IOWA CITY, IA</t>
  </si>
  <si>
    <t>15998  MENARDS  CEDAR FALLS, IA</t>
  </si>
  <si>
    <t>17253  MERIDIAN AGRICULTURE  LOVELAND, CO</t>
  </si>
  <si>
    <t>17254  MERIDIAN AGRICULTURE  CARROLLTON, MO</t>
  </si>
  <si>
    <t>12521  MERSCHMAN FERTILIZER L L C  MONTROSE, IA</t>
  </si>
  <si>
    <t>12522  MERSCHMAN FERTILIZER L L C  BURLINGTON, IA</t>
  </si>
  <si>
    <t>12523  MERSCHMAN FERTILIZER L L C  FT MADISON, IA</t>
  </si>
  <si>
    <t>12520  MERSCHMAN FERTILIZER LLC  WEST POINT, IA</t>
  </si>
  <si>
    <t>16509  MESSINAS  WASHINGTON, NJ</t>
  </si>
  <si>
    <t>13290  METRO PARK EAST LANDFILL  MITCHELLVILLE, IA</t>
  </si>
  <si>
    <t>10691  MEYERS NURSERY LC  WATERLOO, IA</t>
  </si>
  <si>
    <t>10107  MFA INC  COLUMBIA, MO</t>
  </si>
  <si>
    <t>12678  MG WALDBAUM CO  WAKEFIELD, NE</t>
  </si>
  <si>
    <t>13956  MICHIGAN PEAT CO  HOUSTON, TX</t>
  </si>
  <si>
    <t>10639  MICRO-AG  STEPTOE, WA</t>
  </si>
  <si>
    <t>16789  MICRO-TES INC C/O TSG  DAVIS, CA</t>
  </si>
  <si>
    <t>16790  MICRO-TES INC C/O TSG  SAN ANTONIO, TX</t>
  </si>
  <si>
    <t>15824  MICROSOURCE  EAST PEORIA, IL</t>
  </si>
  <si>
    <t>15935  MID CENTRAL AG  MASONVILLE, IA</t>
  </si>
  <si>
    <t>15002  MID IOWA AG SERVICES LLC  GRINNELL, IA</t>
  </si>
  <si>
    <t>16729  MID IOWA COOPERATIVE  HAVERHILL, IA</t>
  </si>
  <si>
    <t>16484  MID IOWA COOPERATIVE INC  TOLEDO, IA</t>
  </si>
  <si>
    <t>16924  MID IOWA SEEDS LLC  PROLE, IA</t>
  </si>
  <si>
    <t>16925  MID IOWA SEEDS LLC  PROLE, IA</t>
  </si>
  <si>
    <t>17420  MID-AMERICA RIVER &amp; RAIL, LLC  THE WOODLANDS, TX</t>
  </si>
  <si>
    <t>11899  MID-IOWA COOPERATIVE  BEAMAN, IA</t>
  </si>
  <si>
    <t>11905  MID-IOWA COOPERATIVE  GREEN MT, IA</t>
  </si>
  <si>
    <t>11906  MID-IOWA COOPERATIVE  CONRAD, IA</t>
  </si>
  <si>
    <t>17007  MIDWEST AGRONOMY LLC  LINCOLN, NE</t>
  </si>
  <si>
    <t>10564  MIDWEST BIO-TECH INC  ERIE, IL</t>
  </si>
  <si>
    <t>15188  MIDWEST FARMERS COOPERATIVE  ELMWOOD, NE</t>
  </si>
  <si>
    <t>12549  MIDWEST GARDEN CENTER INC  SHELDON, IA</t>
  </si>
  <si>
    <t>15500  MIDWEST SOIL NUTRIENTS  ARMSTRONG, IA</t>
  </si>
  <si>
    <t>11387  MIDWESTERN BIO AG  BLUE MOUNDS, WI</t>
  </si>
  <si>
    <t>17378  MIKE DEHN  BLENCOE, IA</t>
  </si>
  <si>
    <t>17379  MIKE DEHN  BLENCOE, IA</t>
  </si>
  <si>
    <t>15979  MILL FLEET FARM  ANKENY, IA</t>
  </si>
  <si>
    <t>15021  MILLAGE BROTHERS INC  WEST LIBERTY, IA</t>
  </si>
  <si>
    <t>13962  MILLER CHEMICAL &amp; FERTILIZER LLC  HANOVER, PA</t>
  </si>
  <si>
    <t>10824  MILLER NURSERY COMPANY  JOHNSTON, IA</t>
  </si>
  <si>
    <t>11285  MILLER TRUE VALUE HARDWARE  WAVERLY, IA</t>
  </si>
  <si>
    <t>11063  MILLERS HARDWARE INC  DES MOINES, IA</t>
  </si>
  <si>
    <t>14018  MILLION DOLLAR LAWNS  TABOR, IA</t>
  </si>
  <si>
    <t>13401  MILLS FLEET FARM  MASON CITY, IA</t>
  </si>
  <si>
    <t>10470  MILWAUKEE METROPOLITAN SEWERAGE DISTRICT  MILWAUKEE, WI</t>
  </si>
  <si>
    <t>11759  MIRACLE-GRO LAWN PRODUCTS INC  MARYSVILLE, OH</t>
  </si>
  <si>
    <t>16498  MIRIMICHI GREEN EXPRESS LLC  CASTLE HAYNE, NC</t>
  </si>
  <si>
    <t>13680  MISSISSIPPI TOPSOILS INC  COLD SPRING, MN</t>
  </si>
  <si>
    <t>15450  MITCHELL PRODUCTS  MILLVILLE, NJ</t>
  </si>
  <si>
    <t>14990  MK MINERALS INC  WATHENA, KS</t>
  </si>
  <si>
    <t>14991  MK MINERALS INC  WATHENA, KS</t>
  </si>
  <si>
    <t>14014  MO VALLEY AGRI SERVICE  ROCK PORT, MO</t>
  </si>
  <si>
    <t>13517  MOBREN TRANSPORT INC  SIOUX CITY, IA</t>
  </si>
  <si>
    <t>10463  MONTANA SULPHUR &amp; CHEMICAL CO  BILLINGS, MT</t>
  </si>
  <si>
    <t>13127  MONTYS PLANT FOOD CO INC  LOUISVILLE, KY</t>
  </si>
  <si>
    <t>10502  MORRIS J SWENKA  NORTH LIBERTY, IA</t>
  </si>
  <si>
    <t>16591  MORRISON SEED TREATING  MASSENA, IA</t>
  </si>
  <si>
    <t xml:space="preserve">16396  MOSAIC GLOBAL SALES LLC  COLONSAY, </t>
  </si>
  <si>
    <t>16397  MOSAIC GLOBAL SALES LLC  ROSEMOUNT, MN</t>
  </si>
  <si>
    <t>16398  MOSAIC GLOBAL SALES LLC  DUBUQUE, IA</t>
  </si>
  <si>
    <t>16295  MOSAIC GLOBAL SALES LLC  LITHIA, FL</t>
  </si>
  <si>
    <t xml:space="preserve">16296  MOSAIC GLOBAL SALES LLC  ESTERHAZY, </t>
  </si>
  <si>
    <t xml:space="preserve">16297  MOSAIC GLOBAL SALES LLC  BELLE PLAINE, </t>
  </si>
  <si>
    <t>16298  MOSAIC GLOBAL SALES LLC  BARTOW, FL</t>
  </si>
  <si>
    <t>16300  MOSAIC GLOBAL SALES LLC  MULBERRY, FL</t>
  </si>
  <si>
    <t>16301  MOSAIC GLOBAL SALES LLC  ST JAMES, LA</t>
  </si>
  <si>
    <t>16302  MOSAIC GLOBAL SALES LLC  CARLSBAD, NM</t>
  </si>
  <si>
    <t>16303  MOSAIC GLOBAL SALES LLC  HENDERSON, KY</t>
  </si>
  <si>
    <t>16304  MOSAIC GLOBAL SALES LLC  PEKIN, IL</t>
  </si>
  <si>
    <t>16305  MOSAIC GLOBAL SALES LLC  SAVAGE, MN</t>
  </si>
  <si>
    <t>16306  MOSAIC GLOBAL SALES LLC  AMHERST JUNCTION, WI</t>
  </si>
  <si>
    <t>16307  MOSAIC GLOBAL SALES LLC  EAST DUBUQUE, IL</t>
  </si>
  <si>
    <t>16310  MOSAIC GLOBAL SALES LLC  MAPLETON, IL</t>
  </si>
  <si>
    <t>16311  MOSAIC GLOBAL SALES LLC  STUART, IA</t>
  </si>
  <si>
    <t>16312  MOSAIC GLOBAL SALES LLC  DUBUQUE, IA</t>
  </si>
  <si>
    <t>17072  MOSAIC GLOBAL SALES LLC  CATOOSA, OK</t>
  </si>
  <si>
    <t>17073  MOSAIC GLOBAL SALES LLC  WEBBERVILLE, MI</t>
  </si>
  <si>
    <t>17074  MOSAIC GLOBAL SALES LLC  SAGINAW, MI</t>
  </si>
  <si>
    <t>17077  MOSAIC GLOBAL SALES LLC  OWENSBORO, KY</t>
  </si>
  <si>
    <t>17081  MOSAIC GLOBAL SALES LLC  SHEFFIELD, IA</t>
  </si>
  <si>
    <t>17082  MOSAIC GLOBAL SALES LLC  CLINTON, IA</t>
  </si>
  <si>
    <t>17329  MOSAIC GLOBAL SALES, LLC  FRIONA, TX</t>
  </si>
  <si>
    <t>17330  MOSAIC GLOBAL SALES, LLC  HARDIN, MO</t>
  </si>
  <si>
    <t>17331  MOSAIC GLOBAL SALES, LLC  ST LOUIS, MO</t>
  </si>
  <si>
    <t>17332  MOSAIC GLOBAL SALES, LLC  TEMPLETON, IA</t>
  </si>
  <si>
    <t>17014  MOSER SEED &amp; AG LLC  ROCK RAPIDS, IA</t>
  </si>
  <si>
    <t>10819  MOUNT VERNON ACE HARDWARE  MT VERNON, IA</t>
  </si>
  <si>
    <t>14236  MOUNTAIN WEST PRODUCTS  REXBURG, ID</t>
  </si>
  <si>
    <t>10301  MT HAMILL ELEVATOR  DONNELLSON, IA</t>
  </si>
  <si>
    <t>10300  MT HAMILL ELEVATOR &amp; LUMBER  DONNELLSON, IA</t>
  </si>
  <si>
    <t>16278  MUENCH AGRI SOLUTIONS LLC  OGDEN, IA</t>
  </si>
  <si>
    <t>16058  MURPHY FERTILIZER SALES LLC  HOMER, NE</t>
  </si>
  <si>
    <t>10769  MURRA HARDWARE  BUFFALO CTR, IA</t>
  </si>
  <si>
    <t>13087  MUSCATINE FARM &amp; FLEET  MUSCATINE, IA</t>
  </si>
  <si>
    <t>16984  MYCOGOLD LLC  CINCINNATI, OH</t>
  </si>
  <si>
    <t>10461  N-RICH PLANT FOOD &amp; FERTILIZER, INC.  HUMBOLDT, SD</t>
  </si>
  <si>
    <t>10934  NACHURS ALPINE SOLUTIONS  MARION, OH</t>
  </si>
  <si>
    <t>17028  NACHURS ALPINE SOLUTIONS  CORYDON, IN</t>
  </si>
  <si>
    <t>17029  NACHURS ALPINE SOLUTIONS  MARION, OH</t>
  </si>
  <si>
    <t>17030  NACHURS ALPINE SOLUTIONS  ST GABRIEL, LA</t>
  </si>
  <si>
    <t>17031  NACHURS ALPINE SOLUTIONS  RED OAK, IA</t>
  </si>
  <si>
    <t>17342  NACHURS ALPINE SOLUTIONS  ST GABRIEL, LA</t>
  </si>
  <si>
    <t>14977  NAGEL GRAIN INC  PRAIRIEBURG, IA</t>
  </si>
  <si>
    <t>14013  NANOCHEM SOLUTIONS INC  NAPERVILLE, IL</t>
  </si>
  <si>
    <t>12099  NASC TAX DEPT  PHEONIX, AZ</t>
  </si>
  <si>
    <t>16679  NATURAL TECHNOLOGIES INC  AMHERST, NH</t>
  </si>
  <si>
    <t>16680  NATURAL TECHNOLOGIES INC  AMHERST, NH</t>
  </si>
  <si>
    <t>14327  NATURES BEST LLC  INWOOD, IA</t>
  </si>
  <si>
    <t>15774  NATURYM LLC C/O WAGNER REGULATORY ASSOC INC  HOCKESSIN, DE</t>
  </si>
  <si>
    <t>15775  NATURYM LLC C/O WAGNER REGULATORY ASSOC INC  GAHANNA, OH</t>
  </si>
  <si>
    <t>16959  NEBRASKA HUMIC COMPANY  MCCOOK, NE</t>
  </si>
  <si>
    <t>11184  NELSON FARM SUPPLY  HARLAN, IA</t>
  </si>
  <si>
    <t>12079  NELSONS PREMIX &amp; VET SUPPLY  STORM LAKE, IA</t>
  </si>
  <si>
    <t>10737  NEVADA ACE HARDWARE  NEVADA, IA</t>
  </si>
  <si>
    <t>10936  NEW COOP INC  FORT DODGE, IA</t>
  </si>
  <si>
    <t>10937  NEW COOP INC  MOORLAND, IA</t>
  </si>
  <si>
    <t>10938  NEW COOP INC  KNIERIM, IA</t>
  </si>
  <si>
    <t>10939  NEW COOP INC  CLARE, IA</t>
  </si>
  <si>
    <t>10940  NEW COOP INC  BADGER, IA</t>
  </si>
  <si>
    <t>10941  NEW COOP INC  OTHO, IA</t>
  </si>
  <si>
    <t>10942  NEW COOP INC  VINCENT, IA</t>
  </si>
  <si>
    <t>10943  NEW COOP INC  DUNCOMBE, IA</t>
  </si>
  <si>
    <t>10944  NEW COOP INC  BARNUM, IA</t>
  </si>
  <si>
    <t>10945  NEW COOP INC  LOHRVILLE, IA</t>
  </si>
  <si>
    <t>10946  NEW COOP INC  ROCKWELL CITY, IA</t>
  </si>
  <si>
    <t>11738  NEW COOP INC  HUMBOLDT, IA</t>
  </si>
  <si>
    <t>11497  NEW COOP INC  PALMER, IA</t>
  </si>
  <si>
    <t>11513  NEW COOP INC  POMEROY, IA</t>
  </si>
  <si>
    <t>11514  NEW COOP INC  POMEROY, IA</t>
  </si>
  <si>
    <t>10292  NEW COOPERATIVE  GLIDDEN, IA</t>
  </si>
  <si>
    <t>10294  NEW COOPERATIVE  LANESBORO, IA</t>
  </si>
  <si>
    <t>10295  NEW COOPERATIVE  LIDDERDALE, IA</t>
  </si>
  <si>
    <t>10296  NEW COOPERATIVE INC  WOOLSTOCK, IA</t>
  </si>
  <si>
    <t>10302  NEW COOPERATIVE INC  BODE, IA</t>
  </si>
  <si>
    <t>10304  NEW COOPERATIVE INC  HORNICK, IA</t>
  </si>
  <si>
    <t>10120  NEW COOPERATIVE INC  DOWS, IA</t>
  </si>
  <si>
    <t>10000  NEW COOPERATIVE INC  BLAIRSBURG, IA</t>
  </si>
  <si>
    <t>11564  NEW COOPERATIVE INC  LUVERNE, IA</t>
  </si>
  <si>
    <t>12218  NEW COOPERATIVE INC  CORRECTIONVLLE, IA</t>
  </si>
  <si>
    <t>12219  NEW COOPERATIVE INC  PIERSON, IA</t>
  </si>
  <si>
    <t>15821  NEW COOPERATIVE INC  LANYON, IA</t>
  </si>
  <si>
    <t>13662  NEW COOPERATIVE INC  POMEROY, IA</t>
  </si>
  <si>
    <t>13209  NEW COOPERATIVE INC  SLOAN, IA</t>
  </si>
  <si>
    <t>13081  NEW COOPERATIVE INC  BLENCOE, IA</t>
  </si>
  <si>
    <t>13034  NEW COOPERATIVE INC  WASHTA, IA</t>
  </si>
  <si>
    <t>12849  NEW COOPERATIVE INC  MAPLETON, IA</t>
  </si>
  <si>
    <t>12850  NEW COOPERATIVE INC  TURIN, IA</t>
  </si>
  <si>
    <t>16556  NEW COOPERATIVE INC  ONAWA, IA</t>
  </si>
  <si>
    <t>15933  NEW COOPERATIVE INC  COON RAPIDS, IA</t>
  </si>
  <si>
    <t>16362  NEW COOPERATIVE INC  JEFFERSON, IA</t>
  </si>
  <si>
    <t>16461  NEW COOPERATIVE INC  DOWS, IA</t>
  </si>
  <si>
    <t>12331  NEW ENGLAND FERTILIZER  QUINCY, MA</t>
  </si>
  <si>
    <t>13173  NEW ENGLAND FERTILIZER CO  SHAKOPEE, MN</t>
  </si>
  <si>
    <t>15083  NEW VISION COOP  BREWSTER, MN</t>
  </si>
  <si>
    <t>14728  NEW VISION COOP  LISMORE, MN</t>
  </si>
  <si>
    <t>14729  NEW VISION COOP  LISMORE, MN</t>
  </si>
  <si>
    <t>10337  NEW VISION COOP  HILLS, MN</t>
  </si>
  <si>
    <t>12322  NEWBERRY LANDSCAPING LLC  ARGYLE, IA</t>
  </si>
  <si>
    <t>11439  NICHOLS AGRISERVICE LLC  NICHOLS, IA</t>
  </si>
  <si>
    <t>12726  NICHOLS AGRISERVICE LLC  NICHOLS, IA</t>
  </si>
  <si>
    <t>10144  NICHOLSON AND EDWARDS GRAIN CO  PRIMGHAR, IA</t>
  </si>
  <si>
    <t>11165  NICK GOSLAR  UTE, IA</t>
  </si>
  <si>
    <t>13018  NO FRILLS SUPERMARKET #791  COUNCIL BLFFS, IA</t>
  </si>
  <si>
    <t>15940  NODAWAY VALLEY CROP PROTECTION LLC  VILLISCA, IA</t>
  </si>
  <si>
    <t>17349  NOE AVIATION LLC  VINTON, IA</t>
  </si>
  <si>
    <t>17350  NOE AVIATION LLC  VINTON, IA</t>
  </si>
  <si>
    <t>13904  NORBY FARM FLEET  GRUNDY CENTER, IA</t>
  </si>
  <si>
    <t>11131  NORBY FARM FLEET  DECORAH, IA</t>
  </si>
  <si>
    <t>11132  NORBY FARM FLEET  ELKADER, IA</t>
  </si>
  <si>
    <t>11133  NORBY FARM FLEET  WEST UNION, IA</t>
  </si>
  <si>
    <t>11134  NORBY FARM FLEET  INDEPENDENCE, IA</t>
  </si>
  <si>
    <t>11135  NORBY FARM FLEET  OELWEIN, IA</t>
  </si>
  <si>
    <t>11136  NORBY FARM FLEET  MANCHESTER, IA</t>
  </si>
  <si>
    <t>11746  NORBY FARM FLEET  WAVERLY, IA</t>
  </si>
  <si>
    <t>14772  NORBYS FARM FLEET  SUMNER, IA</t>
  </si>
  <si>
    <t>17084  NORRIS FARMS  BEDFORD, IA</t>
  </si>
  <si>
    <t>17085  NORRIS FARMS  BEDFORD, IA</t>
  </si>
  <si>
    <t>14629  NORTH AMERICAN FERTILIZER LLC  BENSON, MN</t>
  </si>
  <si>
    <t>15094  NORTH AMERICAN INDUSTRIES  HUMBOLDT, AZ</t>
  </si>
  <si>
    <t>15095  NORTH AMERICAN INDUSTRIES  HUMBOLDT, AZ</t>
  </si>
  <si>
    <t>16079  NORTH CENTRAL COOP  CLARION, IA</t>
  </si>
  <si>
    <t>13075  NORTH CENTRAL COOPERATIVE  CLARION, IA</t>
  </si>
  <si>
    <t>11892  NORTH CENTRAL COOPERATIVE  CLARION, IA</t>
  </si>
  <si>
    <t>11893  NORTH CENTRAL COOPERATIVE  CLARION, IA</t>
  </si>
  <si>
    <t>11895  NORTH CENTRAL COOPERATIVE  KANAWHA, IA</t>
  </si>
  <si>
    <t>12403  NORTH CENTRAL COOPERATIVE  WODEN, IA</t>
  </si>
  <si>
    <t>12404  NORTH CENTRAL COOPERATIVE  BRITT, IA</t>
  </si>
  <si>
    <t>16688  NORTH IOWA COOP  MASON CITY, IA</t>
  </si>
  <si>
    <t>11772  NORTH IOWA COOP ELEV  SWALEDALE, IA</t>
  </si>
  <si>
    <t>11771  NORTH IOWA COOP ELEVATOR  THORNTON, IA</t>
  </si>
  <si>
    <t>10084  NORTH IOWA COOP ELEVATOR  MASON CITY, IA</t>
  </si>
  <si>
    <t>10085  NORTH IOWA COOP ELEVATOR  MASON CITY, IA</t>
  </si>
  <si>
    <t>15473  NORTH LIBERTY TRUE VALUE  NORTH LIBERTY, IA</t>
  </si>
  <si>
    <t>13280  NORTHERN AG SERVICE INC  WEST UNION, IA</t>
  </si>
  <si>
    <t>14197  NORTHERN AG SUPPLIERS  URBANDALE, IA</t>
  </si>
  <si>
    <t>13043  NORTHERN COUNTRY COOPERATIVE  TOETERVILLE, IA</t>
  </si>
  <si>
    <t>10254  NORTHERN COUNTRY COOPERATIVE  STACYVILLE, IA</t>
  </si>
  <si>
    <t>12076  NORTHERN TOOL &amp; EQUIPMENT CO  DES MOINES, IA</t>
  </si>
  <si>
    <t>14005  NORTHWEST IOWA AGRONOMY LLC  ALTON, IA</t>
  </si>
  <si>
    <t>12034  NORTHWOOD AG PRODUCTS  NORTHWOOD, IA</t>
  </si>
  <si>
    <t>12074  NORTONS GREENHOUSE &amp; PRODUCE  TOLEDO, IA</t>
  </si>
  <si>
    <t>16346  NOVELTY MANUFACTURING CO  LANCASTER, PA</t>
  </si>
  <si>
    <t>15544  NOVOZYMES BIO AG INC  MILWAUKEE, WI</t>
  </si>
  <si>
    <t xml:space="preserve">14012  NOVOZYMES BIO AG LIMITED  SASKATOON, </t>
  </si>
  <si>
    <t xml:space="preserve">15626  NUTRIAG LTD  TORONTO, </t>
  </si>
  <si>
    <t>15577  NUTRIEN AG SOLUTIONS, INC  DIXON, IL</t>
  </si>
  <si>
    <t>15708  NUTRIEN AG SOLUTIONS, INC  GARNAVILLO, IA</t>
  </si>
  <si>
    <t>15475  NUTRIEN AG SOLUTIONS, INC  ANTHON, IA</t>
  </si>
  <si>
    <t>15476  NUTRIEN AG SOLUTIONS, INC  MOVILLE, IA</t>
  </si>
  <si>
    <t>15453  NUTRIEN AG SOLUTIONS, INC  BOWLING GREEN, MO</t>
  </si>
  <si>
    <t>15434  NUTRIEN AG SOLUTIONS, INC  FREMONT, NE</t>
  </si>
  <si>
    <t>15209  NUTRIEN AG SOLUTIONS, INC  NORTH ENGLISH, IA</t>
  </si>
  <si>
    <t>15247  NUTRIEN AG SOLUTIONS, INC  PERCIVAL, IA</t>
  </si>
  <si>
    <t>15248  NUTRIEN AG SOLUTIONS, INC  PERCIVAL, IA</t>
  </si>
  <si>
    <t>15298  NUTRIEN AG SOLUTIONS, INC  ELK POINT, SD</t>
  </si>
  <si>
    <t>15299  NUTRIEN AG SOLUTIONS, INC  VERMILLION, SD</t>
  </si>
  <si>
    <t>15300  NUTRIEN AG SOLUTIONS, INC  MECKLING, SD</t>
  </si>
  <si>
    <t>15193  NUTRIEN AG SOLUTIONS, INC  MORAVIA, IA</t>
  </si>
  <si>
    <t>14190  NUTRIEN AG SOLUTIONS, INC  QUINCY, IL</t>
  </si>
  <si>
    <t>14286  NUTRIEN AG SOLUTIONS, INC  BROOKINGS, SD</t>
  </si>
  <si>
    <t>14542  NUTRIEN AG SOLUTIONS, INC  URBANDALE, IA</t>
  </si>
  <si>
    <t>15062  NUTRIEN AG SOLUTIONS, INC  LUVERNE, IA</t>
  </si>
  <si>
    <t>14896  NUTRIEN AG SOLUTIONS, INC  FAIRFIELD, IA</t>
  </si>
  <si>
    <t>14897  NUTRIEN AG SOLUTIONS, INC  BRAYTON, IA</t>
  </si>
  <si>
    <t>13360  NUTRIEN AG SOLUTIONS, INC  OGDEN, IA</t>
  </si>
  <si>
    <t>12682  NUTRIEN AG SOLUTIONS, INC  KIRON, IA</t>
  </si>
  <si>
    <t>12535  NUTRIEN AG SOLUTIONS, INC  WINTHROP, IA</t>
  </si>
  <si>
    <t>12539  NUTRIEN AG SOLUTIONS, INC  EDGEWOOD, IA</t>
  </si>
  <si>
    <t>12454  NUTRIEN AG SOLUTIONS, INC  BATTLE CREEK, IA</t>
  </si>
  <si>
    <t>12013  NUTRIEN AG SOLUTIONS, INC  DANBURY, IA</t>
  </si>
  <si>
    <t>12025  NUTRIEN AG SOLUTIONS, INC  ELDON, IA</t>
  </si>
  <si>
    <t>12373  NUTRIEN AG SOLUTIONS, INC  BLOOMFIELD, IA</t>
  </si>
  <si>
    <t>12317  NUTRIEN AG SOLUTIONS, INC  INDEPENDENCE, IA</t>
  </si>
  <si>
    <t>12262  NUTRIEN AG SOLUTIONS, INC  HANCOCK, IA</t>
  </si>
  <si>
    <t>12246  NUTRIEN AG SOLUTIONS, INC  WESTBORO, MO</t>
  </si>
  <si>
    <t>12098  NUTRIEN AG SOLUTIONS, INC  REINBECK, IA</t>
  </si>
  <si>
    <t>12124  NUTRIEN AG SOLUTIONS, INC  MEDIAPOLIS, IA</t>
  </si>
  <si>
    <t>12126  NUTRIEN AG SOLUTIONS, INC  ATALISSA, IA</t>
  </si>
  <si>
    <t>12127  NUTRIEN AG SOLUTIONS, INC  HOPKINTON, IA</t>
  </si>
  <si>
    <t>12202  NUTRIEN AG SOLUTIONS, INC  SARGEANT, MN</t>
  </si>
  <si>
    <t>12191  NUTRIEN AG SOLUTIONS, INC  WHITING, IA</t>
  </si>
  <si>
    <t>12165  NUTRIEN AG SOLUTIONS, INC  BOONE, IA</t>
  </si>
  <si>
    <t>12166  NUTRIEN AG SOLUTIONS, INC  MINGO, IA</t>
  </si>
  <si>
    <t>12168  NUTRIEN AG SOLUTIONS, INC  OSKALOOSA, IA</t>
  </si>
  <si>
    <t>12169  NUTRIEN AG SOLUTIONS, INC  GIBSON, IA</t>
  </si>
  <si>
    <t>12171  NUTRIEN AG SOLUTIONS, INC  KESWICK, IA</t>
  </si>
  <si>
    <t>12172  NUTRIEN AG SOLUTIONS, INC  OSKALOOSA, IA</t>
  </si>
  <si>
    <t>12173  NUTRIEN AG SOLUTIONS, INC  WHITING, IA</t>
  </si>
  <si>
    <t>11141  NUTRIEN AG SOLUTIONS, INC  NEW BOSTON, IL</t>
  </si>
  <si>
    <t>11430  NUTRIEN AG SOLUTIONS, INC  CLARKS GROVE, MN</t>
  </si>
  <si>
    <t>11657  NUTRIEN AG SOLUTIONS, INC  KEOSAUQUA, IA</t>
  </si>
  <si>
    <t>11631  NUTRIEN AG SOLUTIONS, INC  WYOMING, IA</t>
  </si>
  <si>
    <t>10354  NUTRIEN AG SOLUTIONS, INC  DUNLAP, IA</t>
  </si>
  <si>
    <t>10367  NUTRIEN AG SOLUTIONS, INC  PRESTON, IA</t>
  </si>
  <si>
    <t>10118  NUTRIEN AG SOLUTIONS, INC  SOUTH SIOUX CITY, NE</t>
  </si>
  <si>
    <t>10143  NUTRIEN AG SOLUTIONS, INC  BREDA, IA</t>
  </si>
  <si>
    <t>10212  NUTRIEN AG SOLUTIONS, INC  UNION, IA</t>
  </si>
  <si>
    <t>10213  NUTRIEN AG SOLUTIONS, INC  ALBION, IA</t>
  </si>
  <si>
    <t>10235  NUTRIEN AG SOLUTIONS, INC  CORNING, IA</t>
  </si>
  <si>
    <t>10905  NUTRIEN AG SOLUTIONS, INC  EARLVILLE, IA</t>
  </si>
  <si>
    <t>10828  NUTRIEN AG SOLUTIONS, INC  ELDON, IA</t>
  </si>
  <si>
    <t>10829  NUTRIEN AG SOLUTIONS, INC  HEDRICK, IA</t>
  </si>
  <si>
    <t>10831  NUTRIEN AG SOLUTIONS, INC  MT UNION, IA</t>
  </si>
  <si>
    <t>10823  NUTRIEN AG SOLUTIONS, INC  MINGO, IA</t>
  </si>
  <si>
    <t>10882  NUTRIEN AG SOLUTIONS, INC  GREELEY, CO</t>
  </si>
  <si>
    <t>10883  NUTRIEN AG SOLUTIONS, INC  GARNAVILLO, IA</t>
  </si>
  <si>
    <t>10886  NUTRIEN AG SOLUTIONS, INC  WALL LAKE, IA</t>
  </si>
  <si>
    <t>10889  NUTRIEN AG SOLUTIONS, INC  COIN, IA</t>
  </si>
  <si>
    <t>10890  NUTRIEN AG SOLUTIONS, INC  CRESTON, IA</t>
  </si>
  <si>
    <t>10891  NUTRIEN AG SOLUTIONS, INC  IDA GROVE, IA</t>
  </si>
  <si>
    <t>10892  NUTRIEN AG SOLUTIONS, INC  IRVINGTON, IA</t>
  </si>
  <si>
    <t>10893  NUTRIEN AG SOLUTIONS, INC  ODEBOLT, IA</t>
  </si>
  <si>
    <t>10547  NUTRIEN AG SOLUTIONS, INC  WALL LAKE, IA</t>
  </si>
  <si>
    <t>10548  NUTRIEN AG SOLUTIONS, INC  SAC CITY, IA</t>
  </si>
  <si>
    <t>16327  NUTRIEN AG SOLUTIONS, INC  AGENCY, IA</t>
  </si>
  <si>
    <t>16455  NUTRIEN AG SOLUTIONS, INC  WILLIAMSBURG, IA</t>
  </si>
  <si>
    <t>16377  NUTRIEN AG SOLUTIONS, INC  OSKALOOSA, IA</t>
  </si>
  <si>
    <t>16181  NUTRIEN AG SOLUTIONS, INC  WEST UNION, IA</t>
  </si>
  <si>
    <t>16099  NUTRIEN AG SOLUTIONS, INC  DYERSVILLE, IA</t>
  </si>
  <si>
    <t>16104  NUTRIEN AG SOLUTIONS, INC  UNION, IA</t>
  </si>
  <si>
    <t>16120  NUTRIEN AG SOLUTIONS, INC  DYERSVILLE, IA</t>
  </si>
  <si>
    <t>15953  NUTRIEN AG SOLUTIONS, INC  GALESBURG, IL</t>
  </si>
  <si>
    <t>16018  NUTRIEN AG SOLUTIONS, INC  NEW SHARON, IA</t>
  </si>
  <si>
    <t>16512  NUTRIEN AG SOLUTIONS, INC  CONRAD, IA</t>
  </si>
  <si>
    <t>16526  NUTRIEN AG SOLUTIONS, INC  CARROLL, IA</t>
  </si>
  <si>
    <t>16753  NUTRIEN AG SOLUTIONS, INC  CENTERVILLE, SD</t>
  </si>
  <si>
    <t>17046  NUTRIEN AG SOLUTIONS, INC  BLUE EARTH, MN</t>
  </si>
  <si>
    <t>17295  NUTRIEN AG SOLUTIONS, INC  DYERSVILLE, IA</t>
  </si>
  <si>
    <t>17267  NUTRIEN AG SOLUTIONS, INC  PIPESTONE, MN</t>
  </si>
  <si>
    <t>17268  NUTRIEN AG SOLUTIONS, INC  PIPESTONE, MN</t>
  </si>
  <si>
    <t>17277  NUTRIEN AG SOLUTIONS, INC  WORTHINGTON, IA</t>
  </si>
  <si>
    <t>17411  NUTRIEN AG SOLUTIONS, INC.  LA PORTE CITY, IA</t>
  </si>
  <si>
    <t>11205  NUTRIEN AG SOLUTIONS, INC.  GLIDDEN, IA</t>
  </si>
  <si>
    <t>10887  NUTRIEN INC  BRAYTON, IA</t>
  </si>
  <si>
    <t>14927  NUTRIENTS PLUS LLC  VIRGINIA BEACH, VA</t>
  </si>
  <si>
    <t>16993  NUTRITIONAL AG  ALTON, IA</t>
  </si>
  <si>
    <t xml:space="preserve">17121  NUVIA TECHNOLOGIES, INC  AJAX, </t>
  </si>
  <si>
    <t>17122  NUVIA TECHNOLOGIES, INC  MEDINA, OH</t>
  </si>
  <si>
    <t>15855  NUWAY COOPERATIVE  ORMSBY, MN</t>
  </si>
  <si>
    <t>15679  NUWAY COOPERATIVE  TRIMONT, MN</t>
  </si>
  <si>
    <t>15680  NUWAY COOPERATIVE  WELCOME, MN</t>
  </si>
  <si>
    <t>15681  NUWAY COOPERATIVE  DUNNELL, MN</t>
  </si>
  <si>
    <t>13131  O GRADY CHEMICAL CORP  KEYSTONE, IA</t>
  </si>
  <si>
    <t>10325  O'GRADY CHEMICAL CORP  VAN HORNE, IA</t>
  </si>
  <si>
    <t>12266  O'HARA HARDWARE INC  OTTUMWA, IA</t>
  </si>
  <si>
    <t>10844  O'TOOLE INC.  LETTS, IA</t>
  </si>
  <si>
    <t>15446  OAKLEY FERTILIZER INC  CARUTHERSVILLE, MO</t>
  </si>
  <si>
    <t>15447  OAKLEY FERTILIZER INC  NORTH LITTLE ROCK, AR</t>
  </si>
  <si>
    <t>15449  OAKLEY FERTILIZER INC  NORTH LITTLE ROCK, AR</t>
  </si>
  <si>
    <t>15448  OAKLEY FERTILZER INC  DUMAS, AR</t>
  </si>
  <si>
    <t>14403  OAKS GARDEN SPOT  CLARION, IA</t>
  </si>
  <si>
    <t>10835  OAKS GARDEN SPOT  DAKOTA CITY, IA</t>
  </si>
  <si>
    <t>10778  OAKWOOD NURSERY INC  FAIRFIELD, IA</t>
  </si>
  <si>
    <t>15791  OBERBROECKING FAMILY FARMS LTD  GARNAVILLO, IA</t>
  </si>
  <si>
    <t>15790  OBERBROECKLING FAMILY FARMS LTD  GARNAVILLO, IA</t>
  </si>
  <si>
    <t>14893  OCCIDENTAL CHEMICAL CORP ATTN HESS REGULATORY  DALLAS, TX</t>
  </si>
  <si>
    <t>12199  OCEAN CREST SEAFOODS INC  GLOUCESTER, MA</t>
  </si>
  <si>
    <t>16204  OCEAN ORGANICS  ANN ARBOR, MI</t>
  </si>
  <si>
    <t>16205  OCEAN ORGANICS  WALDOBORO, ME</t>
  </si>
  <si>
    <t>17288  OCI FERTILIZERS USA LLC  SIOUX CITY, IA</t>
  </si>
  <si>
    <t>17289  OCI IOWA FERTILIZER  WEVER, IA</t>
  </si>
  <si>
    <t>16084  ODONNELL ACE HARDWARE  CEDAR RAPIDS, IA</t>
  </si>
  <si>
    <t>16085  ODONNELL ACE HARDWARE  CLINTON, IA</t>
  </si>
  <si>
    <t>16086  ODONNELL ACE HARDWARE  DES MOINES, IA</t>
  </si>
  <si>
    <t>11349  ODONNELL ACE HARDWARE  DES MOINES, IA</t>
  </si>
  <si>
    <t>10807  ODONNELL ACE HARDWARE  CEDAR FALLS, IA</t>
  </si>
  <si>
    <t>13400  ODONNELL ACE HARDWARE  DES MOINES, IA</t>
  </si>
  <si>
    <t>13541  ODONNELL ACE HARDWARE  AMES, IA</t>
  </si>
  <si>
    <t>11933  OEHLERKING FERTILIZER INC  SERGEANT BLFF, IA</t>
  </si>
  <si>
    <t>16784  OEHLERKING FERTILIZER INC  SIOUX CITY, IA</t>
  </si>
  <si>
    <t>12904  OELWEIN ACE HARDWARE  OELWEIN, IA</t>
  </si>
  <si>
    <t>16828  OGM  CHICO, CA</t>
  </si>
  <si>
    <t>16743  OKOBOJI ARBORIST APT  MILFORD, IA</t>
  </si>
  <si>
    <t>16750  OLD BRIDGE CHEMICALS INC, JENNIFER  OLD BRIDGE, NJ</t>
  </si>
  <si>
    <t>15219  OLDCASTLE LAWN AND GARDEN INC  ATLANTA, GA</t>
  </si>
  <si>
    <t>13923  OMEGA PROTEIN INC  REEDVILLE, VA</t>
  </si>
  <si>
    <t>17063  OMEX AGRIFLUIDS INC % R3 AG CONSULTING  CLOVIS, CA</t>
  </si>
  <si>
    <t>17062  OMEX AGRIFLUIDS, R3 AG CONSLT  CLOVIS, CA</t>
  </si>
  <si>
    <t>10671  OMNIUM  HAMPTON, IA</t>
  </si>
  <si>
    <t>17127  OREGON BIOCHAR SOLUTIONS, LLC  WHITE CITY, OR</t>
  </si>
  <si>
    <t>17128  OREGON BIOCHAR SOLUTIONS, LLC  DAVIS, CA</t>
  </si>
  <si>
    <t>14218  ORGANIC LABORATORIES INC  FT PIERCE, FL</t>
  </si>
  <si>
    <t>17291  ORGANIC PLANT MAGIC/ BOWER &amp; BRANCH  MARSHFIELD, MA</t>
  </si>
  <si>
    <t>17348  ORGANIKING, THE SOIL KING  CLOVERDALE, CA</t>
  </si>
  <si>
    <t>16277  ORIGINATION  MAPLEWOOD, MN</t>
  </si>
  <si>
    <t>15661  ORO AGRI INC  FRESNO, CA</t>
  </si>
  <si>
    <t>14826  ORSCHELN FARM &amp; HOME LLC  MOBERLY, MO</t>
  </si>
  <si>
    <t>12354  ORSCHELN FARM &amp; SUPPLY #76  ATLANTIC, IA</t>
  </si>
  <si>
    <t>14362  ORSCHELN FARM AND HOME LLC  WASHINGTON, IA</t>
  </si>
  <si>
    <t>14363  ORSCHELN FARM AND HOME LLC #68  CLARINDA, IA</t>
  </si>
  <si>
    <t>14364  ORSCHELN FARM AND HOME LLC #72  CENTERVILLE, IA</t>
  </si>
  <si>
    <t>14365  ORSCHELN FARM AND HOME LLC #74  PERRY, IA</t>
  </si>
  <si>
    <t>14366  ORSCHELN FARM AND HOME LLC #90  IOWA CITY, IA</t>
  </si>
  <si>
    <t>14368  ORSCHELN FARM AND HOME LLC #99  OTTUMWA, IA</t>
  </si>
  <si>
    <t>12362  ORSCHELN FARM&amp;HOME SUPPLY #18  MT PLEASANT, IA</t>
  </si>
  <si>
    <t>12360  ORSCHELN FARM&amp;HOME SUPPLY #65  OSKALOOSA, IA</t>
  </si>
  <si>
    <t>12359  ORSCHELN FARM&amp;HOME SUPPLY #66  SHENANDOAH, IA</t>
  </si>
  <si>
    <t>12355  ORSCHELN FARM&amp;HOME SUPPLY #75  GUTHRIE CENTER, IA</t>
  </si>
  <si>
    <t>12353  ORSCHELN FARM&amp;HOME SUPPLY #77  RED OAK, IA</t>
  </si>
  <si>
    <t>12352  ORSCHELN FARM&amp;HOME SUPPLY #87  BOONE, IA</t>
  </si>
  <si>
    <t>12361  ORSCHELN FARM&amp;HOME SUPPLY#20  FAIRFIELD, IA</t>
  </si>
  <si>
    <t>10083  OSAGE COOP ELEVATOR  OSAGE, IA</t>
  </si>
  <si>
    <t>12121  OSCO DRUG STORE #3118  CLINTON, IA</t>
  </si>
  <si>
    <t>10558  OSMUNDSONS INC  VOLGA, IA</t>
  </si>
  <si>
    <t>17345  OSPREY BIOTECHNICS  SARASOTA, FL</t>
  </si>
  <si>
    <t xml:space="preserve">16960  OSTARA USA LLC  VANCOUVER, </t>
  </si>
  <si>
    <t>14455  OTTOS OASIS  CHARLES CITY, IA</t>
  </si>
  <si>
    <t>10583  OUTDOOR SERVICES  EMMETSBURG, IA</t>
  </si>
  <si>
    <t>15536  OUTSIDEPRIDE.COM INC  INDEPENDENCE, OR</t>
  </si>
  <si>
    <t>11065  P B I GORDON CORPORATION  KANSAS CITY, KS</t>
  </si>
  <si>
    <t>11066  P B I GORDON CORPORATION  CRESTLINE, KS</t>
  </si>
  <si>
    <t>13011  P C S NITROGEN FERTILIZER L P  AUGUSTA, GA</t>
  </si>
  <si>
    <t>13012  P C S NITROGEN FERTILIZER L P  LIMA, OH</t>
  </si>
  <si>
    <t>12249  P C S NITROGEN FERTILZER L P  GEISMAR, LA</t>
  </si>
  <si>
    <t>13013  P C S PHOSPHATE  WHITE SPRINGS, FL</t>
  </si>
  <si>
    <t>13014  P C S PHOSPHATE  AURORA, NC</t>
  </si>
  <si>
    <t xml:space="preserve">13921  P C S POTASH CORY DIVISION  SASKATOON, </t>
  </si>
  <si>
    <t>15384  PACE SUPPLY LLC  FAIRFAX, IA</t>
  </si>
  <si>
    <t>15856  PADAVICH AG SUPPLY LLC  GALVA, IA</t>
  </si>
  <si>
    <t>15857  PADAVICH AG SUPPLY LLC  GALVA, IA</t>
  </si>
  <si>
    <t>10798  PALMER HARDWARE INC  MANCHESTER, IA</t>
  </si>
  <si>
    <t>10856  PANORAMA GARDENS  PANORA, IA</t>
  </si>
  <si>
    <t>17278  PARKER AG INNOVATIONS  EMERSON, IA</t>
  </si>
  <si>
    <t>17279  PARKER AG INNOVATIONS  EMERSON, IA</t>
  </si>
  <si>
    <t>11331  PARKER CASSIDY SUPPLY CO  CLINTON, IA</t>
  </si>
  <si>
    <t>16118  PATHWAY BIOLOGIC LLC  PLANT CITY, FL</t>
  </si>
  <si>
    <t>16148  PATRICK L MCGOVERN  ANAMOSA, IA</t>
  </si>
  <si>
    <t>11347  PAUL MEYER CHEMICALS INC  WALCOTT, IA</t>
  </si>
  <si>
    <t>14552  PAUL ROBINSON FARM FERTILIZER STORAGE  RUNNELLS, IA</t>
  </si>
  <si>
    <t>17306  PAULLINA HARDWARE  PAULLINA, IA</t>
  </si>
  <si>
    <t>16457  PAULS ACE HARDWARE  GRINNELL, IA</t>
  </si>
  <si>
    <t>16765  PAULS ACE HARDWARE  GRINNELL, IA</t>
  </si>
  <si>
    <t>11328  PAULS DISCOUNT OF IOWA CITY  IOWA CITY, IA</t>
  </si>
  <si>
    <t>11064  PBI GORDON CORP  KANSAS CITY, MO</t>
  </si>
  <si>
    <t>10535  PCS SALES USA INC  NORTHBROOK, IL</t>
  </si>
  <si>
    <t>13328  PEARL VALLEY ORGANIX INC  PEARL CITY, IL</t>
  </si>
  <si>
    <t>10610  PELLA NURSERY CO  PELLA, IA</t>
  </si>
  <si>
    <t>12628  PENN DANIELS LLC ATTN LICENSING DEPARTMENT  BURLINGTON, IA</t>
  </si>
  <si>
    <t>12381  PENN DANIELS LLC ATTN LICENSING DEPT  FORT MADISON, IA</t>
  </si>
  <si>
    <t>11698  PENNINGTON SEED INC  GREENFIELD, MO</t>
  </si>
  <si>
    <t>15055  PENNINGTON SEED INC C/O KELLY REGISTRATION  COVINGTON, GA</t>
  </si>
  <si>
    <t>15981  PERFECT BLEND LLC  BELLEVUE, WA</t>
  </si>
  <si>
    <t>15982  PERFECT BLEND LLC  OTHELLO, WA</t>
  </si>
  <si>
    <t>17019  PERFECT BLEND LLC  BELLEVUE, WA</t>
  </si>
  <si>
    <t>17157  PERFORMANCE AG SERVICE  MISSOURI VALLEY, IA</t>
  </si>
  <si>
    <t>10447  PETERSBURG FEED MILL INC  DYERSVILLE, IA</t>
  </si>
  <si>
    <t>13236  PEVE CROP SERVICE  BEDFORD, IA</t>
  </si>
  <si>
    <t>13437  PEVE CROP SERVICE INC  BEDFORD, IA</t>
  </si>
  <si>
    <t>10971  PEVE CROP SERVICE INC  BEDFORD, IA</t>
  </si>
  <si>
    <t>17363  PHASE II, INC  REMINGTON, IN</t>
  </si>
  <si>
    <t>17364  PHASE II, INC  REMINGTON, IN</t>
  </si>
  <si>
    <t>11384  PIN OAK TREE SPECIALIST  OMAHA, NE</t>
  </si>
  <si>
    <t>12503  PINEY RIDGE GREENHOUSE  JOHNSTON, IA</t>
  </si>
  <si>
    <t>15841  PINICON FARM PARTNERSHIP  MCINTIRE, IA</t>
  </si>
  <si>
    <t>16407  PINNACLE AGRICULTURE DISTRIBUTION INC  LOVELAND, CO</t>
  </si>
  <si>
    <t>16366  PINNACLE AGRICULTURE DISTRIBUTION INC  CLEVELAND, MS</t>
  </si>
  <si>
    <t>16920  PINNACLE AGRICULTURE DISTRIBUTION INC  AMES, IA</t>
  </si>
  <si>
    <t>16656  PINNACLE AGRICULTURE DISTRIBUTION INC  ABERDEEN, SD</t>
  </si>
  <si>
    <t>16657  PINNACLE AGRICULTURE DISTRIBUTION INC  ANKENY, IA</t>
  </si>
  <si>
    <t>16563  PINNACLE AGRICULTURE DISTRIBUTION INC DBA MERIDIAN  VOLGA, SD</t>
  </si>
  <si>
    <t>16405  PINNACLE AGRICULTURE DISTRIBUTION INC DBA MERIDIAN  INDIANOLA, IA</t>
  </si>
  <si>
    <t>16577  PINNACLE AGRICULTURE DISTRIBUTION INC MERIDIAN AGR  INDEPENDENCE, IA</t>
  </si>
  <si>
    <t>16921  PINNACLE AGRICULTURE DISTRIBUTION, INC  LOVELAND, CO</t>
  </si>
  <si>
    <t>14311  PITZ LAWN CARE  DUBUQUE, IA</t>
  </si>
  <si>
    <t>17393  PIVOT BIO  BERKELEY, CA</t>
  </si>
  <si>
    <t>15045  PLANT HEALTH CARE INC  RALEIGH, NC</t>
  </si>
  <si>
    <t>16887  PLANT IMPACT INC C/O TSG  MORRISVILLE, NC</t>
  </si>
  <si>
    <t>16888  PLANT IMPACT INC C/O TSG  DAVIS, CA</t>
  </si>
  <si>
    <t>10327  PLANT MARVEL LABORATORIES INC  CHICAGO HGHTS, IL</t>
  </si>
  <si>
    <t>11180  PLANT PEDDLER  CRESCO, IA</t>
  </si>
  <si>
    <t xml:space="preserve">17124  PLANT RESPONSE BIOTECH, S. L.  POZUELO DE ALARCON, </t>
  </si>
  <si>
    <t>17125  PLANT RESPONSE c/o KNOELL USA  GARNET VALLEY, PA</t>
  </si>
  <si>
    <t>16162  PLANT REVOLUTION INC  SANTA ANA, CA</t>
  </si>
  <si>
    <t>17246  PLANT TUFF  DEARBORN, MI</t>
  </si>
  <si>
    <t>15564  PLANTABBS PRODUCTS  HUNT VALLEY, MD</t>
  </si>
  <si>
    <t>17188  PLANTATION PRODUCTS LLC  NORTON, MA</t>
  </si>
  <si>
    <t>10688  PLEASANT VALLEY  IOWA CITY, IA</t>
  </si>
  <si>
    <t>16740  PLEASANT VALLEY ORGANIC SUPPLY  ELGIN, IA</t>
  </si>
  <si>
    <t>16739  PLEASANT VALLEY ORGANIC SUPPLY LLC  ELGIN, IA</t>
  </si>
  <si>
    <t>15889  PLENDL FEED SERVICE  KINGSLEY, IA</t>
  </si>
  <si>
    <t>12542  PLYMOUTH FEEDS COMPANY  MERRILL, IA</t>
  </si>
  <si>
    <t>11155  POCAHONTAS FARM &amp; HOME INC  POCAHONTAS, IA</t>
  </si>
  <si>
    <t>11990  PQ CORPORATION  JOLIET, IL</t>
  </si>
  <si>
    <t>10418  PRAIRIE AGRI-ENTERPRISES INC  POSTVILLE, IA</t>
  </si>
  <si>
    <t>11875  PRAIRIE FARM SERVICE  SALIX, IA</t>
  </si>
  <si>
    <t>13688  PRAIRIE FARM SERVICE  SERGEANT BLUFFS, IA</t>
  </si>
  <si>
    <t>16481  PRAIRIELAND FS INC  JACKSONVILLE, IL</t>
  </si>
  <si>
    <t>16482  PRAIRIELAND FS INC  KAHOKA, MO</t>
  </si>
  <si>
    <t>17353  PRAIRIELAND FS INC  KAHOKA, MO</t>
  </si>
  <si>
    <t>17113  PRAIRIELAND FS, INC  MEMPHIS, MO</t>
  </si>
  <si>
    <t>11654  PRAIRIEVIEW AG SERVICE  MONTICELLO, IA</t>
  </si>
  <si>
    <t>15967  PRECISION AG RESOURCES  SPIRIT LAKE, IA</t>
  </si>
  <si>
    <t>15238  PRECISION LABORATORIES LLC  WAUKEGAN, IL</t>
  </si>
  <si>
    <t>16641  PRECISION ORGANICS LLC  LONG LAKE, MN</t>
  </si>
  <si>
    <t>16684  PREMIER COOPERATIVE  MT HOREB, WI</t>
  </si>
  <si>
    <t>16685  PREMIER COOPERATIVE  PLATEVILLE, WI</t>
  </si>
  <si>
    <t>16686  PREMIER COOPERATIVE  HAZEL GREEN, WI</t>
  </si>
  <si>
    <t>16687  PREMIER COOPERATIVE  PRAIRIE DU CHIEN, WI</t>
  </si>
  <si>
    <t>16659  PREMIER CROP NUTRITION LLC  LIME SPRINGS, IA</t>
  </si>
  <si>
    <t>15925  PREMIER HORTICULTURE INC  QUAKERTOWN, PA</t>
  </si>
  <si>
    <t xml:space="preserve">13802  PREMIER TECH BIOTECHNOLOGIES  RIVIERE-DU-LOUP, </t>
  </si>
  <si>
    <t>17398  PRIME SOURCE LLC  MIDDLESEX, NC</t>
  </si>
  <si>
    <t>17017  PRIMERA TURF INC  MARIETTA, GA</t>
  </si>
  <si>
    <t xml:space="preserve">14473  PRINCE ERACHEM MEXICO  TAMOS PANUCO, </t>
  </si>
  <si>
    <t>14676  PRINCE MINERALS LLC  QUINCY, IL</t>
  </si>
  <si>
    <t>17280  PRO AG SOLUTIONS  BUFFALO CENTER, IA</t>
  </si>
  <si>
    <t>16178  PRO AG SOLUTIONS LLC  VENTURA, IA</t>
  </si>
  <si>
    <t>16783  PRO COOPERATIVE  POCAHONTAS, IA</t>
  </si>
  <si>
    <t>12479  PRO COOPERATIVE  MANSON, IA</t>
  </si>
  <si>
    <t>11596  PRO COOPERATIVE  TERRIL, IA</t>
  </si>
  <si>
    <t>11597  PRO COOPERATIVE  WALLINGFORD, IA</t>
  </si>
  <si>
    <t>11598  PRO COOPERATIVE  GRAETTINGER, IA</t>
  </si>
  <si>
    <t>11505  PRO COOPERATIVE  GILMORE CITY, IA</t>
  </si>
  <si>
    <t>11506  PRO COOPERATIVE  RUTLAND, IA</t>
  </si>
  <si>
    <t>11508  PRO COOPERATIVE  ROLFE, IA</t>
  </si>
  <si>
    <t>11509  PRO COOPERATIVE  BRADGATE, IA</t>
  </si>
  <si>
    <t>11879  PRO COOPERATIVE  POCAHONTAS, IA</t>
  </si>
  <si>
    <t>11880  PRO COOPERATIVE  HAVELOCK, IA</t>
  </si>
  <si>
    <t>10202  PRO COOPERATIVE  RUTHVEN, IA</t>
  </si>
  <si>
    <t>17244  PRO FARM INC  KANSAS CITY, MO</t>
  </si>
  <si>
    <t>17245  PRO FARM INC  DOVER, DE</t>
  </si>
  <si>
    <t>16007  PRO PRODUCTS LLC  HOCKESSIN, DE</t>
  </si>
  <si>
    <t>16008  PRO PRODUCTS LLC  FORT WAYNE, IN</t>
  </si>
  <si>
    <t>15972  PRO SOL  OZARK, AL</t>
  </si>
  <si>
    <t>11123  PRODUCERS COOP CO  GAZA, IA</t>
  </si>
  <si>
    <t>10581  PROFESSIONAL AG SUPPLIES/C-IA  WALFORD, IA</t>
  </si>
  <si>
    <t>13584  PROFITPRO L L C  ALBERT LEA, MN</t>
  </si>
  <si>
    <t>13334  PROSOURCE ONE  SIOUX CITY, IA</t>
  </si>
  <si>
    <t>17129  PROVEN WINNERS NORTH AMERICA LLC  AGAWAM, MA</t>
  </si>
  <si>
    <t>15411  PRYOR CHEMICAL COMPANY  ROCKWALL, TX</t>
  </si>
  <si>
    <t>15412  PRYOR CHEMICAL COMPANY  PRYOR, OK</t>
  </si>
  <si>
    <t>16338  PURELY ORGANIC PRODUCTS LLC  MAGNOLIA, TX</t>
  </si>
  <si>
    <t>16132  PURPLE COW ORGANICS LLC  MIDDLETON, WI</t>
  </si>
  <si>
    <t>16133  PURPLE COW ORGANICS LLC  OCONOMOWOC, WI</t>
  </si>
  <si>
    <t>16948  PYXIS REGULATORY CONSULTING INC  GIG HARBOR, WA</t>
  </si>
  <si>
    <t>16356  QUALITY AG SERVICE OF IOWA INC DBA KAYSER SOIL SER  ALBIA, IA</t>
  </si>
  <si>
    <t>16357  QUALITY AG SERVICE OF IOWA INC DBA KAYSER SOIL SER  AGENCY, IA</t>
  </si>
  <si>
    <t>13126  QUALITY AG SERVICES OF IOWA INC  MELROSE, IA</t>
  </si>
  <si>
    <t>12002  QUALITY AG SERVICES OF IOWA INC  ALBIA, IA</t>
  </si>
  <si>
    <t>15692  QUALITY BORATE COMPANY  CLEVELAND, OH</t>
  </si>
  <si>
    <t>10870  QUALITY DISTRIBUTORS INC  READLYN, IA</t>
  </si>
  <si>
    <t>10871  QUALITY DISTRIBUTORS INC  READLYN, IA</t>
  </si>
  <si>
    <t>16343  QUALITY LIQUID FEEDS INC  DODGEVILLE, WI</t>
  </si>
  <si>
    <t>16344  QUALITY LIQUID FEEDS INC  DUNLAP, IA</t>
  </si>
  <si>
    <t>15329  QUEST PRODUCTS CORPORATION  LINWOOD, KS</t>
  </si>
  <si>
    <t>16720  QUICK SUPPLY COMPANY  DES MOINES, IA</t>
  </si>
  <si>
    <t>16316  QUIMBY AG  QUIMBY, IA</t>
  </si>
  <si>
    <t>16497  R &amp; D APPLICATIONS LLC  NORTHWOOD, IA</t>
  </si>
  <si>
    <t>12094  R &amp; R AG SERVICES INC  SPRINGVILLE, IA</t>
  </si>
  <si>
    <t>10298  R SEEDORFF FERTILIZER LLC  ARLINGTON, IA</t>
  </si>
  <si>
    <t>13558  R W H FARMS D B A   R W MILLING COMPANY  WAMEGO, KS</t>
  </si>
  <si>
    <t>10875  R-M DISTRIBUTORS  VAIL, IA</t>
  </si>
  <si>
    <t>14174  RAINBOW TREECARE SCIENTIFIC  ADVANCEMENTS  MINNETONKA, MN</t>
  </si>
  <si>
    <t>17021  RANDOLPH AG SERVICES  HEYWORTH, IL</t>
  </si>
  <si>
    <t>14425  RAPID GROW LAWN CARE  ROCK RAPIDS, IA</t>
  </si>
  <si>
    <t xml:space="preserve">15593  RAPIDGROW INDUSTRIES INC  WINDSOR, </t>
  </si>
  <si>
    <t xml:space="preserve">15594  RAPIDGROW INDUSTRIES INC  MAPLE RIDGE, </t>
  </si>
  <si>
    <t>11551  RAWHIDE CHEMOIL INC  FREMONT, NE</t>
  </si>
  <si>
    <t>16649  RAY CARROLL COUNTY GRAIN GROWERS INC  HARDIN, MO</t>
  </si>
  <si>
    <t>16650  RAY CARROLL COUNTY GRAIN GROWERS INC  RICHMOND, MO</t>
  </si>
  <si>
    <t>16668  RCD FARMS INC  CASEY, IA</t>
  </si>
  <si>
    <t>11547  RED OAK DO IT CENTER  RED OAK, IA</t>
  </si>
  <si>
    <t>10840  RED OAK HARDWARE HANK  RED OAK, IA</t>
  </si>
  <si>
    <t>16798  REDOX CHEMICALS LLC  BURLEY, ID</t>
  </si>
  <si>
    <t>15241  REFORESTATION TECHNOLOGIES INTERNATIONAL  GILROY, CA</t>
  </si>
  <si>
    <t>10595  REHA GREENHOUSES  WELLMAN, IA</t>
  </si>
  <si>
    <t>16867  REICHMAN SALES &amp; SERVICE  TOLUCA, IL</t>
  </si>
  <si>
    <t>15289  REIFF GRAIN &amp; FEED INC  FAIRFIELD, IA</t>
  </si>
  <si>
    <t>11309  REINBECK HARDWARE  REINBECK, IA</t>
  </si>
  <si>
    <t xml:space="preserve">16579  REIZIGER PTY LTD  SUBIACO, </t>
  </si>
  <si>
    <t>16578  REIZIGER PTY LTD C/O CHAMBERLAIN CONSULTING  WADSWORTH, OH</t>
  </si>
  <si>
    <t>14324  REMBRANDT ENTERPRISES INC  REMBRANDT, IA</t>
  </si>
  <si>
    <t>10378  RENSHAW FARMS INC  BOUTON, IA</t>
  </si>
  <si>
    <t>17237  RESIDEX LLC  SANTA FE SPRINGS, CA</t>
  </si>
  <si>
    <t>13780  REVIVE INC  WESTMINSTER, CO</t>
  </si>
  <si>
    <t>15416  RHINO SEED AND TURF SUPPLY  WAYLAND, MI</t>
  </si>
  <si>
    <t>17135  RHIZOFLORA, INC.  SANTA ROSA, CA</t>
  </si>
  <si>
    <t>17136  RHIZOFLORA, INC.  SEBASTOPOL, CA</t>
  </si>
  <si>
    <t>11171  RHOADSIDE BLOOMING HOUSE  CHEROKEE, IA</t>
  </si>
  <si>
    <t>14282  RICHARDS &amp; SON AGRI SUPPLY  EMERSON, IA</t>
  </si>
  <si>
    <t>15205  RICHLAND CROP SERVICES  GLIDDEN, IA</t>
  </si>
  <si>
    <t>13779  RICHLAWN TURF FOOD LLC  PLATTEVILLE, CO</t>
  </si>
  <si>
    <t>10617  RITTERS INC  W BURLINGTON, IA</t>
  </si>
  <si>
    <t>14299  RIVER CITY TURF &amp; ORNAMENTAL  SILVIS, IL</t>
  </si>
  <si>
    <t>12909  RIVER VALLEY AG  HOPKINS, MO</t>
  </si>
  <si>
    <t>10436  RIVER VALLEY COOP  RYAN, IA</t>
  </si>
  <si>
    <t>10096  RIVER VALLEY COOPERATIVE  CLARENCE, IA</t>
  </si>
  <si>
    <t>10097  RIVER VALLEY COOPERATIVE  STANWOOD, IA</t>
  </si>
  <si>
    <t>10099  RIVER VALLEY COOPERATIVE  MARTELLE, IA</t>
  </si>
  <si>
    <t>11614  RIVER VALLEY COOPERATIVE  DIXON, IA</t>
  </si>
  <si>
    <t>11735  RIVER VALLEY COOPERATIVE  LOST NATION, IA</t>
  </si>
  <si>
    <t>11809  RIVER VALLEY COOPERATIVE  WALCOTT, IA</t>
  </si>
  <si>
    <t>11811  RIVER VALLEY COOPERATIVE  DURANT, IA</t>
  </si>
  <si>
    <t>11813  RIVER VALLEY COOPERATIVE  WILTON, IA</t>
  </si>
  <si>
    <t>11814  RIVER VALLEY COOPERATIVE  CALAMUS, IA</t>
  </si>
  <si>
    <t>12526  RIVER VALLEY COOPERATIVE  SPERRY, IA</t>
  </si>
  <si>
    <t>12719  RIVER VALLEY COOPERATIVE  ELDRIDGE, IA</t>
  </si>
  <si>
    <t>12720  RIVER VALLEY COOPERATIVE  ELDRIDGE, IA</t>
  </si>
  <si>
    <t>13582  RIVER VALLEY COOPERATIVE  ELDRIDGE, IA</t>
  </si>
  <si>
    <t>15887  RIVER VALLEY COOPERATIVE  DAVENPORT, IA</t>
  </si>
  <si>
    <t>17408  RIZOBACTER ARGENTINA SA  EAU CLAIRE, WI</t>
  </si>
  <si>
    <t>15105  ROBERT WELSH  WILLIAMSBURG, IA</t>
  </si>
  <si>
    <t>10770  ROBERTS BROS TRUE VALUE HDWE  PRAIRIE CITY, IA</t>
  </si>
  <si>
    <t>14979  ROBINSON AG LLC  MELBOURNE, IA</t>
  </si>
  <si>
    <t>15859  ROCK HOLDINGS SA PTY LTD C/O CHAMBERLAIN CONSULTIN  WADSWORTH, OH</t>
  </si>
  <si>
    <t xml:space="preserve">15860  ROCK HOLDINGS SA PTY LTD C/O CHAMBERLAIN CONSULTIN  LONSDALE, </t>
  </si>
  <si>
    <t>15666  ROCKWELL SEED CO  ROCKWELL, IA</t>
  </si>
  <si>
    <t>13954  ROD MCLELLAN  INDEPENDENCE, OR</t>
  </si>
  <si>
    <t>10572  ROD'S FERTILIZER &amp; SALES, INC.  GALVA, IA</t>
  </si>
  <si>
    <t>10507  ROHRER BROS INC  BROOKLYN, IA</t>
  </si>
  <si>
    <t>10429  ROHRER BROS INC  VICTOR, IA</t>
  </si>
  <si>
    <t>15702  ROHRER BROS INC  MARENGO, IA</t>
  </si>
  <si>
    <t>14978  RON HEINS FARMS  VINTON, IA</t>
  </si>
  <si>
    <t>15185  RONNY ENNEN  BUFFALO CENTER, IA</t>
  </si>
  <si>
    <t>12050  ROOTBLAST INTERNATIONAL INC  CANTON, OH</t>
  </si>
  <si>
    <t>11526  ROSE ACRE FARMS INC  SEYMOUR, IN</t>
  </si>
  <si>
    <t>14739  ROSENS  INC  MARSHALLTOWN, IA</t>
  </si>
  <si>
    <t>14741  ROSENS INC  FAIRMONT, MN</t>
  </si>
  <si>
    <t>14738  ROSENS INC  ROCA, NE</t>
  </si>
  <si>
    <t>16381  ROSENS INC ATT TODD SHAFER  LIBERTY, MO</t>
  </si>
  <si>
    <t>11208  ROSSIE FEED &amp; GRAIN CO  ROSSIE, IA</t>
  </si>
  <si>
    <t xml:space="preserve">15810  ROTEM AMFERT NEGEV LTD  BEER SHEVA, </t>
  </si>
  <si>
    <t>15811  ROTEM AMFERT NEGEV LTD  DUBLIN, OH</t>
  </si>
  <si>
    <t>13554  ROTTINGHAUS FERTILIZER  WATERLOO, IA</t>
  </si>
  <si>
    <t>16215  ROYAL GROW PRODUCTS  TULSA, OK</t>
  </si>
  <si>
    <t>16214  ROYAL GROW PRODUCTS LLC  KANSAS, OK</t>
  </si>
  <si>
    <t>13247  RUBACKS FOOD CENTER  OAKLAND, IA</t>
  </si>
  <si>
    <t>12458  RUPPERT ACE HARDWARE  CRESCO, IA</t>
  </si>
  <si>
    <t>12587  SAMS CLUB #6344  DES MOINES, IA</t>
  </si>
  <si>
    <t>12588  SAMS CLUB #6432  SIOUX CITY, IA</t>
  </si>
  <si>
    <t>12586  SAMS CLUB #6472  COUNCIL BLF, IA</t>
  </si>
  <si>
    <t>12585  SAMS CLUB #6514  WATERLOO, IA</t>
  </si>
  <si>
    <t>12589  SAMS CLUB #6568  AMES, IA</t>
  </si>
  <si>
    <t>12584  SAMS CLUB #8162  CEDAR RAPIDS, IA</t>
  </si>
  <si>
    <t>12583  SAMS CLUB #8238  DAVENPORT, IA</t>
  </si>
  <si>
    <t>12582  SAMS WEST INC #8916 S  BENTONVILLE, AR</t>
  </si>
  <si>
    <t>14412  SAMS WEST INC DBA SAMS CLUB #4973  DUBUQUE, IA</t>
  </si>
  <si>
    <t>11176  SANBORN HARDWARE  SANBORN, IA</t>
  </si>
  <si>
    <t>17102  SBM LIFESCIENCE CORP.  CARY, NC</t>
  </si>
  <si>
    <t>16827  SCD PROBIOTICS  KANSAS CITY, MO</t>
  </si>
  <si>
    <t>16707  SCHAEFFER MANUFACTURING CO C/O TSG  DAVIS, CA</t>
  </si>
  <si>
    <t>16708  SCHAEFFER MANUFACTURING CO C/O TSG  ST LOUIS, MO</t>
  </si>
  <si>
    <t>14065  SCHAFERS FISHERIES INC  THOMSON, IL</t>
  </si>
  <si>
    <t>15984  SCHERTZ AERIAL SERVICE INC  HUDSON, IL</t>
  </si>
  <si>
    <t>15985  SCHERTZ AERIAL SERVICE INC  HUDSON, IL</t>
  </si>
  <si>
    <t>13711  SCHMIDT AGRICULTURAL SERVICES INC  DEWITT, IA</t>
  </si>
  <si>
    <t>15438  SCHMITZ GRAIN INC  SLAYTON, MN</t>
  </si>
  <si>
    <t>15237  SCHNEIDERS MILLING INC  TRIPOLI, IA</t>
  </si>
  <si>
    <t>10428  SCHNEIDERS MILLING INC  WAVERLY, IA</t>
  </si>
  <si>
    <t>15066  SCHORG AG SUPPLY LLC  REMSEN, IA</t>
  </si>
  <si>
    <t>16673  SCHROEDER AG  ARCADIA, IA</t>
  </si>
  <si>
    <t>11158  SCHUETH ACE HARDWARE  NEW HAMPTON, IA</t>
  </si>
  <si>
    <t>16403  SCHURMAN SOIL SYSTEMS  STEAMBOAT ROCK, IA</t>
  </si>
  <si>
    <t>16078  SCHUTJER AG  WESLEY, IA</t>
  </si>
  <si>
    <t>16781  SCIENTIFIC &amp; REGULATORY CONSULTANTS INC  COLUMBIA CITY, IN</t>
  </si>
  <si>
    <t>14303  SCOTT COUNTY LAWNS LLC  DONAHUE, IA</t>
  </si>
  <si>
    <t>15123  SCOTTS MIRACLE GRO PRODUCTS INC  MARYSVILLE, OH</t>
  </si>
  <si>
    <t>15959  SEA AGRI INC  DUNWOODY, GA</t>
  </si>
  <si>
    <t>15898  SEA AGRI INC  DUNWOODY, GA</t>
  </si>
  <si>
    <t>13569  SEACHEM LABORATORIES INC  MADISON, GA</t>
  </si>
  <si>
    <t>17339  SEARLES VALLEY MINERALS  TRONA, CA</t>
  </si>
  <si>
    <t>17172  SEAWIN BIOTECH USA, INC  CITY OF INDUSTRY, CA</t>
  </si>
  <si>
    <t xml:space="preserve">16950  SECURE RESOURCES INC  WETASKIWIN, </t>
  </si>
  <si>
    <t>14910  SEVEN SONS AG LLC  CLARKSVILLE, IA</t>
  </si>
  <si>
    <t>14911  SEVEN SONS AG LLC  CLARKSVILLE, IA</t>
  </si>
  <si>
    <t xml:space="preserve">15653  SHAC SOLUTIONS INC  MEDICINE HAT AB, REDCLIFF, </t>
  </si>
  <si>
    <t>11315  SHEAS TRUE VALUE HARDWARE  PRIMGHAR, IA</t>
  </si>
  <si>
    <t>15466  SHELL ROCK AG INC  HAYWARD, MN</t>
  </si>
  <si>
    <t>11537  SHELLSBURG ELEVATOR  SHELLSBURG, IA</t>
  </si>
  <si>
    <t>10728  SHERBONDY GARDEN CENTER  COUNCIL BLF, IA</t>
  </si>
  <si>
    <t>10812  SHILLINGTON HARDWARE  BANCROFT, IA</t>
  </si>
  <si>
    <t>10954  SHOPKO HOMETOWN #665  HAMPTON, IA</t>
  </si>
  <si>
    <t>10977  SHOPKO HOMETOWN #674  CLARION, IA</t>
  </si>
  <si>
    <t>10970  SHOPKO HOMETOWN #675  WINTERSET, IA</t>
  </si>
  <si>
    <t>11750  SHOPKO HOMETOWN #676  CHARITON, IA</t>
  </si>
  <si>
    <t>10967  SHOPKO HOMETOWN #679  TOLEDO, IA</t>
  </si>
  <si>
    <t>12551  SHOPKO HOMETOWN #680  PERRY, IA</t>
  </si>
  <si>
    <t>10958  SHOPKO HOMETOWN #681  IDA GROVE, IA</t>
  </si>
  <si>
    <t>10955  SHOPKO HOMETOWN #682  HARLAN, IA</t>
  </si>
  <si>
    <t>10976  SHOPKO HOMETOWN #683  AUDUBON, IA</t>
  </si>
  <si>
    <t>11747  SHOPKO HOMETOWN #684  BLOOMFIELD, IA</t>
  </si>
  <si>
    <t>12086  SHOPKO HOMETOWN #685  ELDORA, IA</t>
  </si>
  <si>
    <t>10975  SHOPKO HOMETOWN #686  GLENWOOD, IA</t>
  </si>
  <si>
    <t>10974  SHOPKO HOMETOWN #687  GREENFIELD, IA</t>
  </si>
  <si>
    <t>15858  SHOPKO HOMETOWN #688  MISSOURI VALLEY, IA</t>
  </si>
  <si>
    <t>10973  SHOPKO HOMETOWN #689  MT AYR, IA</t>
  </si>
  <si>
    <t>10965  SHOPKO HOMETOWN #786  RED OAK, IA</t>
  </si>
  <si>
    <t>11768  SHOPKO STORES #677  ONAWA, IA</t>
  </si>
  <si>
    <t>15835  SHOPKO STORES OPERATING CO LLC  FOREST CITY, IA</t>
  </si>
  <si>
    <t>16759  SHOPKO STORES OPERATING CO LLC  EMMETSBURG, IA</t>
  </si>
  <si>
    <t>16760  SHOPKO STORES OPERATING CO LLC  ESTHERVILLE, IA</t>
  </si>
  <si>
    <t>16515  SHOPKO STORES OPERATING CO LLC  WEBSTER CITY, IA</t>
  </si>
  <si>
    <t>16516  SHOPKO STORES OPERATING CO LLC  CHEROKEE, IA</t>
  </si>
  <si>
    <t>11186  SHOPKO STORES OPERATING CO LLC #40  SIOUX CITY, IA</t>
  </si>
  <si>
    <t>11188  SHOPKO STORES OPERATING CO LLC #52  MASON CITY, IA</t>
  </si>
  <si>
    <t>13040  SHOPKO STORES OPERATING CO LLC #625  DYERSVILLE, IA</t>
  </si>
  <si>
    <t>15831  SHOPKO STORES OPERATING CO LLC #667  SHELDON, IA</t>
  </si>
  <si>
    <t>15832  SHOPKO STORES OPERATING CO LLC #668  NEW HAMPTON, IA</t>
  </si>
  <si>
    <t>15833  SHOPKO STORES OPERATING CO LLC #669  OELWEIN, IA</t>
  </si>
  <si>
    <t>15834  SHOPKO STORES OPERATING CO LLC #671  WAUKON, IA</t>
  </si>
  <si>
    <t>11185  SHOPKO STORES OPERATING CO LLC DBA SHOPKO HOMETOWN  GREEN BAY, WI</t>
  </si>
  <si>
    <t>16605  SHOPKO STORES OPERATING CO LLC DBA SHOPKO HOMETOWN  CLARINDA, IA</t>
  </si>
  <si>
    <t>16606  SHOPKO STORES OPERATING CO LLC DBA SHOPKO HOMETOWN  CRESCO, IA</t>
  </si>
  <si>
    <t>16607  SHOPKO STORES OPERATING CO LLC DBA SHOPKO HOMETOWN  VINTON, IA</t>
  </si>
  <si>
    <t>12483  SHOPKO STORES OPERATING CO, LLC #164  DUBUQUE, IA</t>
  </si>
  <si>
    <t>10957  SHOPLO HOMETOWN #664  HUMBOLDT, IA</t>
  </si>
  <si>
    <t>11342  SIBLEY HARDWARE INC  SIBLEY, IA</t>
  </si>
  <si>
    <t>15333  SICKELKA AG SERVICE  SUTHERLAND, IA</t>
  </si>
  <si>
    <t>17000  SILVER CREEK PRECISION AG  TREYNOR, IA</t>
  </si>
  <si>
    <t>13159  SILVEREDGE COOPERATIVE  STRAWBERRY PT, IA</t>
  </si>
  <si>
    <t>12185  SILVEREDGE COOPERATIVE  EDGEWOOD, IA</t>
  </si>
  <si>
    <t>12186  SILVEREDGE COOPERATIVE  DELHI, IA</t>
  </si>
  <si>
    <t>10371  SINCLAIR ELEVATOR CO LLC  PARKERSBURG, IA</t>
  </si>
  <si>
    <t>13782  SIOUX PHARM INC  SIOUX CENTER, IA</t>
  </si>
  <si>
    <t>16372  SIPCAM AGRO USA INC  DURHAM, NC</t>
  </si>
  <si>
    <t>15405  SJ ENTERPRISES PTY LTD C/O TSG  DAVIS, CA</t>
  </si>
  <si>
    <t>12056  SJ STAHLE INC  SOLON, IA</t>
  </si>
  <si>
    <t>10445  SKIP BREITBACH FEED  BALLTOWN, IA</t>
  </si>
  <si>
    <t>12496  SLOAN YARD AND GARDEN  SLOAN, IA</t>
  </si>
  <si>
    <t>10087  SMITH FERTILIZER &amp; GRAIN  ALBIA, IA</t>
  </si>
  <si>
    <t>10089  SMITH FERTILIZER &amp; GRAIN  KNOXVILLE, IA</t>
  </si>
  <si>
    <t>11612  SMITH FERTILIZER AND GRAIN  PLEASANTVILLE, IA</t>
  </si>
  <si>
    <t>14419  SMITH FERTILIZER AND GRAIN  CENTERVILLE, IA</t>
  </si>
  <si>
    <t xml:space="preserve">17407  SMITHBOSARGE LLC  PERGAMINO, </t>
  </si>
  <si>
    <t>13354  SMITHS AG SUPPLY - GARY SMITH  SUMNER, IA</t>
  </si>
  <si>
    <t>16561  SNF INC  RICEBORO, GA</t>
  </si>
  <si>
    <t>16065  SNITTJER GRAIN CO INC  WELLSBURG, IA</t>
  </si>
  <si>
    <t>10090  SNITTJER GRAIN CO INC  WELLSBURG, IA</t>
  </si>
  <si>
    <t>10419  SODA SPRINGS PHOSPHATE 11 L L C  SODA SPRINGS, ID</t>
  </si>
  <si>
    <t>11541  SOIL SERVICE INC  Niota, IL</t>
  </si>
  <si>
    <t>12942  SOIL SERVICE INC  WAYLAND, IA</t>
  </si>
  <si>
    <t>13324  SOIL SOLUTIONS  ONAWA, IA</t>
  </si>
  <si>
    <t>14334  SOIL WORKS LLC  YANKTON, SD</t>
  </si>
  <si>
    <t>15682  SOLCE FERTILIZER CO LLC  CHARLESTON, SC</t>
  </si>
  <si>
    <t>16123  SOLU CAL USA LTD  WEST WAREHAM, MA</t>
  </si>
  <si>
    <t>15161  SOLUTIONS 4 EARTH LLC  GRACE, ID</t>
  </si>
  <si>
    <t>14331  SOLUTIONS 4 EARTH LLC  HENDERSON, NV</t>
  </si>
  <si>
    <t>16603  SOLVAY USA INC  WOODBRIDGE, VA</t>
  </si>
  <si>
    <t>16604  SOLVAY USA INC  PRINCETON, NJ</t>
  </si>
  <si>
    <t>17359  SOSTRAM CORPORATION  DURHAM, NC</t>
  </si>
  <si>
    <t>11695  SOUTH CENTRAL COOP  KNOXVILLE, IA</t>
  </si>
  <si>
    <t>11778  SOUTH CENTRAL COOP  COLUMBIA, IA</t>
  </si>
  <si>
    <t>12201  SOUTH CENTRAL COOP  HUMESTON, IA</t>
  </si>
  <si>
    <t>10065  SOUTH CENTRAL COOP  LAMONI, IA</t>
  </si>
  <si>
    <t>10152  SOUTH CENTRAL COOP  CHARITON, IA</t>
  </si>
  <si>
    <t>10483  SOUTH CENTRAL COOP  LACONA, IA</t>
  </si>
  <si>
    <t>10484  SOUTH CENTRAL COOP  MILO, IA</t>
  </si>
  <si>
    <t>10485  SOUTH CENTRAL COOP  MELCHER, IA</t>
  </si>
  <si>
    <t>16135  SOUTH ENGLISH AG SERVICES INC  SOUTH ENGLISH, IA</t>
  </si>
  <si>
    <t>16877  SOUTH FORK AG  HUBBARD, IA</t>
  </si>
  <si>
    <t>16878  SOUTH FORK AG  HUBBARD, IA</t>
  </si>
  <si>
    <t>16236  SOUTHERN ORGANICS &amp; SUPPLY  MONROE, NC</t>
  </si>
  <si>
    <t>16237  SOUTHERN ORGANICS &amp; SUPPLY  MONROE, NC</t>
  </si>
  <si>
    <t>11157  SPAHN &amp; ROSE LUMBER CO  CRESCO, IA</t>
  </si>
  <si>
    <t>11656  SPECTRUM GROUP-DIV UNITED IND ATTN LORI PATTISON  ST LOUIS, MO</t>
  </si>
  <si>
    <t>17230  SPIKED SOIL HOLDINGS, LLC  HOUSTON, TX</t>
  </si>
  <si>
    <t>17231  SPIKED SOIL HOLDINGS, LLC  CLEVELAND, TX</t>
  </si>
  <si>
    <t>14956  SPINNER AG INC  ZIONSVILLE, IN</t>
  </si>
  <si>
    <t>10386  SPORT WADE INC  WELDON, IA</t>
  </si>
  <si>
    <t>16964  SPRAY N GROW INC  ROCKPORT, TX</t>
  </si>
  <si>
    <t>16159  SPRAYTEC FERTILIZERS LLC  URBANDALE, IA</t>
  </si>
  <si>
    <t>14958  SPRING VALLEY AG SUPPLY LLC  MOORHEAD, IA</t>
  </si>
  <si>
    <t>13897  SQM NORTH AMERICA CORP  ATLANTA, GA</t>
  </si>
  <si>
    <t>12906  ST OLAF AG SALES &amp; SERVICE INC  ST OLAF, IA</t>
  </si>
  <si>
    <t>12847  ST OLAF AG SALES &amp; SERVICE INC  ST OLAF, IA</t>
  </si>
  <si>
    <t>16627  STA-MEL ENTERPRISES INC  WEBB, IA</t>
  </si>
  <si>
    <t>10815  STALLS FARM &amp; HOME DIST INC  ESTHERVILLE, IA</t>
  </si>
  <si>
    <t>16757  STAM GARDEN CENTER &amp; NURSERY  OSKALOOSA, IA</t>
  </si>
  <si>
    <t>16758  STAM GARDEN CENTER &amp; NURSERY  URBANDALE, IA</t>
  </si>
  <si>
    <t>16240  STAR SEED INC  OSBORNE, KS</t>
  </si>
  <si>
    <t>15347  STARK BROS NURSERIES &amp; ORCHARD COMPANY  LOUISIANA, MO</t>
  </si>
  <si>
    <t>15183  STATELINE AG LLC  NORTHWOOD, IA</t>
  </si>
  <si>
    <t>10323  STATELINE COOP  CYLINDER, IA</t>
  </si>
  <si>
    <t>12267  STATELINE COOPERATIVE  BANCROFT, IA</t>
  </si>
  <si>
    <t>12268  STATELINE COOPERATIVE  BURT, IA</t>
  </si>
  <si>
    <t>11922  STATELINE COOPERATIVE  BURT, IA</t>
  </si>
  <si>
    <t>11923  STATELINE COOPERATIVE  ARMSTRONG, IA</t>
  </si>
  <si>
    <t>11925  STATELINE COOPERATIVE  LEDYARD, IA</t>
  </si>
  <si>
    <t>11926  STATELINE COOPERATIVE  FENTON, IA</t>
  </si>
  <si>
    <t>11927  STATELINE COOPERATIVE  LONE ROCK, IA</t>
  </si>
  <si>
    <t>11928  STATELINE COOPERATIVE  RINGSTED, IA</t>
  </si>
  <si>
    <t>13124  STATELINE COOPERATIVE  ARMSTRONG, IA</t>
  </si>
  <si>
    <t>12692  STATELINE COOPERATIVE  SWEA CITY, IA</t>
  </si>
  <si>
    <t>12693  STATELINE COOPERATIVE  LAKOTA, IA</t>
  </si>
  <si>
    <t>12694  STATELINE COOPERATIVE  BUFFALO CENTER, IA</t>
  </si>
  <si>
    <t>10392  STEINBECK &amp; SONS INC  GRISWOLD, IA</t>
  </si>
  <si>
    <t>16044  STEVENSON HARDWARE LLC  HOLSTEIN, IA</t>
  </si>
  <si>
    <t>13969  STEVES ACE HOME AND GARDEN  DUBUQUE, IA</t>
  </si>
  <si>
    <t>11693  STOLLER ENTERPRISES INC  HOUSTON, TX</t>
  </si>
  <si>
    <t>17119  STOLLER ENTERPRISES INC  CEDAR RAPIDS, IA</t>
  </si>
  <si>
    <t>11374  STONER BROS PARTNERSHIP  MT VERNON, IA</t>
  </si>
  <si>
    <t>15563  STORM WATER SUPPLY LLC  DAVENPORT, IA</t>
  </si>
  <si>
    <t>16196  STOUT SEED SALES LLC  AINSWORTH, IA</t>
  </si>
  <si>
    <t>16197  STOUT SEED SALES LLC  AINSWORTH, IA</t>
  </si>
  <si>
    <t>17319  STROTHER LAWN CARE  ANAMOSA, IA</t>
  </si>
  <si>
    <t>15089  STRUBLE AGRONOMY LLC  ONAWA, IA</t>
  </si>
  <si>
    <t>16724  STRYPER LLC  CEDAR RAPIDS, IA</t>
  </si>
  <si>
    <t>16997  SUL4R PLUS LLC  LOUISVILLE, KY</t>
  </si>
  <si>
    <t xml:space="preserve">15849  SULVARIS  CALGARY, </t>
  </si>
  <si>
    <t xml:space="preserve">15848  SULVARIS Inc. C/O Mitchel Flegel  CALGARY, </t>
  </si>
  <si>
    <t>17147  SUMMIT GOLD/ MIDWEST DISTRIBUTING, INC  PEORIA, IL</t>
  </si>
  <si>
    <t>17146  SUMMIT GOLD/ MIDWEST DISTRIBUTING, INC.  MISSION VIEJO, CA</t>
  </si>
  <si>
    <t>16559  SUN BULB COMPANY INC  ARCADIA, FL</t>
  </si>
  <si>
    <t>15995  SUN GRO HORTICULTURE DISTRIBUTION INC  AGAWAM, MA</t>
  </si>
  <si>
    <t>17423  SUNLIGHT SUPPLY INC  VANCOUVER, WA</t>
  </si>
  <si>
    <t>17424  SUNLIGHT SUPPLY INC  POMPANO BEACH, FL</t>
  </si>
  <si>
    <t>17425  SUNLIGHT SUPPLY INC  YORK, PA</t>
  </si>
  <si>
    <t>17426  SUNLIGHT SUPPLY INC  MOUNT JULIET, TN</t>
  </si>
  <si>
    <t>17427  SUNLIGHT SUPPLY INC  WIXTOM, MI</t>
  </si>
  <si>
    <t>17428  SUNLIGHT SUPPLY INC  AURORA, CO</t>
  </si>
  <si>
    <t>17429  SUNLIGHT SUPPLY INC  ONTARIO, CA</t>
  </si>
  <si>
    <t>17430  SUNLIGHT SUPPLY INC  LIVERMORE, CA</t>
  </si>
  <si>
    <t>17431  SUNLIGHT SUPPLY INC  SAMOA, CA</t>
  </si>
  <si>
    <t>15987  SUNRISE COOPERATIVE INC  FREMONT, OH</t>
  </si>
  <si>
    <t>16655  SUNSETVIEW LLC  HARLAN, IA</t>
  </si>
  <si>
    <t>14758  SUNSHINE PAPER COMPANY LLC  AURORA, CO</t>
  </si>
  <si>
    <t>10499  SUPER GRO OF IOWA LLC  BROOKVILLE, OH</t>
  </si>
  <si>
    <t>13005  SUPER SAVER  COUNCIL BLFFS, IA</t>
  </si>
  <si>
    <t>15227  SUPERIOR CROP PRODUCTS LLC  LINN GROVE, IA</t>
  </si>
  <si>
    <t>15103  SUPERSEDE LLC  ATLANTIC, IA</t>
  </si>
  <si>
    <t>16257  SUPREME GROWER LLC  SIGNAL MTN, TN</t>
  </si>
  <si>
    <t>16256  SUPREME GROWERS LLC  SIGNAL MTN, TN</t>
  </si>
  <si>
    <t>10980  SUR-GRO PLANT FOOD CO  DIAGONAL, IA</t>
  </si>
  <si>
    <t>12184  SURE CROP  SENECA, KS</t>
  </si>
  <si>
    <t>16843  SUSTAINABILITY RESEARCH INSTITUTE  FAIRFIELD, IA</t>
  </si>
  <si>
    <t>10851  SUSTANE NATURAL FERTILIZER INC  CANNON FALLS, MN</t>
  </si>
  <si>
    <t>14335  SWACKHAMMER INC DBA TRURO GRAIN  CUMMING, IA</t>
  </si>
  <si>
    <t>16632  SWANK  CROP PRODUCTION SERVICES LLC  HAMILTON, IL</t>
  </si>
  <si>
    <t>16681  SWENSON AG LLC  WILLIAMS, IA</t>
  </si>
  <si>
    <t>16682  SWENSON AG LLC  ALDEN, IA</t>
  </si>
  <si>
    <t>12462  SWISS FARMS PRODUCTS INC  LAS VEGAS, NV</t>
  </si>
  <si>
    <t>16988  SYMBORG INC  VENTURA, CA</t>
  </si>
  <si>
    <t>16989  SYMBORG INC  SILVER SPRING, MD</t>
  </si>
  <si>
    <t>17069  SYNATEK LP  SOUDERTON, PA</t>
  </si>
  <si>
    <t>13627  T AND N INC  FORISTELL, MO</t>
  </si>
  <si>
    <t xml:space="preserve">14131  T-NOU NV  WILLEMSTAD CURACAO, </t>
  </si>
  <si>
    <t xml:space="preserve">15059  T-NOU NV  WILLEMSTAD CURACO, </t>
  </si>
  <si>
    <t>15337  TAINIO BIOLOGICALS, INC  SPOKANE, WA</t>
  </si>
  <si>
    <t>16076  TALC USA  PAGE, ND</t>
  </si>
  <si>
    <t>15846  TALL CORN AG INC  SHENANDOAH, IA</t>
  </si>
  <si>
    <t>15675  TALON TERRA LLC  LA PORTE, IN</t>
  </si>
  <si>
    <t>10417  TAMA BENTON COOPERATIVE  CLUTIER, IA</t>
  </si>
  <si>
    <t>16766  TAMA TOLEDO ACE  TAMA, IA</t>
  </si>
  <si>
    <t>10219  TAMA-BENTON COOPERATIVE CO  DYSART, IA</t>
  </si>
  <si>
    <t>10220  TAMA-BENTON COOPERATIVE CO  VINTON, IA</t>
  </si>
  <si>
    <t>10984  TARGET CORPORATION  MINNEAPOLIS, MN</t>
  </si>
  <si>
    <t>15143  TARGET CORPORATION #2526  CEDAR FALLS, IA</t>
  </si>
  <si>
    <t>15046  TARGET STORE 2454  COUNCIL BLUFFS, IA</t>
  </si>
  <si>
    <t>13089  TARGET STORE T-1771  CEDAR RAPIDS, IA</t>
  </si>
  <si>
    <t>13982  TARGET STORE T-1939  ALTOONA, IA</t>
  </si>
  <si>
    <t>14157  TARGET STORE T-2041  DES MOINES, IA</t>
  </si>
  <si>
    <t>12489  TARGET STORE T1170  AMES, IA</t>
  </si>
  <si>
    <t>13282  TARGET STORE T1792  WATERLOO, IA</t>
  </si>
  <si>
    <t>10996  TARGET STORES 1113  CORALVILLE, IA</t>
  </si>
  <si>
    <t>13428  TARGET STORES 1768  CEDAR RAPIDS, IA</t>
  </si>
  <si>
    <t>10993  TARGET STORES 69  W DES MOINES, IA</t>
  </si>
  <si>
    <t>10994  TARGET STORES 86  DUBUQUE, IA</t>
  </si>
  <si>
    <t>11599  TARGET STORES 860  W BURLINGTON, IA</t>
  </si>
  <si>
    <t>10985  TARGET STORES 878  FORT DODGE, IA</t>
  </si>
  <si>
    <t>13906  TARGET STORES T 1901  WEST DES MOINES, IA</t>
  </si>
  <si>
    <t>11518  TARGET STORES T 804  MASON CITY, IA</t>
  </si>
  <si>
    <t>13687  TARGET STORES T-1800  SIOUX CITY, IA</t>
  </si>
  <si>
    <t>10987  TARGET STORES T533  DAVENPORT, IA</t>
  </si>
  <si>
    <t>11517  TARGET STORES T803  DES MOINES, IA</t>
  </si>
  <si>
    <t>13035  TARGET T 1767  ANKENY, IA</t>
  </si>
  <si>
    <t>13283  TARGET T1791  URBANDALE, IA</t>
  </si>
  <si>
    <t>14500  TEAM LABORATORY CHEMICAL CO  DETROIT LAKES, MN</t>
  </si>
  <si>
    <t>14499  TEAM LABORATORY CHEMICAL CORPORATION  DETROIT LAKE, MN</t>
  </si>
  <si>
    <t>16930  TECHNOLOGY SCIENCES GROUP  DAVIS, CA</t>
  </si>
  <si>
    <t>15352  TEMPLETON FAMILY FARMS GP  TEMPLETON, IA</t>
  </si>
  <si>
    <t>16228  TERRA PRODUCTS CO LLC  NICHOLS, IA</t>
  </si>
  <si>
    <t>17343  TERRACE BRANDS  LAS VEGAS, NV</t>
  </si>
  <si>
    <t>17309  TERRAFORM AG, LLC  GRAND HAVEN, MI</t>
  </si>
  <si>
    <t>14590  TERRAMAX INC  BLOOMINGTON, MN</t>
  </si>
  <si>
    <t>12259  TESKE PET &amp; GARDEN CENTER INC  BETTENDORF, IA</t>
  </si>
  <si>
    <t>11659  TESSENDERLO KERLEY INC  PHOENIX, AZ</t>
  </si>
  <si>
    <t>15504  TETRA TECHNOLOGIES INC  THE WOODLANDS, TX</t>
  </si>
  <si>
    <t>15902  TEVA CORP C/O KELLY REGISTRATION  COVINGTON, GA</t>
  </si>
  <si>
    <t>16313  TFS AGRONOMY LLC  CARSON, IA</t>
  </si>
  <si>
    <t>16314  TFS AGRONOMY LLC  CARSON, IA</t>
  </si>
  <si>
    <t>15952  THE ANDERSONS INC  MAUMEE, OH</t>
  </si>
  <si>
    <t>10665  THE DAVEY TREE EXPERT COMPANY  KENT, OH</t>
  </si>
  <si>
    <t>14663  THE DOGGETT CORPORATION  LEBANON, NJ</t>
  </si>
  <si>
    <t>13021  THE ESPOMA COMPANY  MILLVILLE, NJ</t>
  </si>
  <si>
    <t>14172  THE FERTRELL COMPANY  BAINBRIDGE, PA</t>
  </si>
  <si>
    <t>15584  THE GARDEN PATCH  ST PETERSBURG, FL</t>
  </si>
  <si>
    <t>11178  THE GREEN THUMBERS INC  DAVENPORT, IA</t>
  </si>
  <si>
    <t>16486  THE HAWTHORNE GARDENING COMPANY  MARYSVILLE, OH</t>
  </si>
  <si>
    <t>16487  THE HAWTHORNE GARDENING COMPANY  PORT WASHINGTON, NY</t>
  </si>
  <si>
    <t>12817  THE HOME DEPOT #2101  WATERLOO, IA</t>
  </si>
  <si>
    <t>12506  THE HOME DEPOT #2103  W. DES MOINES, IA</t>
  </si>
  <si>
    <t>12929  THE HOME DEPOT #2104  DES MOINES, IA</t>
  </si>
  <si>
    <t>13071  THE HOME DEPOT #2107  ANKENY, IA</t>
  </si>
  <si>
    <t>13546  THE HOME DEPOT #2108  CEDAR RAPIDS, IA</t>
  </si>
  <si>
    <t>13258  THE HOME DEPOT #2109  COUNCIL BLFFS, IA</t>
  </si>
  <si>
    <t>13730  THE HOME DEPOT #2111  BETTENDORF, IA</t>
  </si>
  <si>
    <t>13971  THE HOME DEPOT #2113  CLINTON, IA</t>
  </si>
  <si>
    <t>14237  THE HOME DEPOT #2114  SIOUX CITY, IA</t>
  </si>
  <si>
    <t>14528  THE HOME DEPOT #2115  URBANDALE, IA</t>
  </si>
  <si>
    <t>13327  THE HOME DEPOT USA INC  ATLANTA, GA</t>
  </si>
  <si>
    <t>15915  THE ORGANIC MECHANIC SOIL COMPANY LLC  MODENA, PA</t>
  </si>
  <si>
    <t>15916  THE ORGANIC MECHANIC SOIL COMPANY LLC  MODENA, PA</t>
  </si>
  <si>
    <t>13143  THE ORTHO GROUP  MARYSVILLE, OH</t>
  </si>
  <si>
    <t>16149  THE POND GUY INC ABA CRYSTAL CLEAR INC  ROMEO, MI</t>
  </si>
  <si>
    <t>16235  THE SANCTUARY ENVIRNOMENTAL PRODUCTS &amp; SOLUTIONS  WINTER PARK, CO</t>
  </si>
  <si>
    <t>12481  THE SCOTTS CO  FORT MADISON, IA</t>
  </si>
  <si>
    <t>17145  THE SCOTTS COMPANY  PACIFIC JUNCTION, IA</t>
  </si>
  <si>
    <t>10112  THE SCOTTS COMPANY C/O CONNIE CHRISTIAN  MARYSVILLE, OH</t>
  </si>
  <si>
    <t>11891  THE ULTIMATE FERTILIZER CO  OBERLIN, KS</t>
  </si>
  <si>
    <t>11676  THEISENS INC  IOWA FALLS, IA</t>
  </si>
  <si>
    <t>14407  THEISENS INC OF AMES  AMES, IA</t>
  </si>
  <si>
    <t>11073  THEISENS INC OF ANAMOSA  ANAMOSA, IA</t>
  </si>
  <si>
    <t>13411  THEISENS INC OF CEDAR RAPIDS  CEDAR RAPIDS, IA</t>
  </si>
  <si>
    <t>15359  THEISENS INC OF CEDAR RAPIDS NORTH  CEDAR RAPIDS, IA</t>
  </si>
  <si>
    <t>12163  THEISENS INC OF CHARLES CITY  CHARLES CITY, IA</t>
  </si>
  <si>
    <t>15360  THEISENS INC OF CORALVILLE  CORALVILLE, IA</t>
  </si>
  <si>
    <t>16807  THEISENS INC OF DAVENPORT  DAVENPORT, IA</t>
  </si>
  <si>
    <t>11076  THEISENS INC OF DEWITT  DEWITT, IA</t>
  </si>
  <si>
    <t>11071  THEISENS INC OF DUBUQUE  DUBUQUE, IA</t>
  </si>
  <si>
    <t>11072  THEISENS INC OF DYERSVILLE  DYERSVILLE, IA</t>
  </si>
  <si>
    <t>14440  THEISENS INC OF GRINNELL  GRINNELL, IA</t>
  </si>
  <si>
    <t>15554  THEISENS INC OF INDIANOLA  INDIANOLA, IA</t>
  </si>
  <si>
    <t>11075  THEISENS INC OF MAQUOKETA  MAQUOKETA, IA</t>
  </si>
  <si>
    <t>13198  THEISENS INC OF MARSHALLTOWN  MARSHALLTOWN, IA</t>
  </si>
  <si>
    <t>11074  THEISENS INC OF MONTICELLO  MONTICELLO, IA</t>
  </si>
  <si>
    <t>12164  THEISENS INC OF NEW HAMPTON  NEW HAMPTON, IA</t>
  </si>
  <si>
    <t>14814  THEISENS INC OF NEWTON  NEWTON, IA</t>
  </si>
  <si>
    <t>14631  THEISENS INC OF PELLA  PELLA, IA</t>
  </si>
  <si>
    <t>11077  THEISENS INC OF TIPTON  TIPTON, IA</t>
  </si>
  <si>
    <t>11070  THEISENS INC OF VINTON  VINTON, IA</t>
  </si>
  <si>
    <t>11069  THEISENS SUPPLY INC  DUBUQUE, IA</t>
  </si>
  <si>
    <t>16654  THOMAS J SCHOTT  TIPTON, IA</t>
  </si>
  <si>
    <t>10536  THOMPSON FARM SUPPLY INC  HOUGHTON, IA</t>
  </si>
  <si>
    <t>10843  THOMPSON TRUE VALUE  MARSHALLTOWN, IA</t>
  </si>
  <si>
    <t>16274  THORAG LLC  SHOREVIEW, MN</t>
  </si>
  <si>
    <t>10475  THREE RIVERS FS COMPANY  DYERSVILLE, IA</t>
  </si>
  <si>
    <t>10476  THREE RIVERS FS COMPANY  MANCHESTER, IA</t>
  </si>
  <si>
    <t>10477  THREE RIVERS FS COMPANY  EPWORTH, IA</t>
  </si>
  <si>
    <t>10478  THREE RIVERS FS COMPANY  HOLY CROSS, IA</t>
  </si>
  <si>
    <t>10479  THREE RIVERS FS COMPANY  ELKADER, IA</t>
  </si>
  <si>
    <t>10480  THREE RIVERS FS COMPANY  MCGREGOR, IA</t>
  </si>
  <si>
    <t>10481  THREE RIVERS FS COMPANY  PEOSTA, IA</t>
  </si>
  <si>
    <t>12436  TIEDT NURSERY LTD  WAVERLY, IA</t>
  </si>
  <si>
    <t xml:space="preserve">14132  TIGER-SUL CANADA CO  IRRICANA, </t>
  </si>
  <si>
    <t>13163  TIGER-SUL PRODUCTS LLC  EL PASO, TX</t>
  </si>
  <si>
    <t>16534  TIMAC AGRO USA INC  READING, PA</t>
  </si>
  <si>
    <t>15202  TITAN PRO SCI INC  CLEAR LAKE, IA</t>
  </si>
  <si>
    <t>15065  TODD MULLIS  EARLVILLE, IA</t>
  </si>
  <si>
    <t>14921  TOM EISCHEN SALES INC  ALGONA, IA</t>
  </si>
  <si>
    <t>12918  TOMS AGSPRAY  MERCER, MO</t>
  </si>
  <si>
    <t>15650  TOWER GARDEN LLC  COLLIERVILLE, TN</t>
  </si>
  <si>
    <t>12935  TOWN &amp; COUNTRY MARKET  SLATER, IA</t>
  </si>
  <si>
    <t>14830  TRACTOR SUPPLY CO  BRENTWOOD, TN</t>
  </si>
  <si>
    <t>14409  TRACTOR SUPPLY COMPANY #612  ANKENY, IA</t>
  </si>
  <si>
    <t>11363  TRACTOR SUPPLY COMPANY 103  CEDAR RAPIDS, IA</t>
  </si>
  <si>
    <t>11360  TRACTOR SUPPLY COMPANY 127  MASON CITY, IA</t>
  </si>
  <si>
    <t>11359  TRACTOR SUPPLY COMPANY 134  OTTUMWA, IA</t>
  </si>
  <si>
    <t>11358  TRACTOR SUPPLY COMPANY 146  WATERLOO, IA</t>
  </si>
  <si>
    <t>11685  TRACTOR SUPPLY COMPANY 327  COUNCIL BLF, IA</t>
  </si>
  <si>
    <t>11362  TRACTOR SUPPLY SUPPLY 347  FAIRFIELD, IA</t>
  </si>
  <si>
    <t>10998  TRAMMO INC  TAMPA, FL</t>
  </si>
  <si>
    <t>15481  TRAMMO INC  TAMPA, FL</t>
  </si>
  <si>
    <t>17220  TRANLIN, INC.  CHARLOTTESVILLE, VA</t>
  </si>
  <si>
    <t>10488  TRANSAGRA INTERNATIONAL INC  STORM LAKE, IA</t>
  </si>
  <si>
    <t>16419  TREE SAVERS/LAWN SAVERS LLC  GALESBURG, IL</t>
  </si>
  <si>
    <t>10473  TREIMER INDUSTRIES INC  DURANT, IA</t>
  </si>
  <si>
    <t>15383  TRI CITY AG SUPPLY  DALLAS CENTER, IA</t>
  </si>
  <si>
    <t>15640  TRI COUNTY AG LLC  BOUTON, IA</t>
  </si>
  <si>
    <t>12203  TRI-STATE AG CORP  HULL, IA</t>
  </si>
  <si>
    <t>12433  TRIPLE A SEEDS INC  CARROLL, IA</t>
  </si>
  <si>
    <t>15707  TRIPOLI FARM SUPPLY LLC  BUFFALO CENTER, IA</t>
  </si>
  <si>
    <t>11548  TROY ELEVATOR  BLOOMFIELD, IA</t>
  </si>
  <si>
    <t>10086  TROY ELEVATOR  BLAKESBURG, IA</t>
  </si>
  <si>
    <t>10309  TROY ELEVATOR INC  BLOOMFIELD, IA</t>
  </si>
  <si>
    <t>11333  TRUE VALUE  BROOKLYN, IA</t>
  </si>
  <si>
    <t>10821  TRUE VALUE HARDWARE  WEST DES MOINES, IA</t>
  </si>
  <si>
    <t>15986  TRUPOINTE COOPERATIVE INC  PIQUA, OH</t>
  </si>
  <si>
    <t>11451  TSM SERVICES INC  CATLIN, IL</t>
  </si>
  <si>
    <t>14228  TURF CARE SUPPLY CORP  BRUNSWICK, OH</t>
  </si>
  <si>
    <t>15963  TURF MASTERS LAWN &amp; LANDSCAPE LLC  IOWA CITY, IA</t>
  </si>
  <si>
    <t>10752  TURFMASTER  MALVERN, IA</t>
  </si>
  <si>
    <t>11001  TWIN STATE INC  DAVENPORT, IA</t>
  </si>
  <si>
    <t>15957  TWO RIVER VENTURES  REMSEN, IA</t>
  </si>
  <si>
    <t>10066  TWO RIVERS COOP  OTLEY, IA</t>
  </si>
  <si>
    <t>10189  TWO RIVERS COOP  PELLA, IA</t>
  </si>
  <si>
    <t>16952  TWO RIVERS TERMINAL LLC  PASCO, WA</t>
  </si>
  <si>
    <t>16953  TWO RIVERS TERMINAL LLC  PASCO, WA</t>
  </si>
  <si>
    <t>11398  U S BORAX INC  ENGLEWOOD, CO</t>
  </si>
  <si>
    <t>14705  ULLRICH FARM  KIRON, IA</t>
  </si>
  <si>
    <t>17066  ULTRA YIELD MICRONUTRIENTS INC  REESE, MI</t>
  </si>
  <si>
    <t>17067  ULTRA YIELD MICRONUTRIENTS INC  MOXEE, WA</t>
  </si>
  <si>
    <t>14632  UNCO INDUSTRIES  UNION GROVE, WI</t>
  </si>
  <si>
    <t>10340  UNDERWOOD FARM SUPPLY  NEOLA, IA</t>
  </si>
  <si>
    <t>17387  UNDERWOOD FARM SUPPLY  MCCLELLAND, IA</t>
  </si>
  <si>
    <t>11163  UNGS SHOPPING CENTER INC  LUXEMBURG, IA</t>
  </si>
  <si>
    <t>15458  UNITED COMPOST &amp; ORGANICS INC DBA FOX FARM SOIL  ARCATA, CA</t>
  </si>
  <si>
    <t>15459  UNITED COMPOST &amp; ORGANICS INC DBA FOX FARM SOIL  SAMOA, CA</t>
  </si>
  <si>
    <t>11704  UNITED COOPERATIVE  STRATFORD, IA</t>
  </si>
  <si>
    <t>10411  UNITED COOPERATIVE  WEBSTER CITY, IA</t>
  </si>
  <si>
    <t>10412  UNITED COOPERATIVE  WEBSTER CITY, IA</t>
  </si>
  <si>
    <t>10413  UNITED COOPERATIVE  WEBSTER CITY, IA</t>
  </si>
  <si>
    <t>12922  UNITED FARMERS COOP  HAMBURG, IA</t>
  </si>
  <si>
    <t>13210  UNITED FARMERS COOP  LENOX, IA</t>
  </si>
  <si>
    <t>10221  UNITED FARMERS COOPERATIVE  CLEARFIELD, IA</t>
  </si>
  <si>
    <t>10223  UNITED FARMERS COOPERATIVE  VILLISCA, IA</t>
  </si>
  <si>
    <t>10229  UNITED FARMERS COOPERATIVE  AFTON, IA</t>
  </si>
  <si>
    <t>10230  UNITED FARMERS COOPERATIVE  MACKSBURG, IA</t>
  </si>
  <si>
    <t>10231  UNITED FARMERS COOPERATIVE  ARISPE, IA</t>
  </si>
  <si>
    <t>10232  UNITED FARMERS COOPERATIVE  MT AYR, IA</t>
  </si>
  <si>
    <t>10023  UNITED FARMERS COOPERATIVE  ESSEX, IA</t>
  </si>
  <si>
    <t>12059  UNITED FARMERS COOPERATIVE  SHENANDOAH, IA</t>
  </si>
  <si>
    <t>12146  UNITED FARMERS COOPERATIVE  RED OAK, IA</t>
  </si>
  <si>
    <t>12149  UNITED FARMERS COOPERATIVE  VILLISCA, IA</t>
  </si>
  <si>
    <t>11307  UNITED FARMERS COOPERATIVE  FARRAGUT, IA</t>
  </si>
  <si>
    <t>11504  UNITED FARMERS COOPERATIVE  OSCEOLA, IA</t>
  </si>
  <si>
    <t>17413  UNITED FARMERS COOPERATIVE  MT AYR, IA</t>
  </si>
  <si>
    <t>12088  UNITED SEEDS  OMAHA, NE</t>
  </si>
  <si>
    <t>10451  UNITED SERVICES ASSN  URBANDALE, IA</t>
  </si>
  <si>
    <t>11011  UNITED STATES GYPSUM  CHICAGO, IL</t>
  </si>
  <si>
    <t>11012  UNITED STATES GYPSUM CO  FT DODGE, IA</t>
  </si>
  <si>
    <t>11013  UNITED STATES GYPSUM CO  SHOALS, IN</t>
  </si>
  <si>
    <t>10299  UNITED SUPPLIERS, INC  ELDORA, IA</t>
  </si>
  <si>
    <t>16470  UNITED TURF ALLIANCE LLC C/O HOLLY HIGGINS  ANAHEIM, CA</t>
  </si>
  <si>
    <t>15315  UNIVERSITY COMPOST FACILITY  AMES, IA</t>
  </si>
  <si>
    <t>15043  UPPER IOWA COOPERATIVE  POSTVILLE, IA</t>
  </si>
  <si>
    <t>15551  UPPER IOWA ORGANICS LLC  DECORAH, IA</t>
  </si>
  <si>
    <t>15552  UPPER IOWA ORGANICS LLC  DECORAH, IA</t>
  </si>
  <si>
    <t>17174  URB SCIENCES, INC  HOLMDEL, NJ</t>
  </si>
  <si>
    <t>15624  US AG LLC  Hohansville, GA</t>
  </si>
  <si>
    <t>14067  US BORAX  %RIO TINTO BORATES INC  GREENWOOD VILLAGE, CO</t>
  </si>
  <si>
    <t>16918  VALENT USA LLC  WALNUT CREEK, CA</t>
  </si>
  <si>
    <t>10005  VALLEY AG INC  NEW ALBIN, IA</t>
  </si>
  <si>
    <t>14431  VALLEY ROAD SEEDS  MONTICELLO, IA</t>
  </si>
  <si>
    <t>15579  VALUDOR PRODUCTS LLC  SAN DIEGO, CA</t>
  </si>
  <si>
    <t>12531  VAN DIEST SUPPLY CO  HARLAN, IA</t>
  </si>
  <si>
    <t>12532  VAN DIEST SUPPLY CO  BOONE, IA</t>
  </si>
  <si>
    <t>10282  VAN DIEST SUPPLY CO  WEBSTER CITY, IA</t>
  </si>
  <si>
    <t>10283  VAN DIEST SUPPLY CO  DUNCOMBE, IA</t>
  </si>
  <si>
    <t>10284  VAN DIEST SUPPLY CO  BLAIRSBURG, IA</t>
  </si>
  <si>
    <t>10285  VAN DIEST SUPPLY CO  STANHOPE, IA</t>
  </si>
  <si>
    <t>10286  VAN DIEST SUPPLY CO  BARNUM, IA</t>
  </si>
  <si>
    <t>10287  VAN DIEST SUPPLY CO  GILMORE CITY, IA</t>
  </si>
  <si>
    <t>14585  VAN DIEST SUPPLY COMPANY  WILTON, IA</t>
  </si>
  <si>
    <t>11415  VAN KOOTEN AG SERVICE  CALLENDER, IA</t>
  </si>
  <si>
    <t>11876  VAN MAANEN SEED &amp; CHEMICAL  LEIGHTON, IA</t>
  </si>
  <si>
    <t>17366  VEGALAB INC  MINDEN, NV</t>
  </si>
  <si>
    <t>11427  VER STEEGH BROS FARMS PTR  EDDYVILLE, IA</t>
  </si>
  <si>
    <t xml:space="preserve">17111  VERDE AGRITECH PLC  SUTTON, </t>
  </si>
  <si>
    <t>16128  VERDESIAN LIFE SCIENCES US LLC  PASCO, WA</t>
  </si>
  <si>
    <t>12819  VERDESIAN LIFE SCIENCES US LLC  CARY, NC</t>
  </si>
  <si>
    <t>16430  VERMICROP ORGANICS  OLIVEHURST, CA</t>
  </si>
  <si>
    <t>12444  VERNON VILLAGE TRUE VALUE  CEDAR RAPIDS, IA</t>
  </si>
  <si>
    <t>12422  VERNS TRUE VALUE  INDEPENDENCE, IA</t>
  </si>
  <si>
    <t>11860  VIAFIELD  RUDD, IA</t>
  </si>
  <si>
    <t>11499  VIAFIELD  LAMONT, IA</t>
  </si>
  <si>
    <t>10400  VIAFIELD  ELGIN, IA</t>
  </si>
  <si>
    <t>10352  VIAFIELD  RANDALIA, IA</t>
  </si>
  <si>
    <t>10353  VIAFIELD  SUMNER, IA</t>
  </si>
  <si>
    <t>10004  VIAFIELD  ARLINGTON, IA</t>
  </si>
  <si>
    <t>12689  VIAFIELD  GRAFTON, IA</t>
  </si>
  <si>
    <t>14555  VIAFIELD  MARBLE ROCK, IA</t>
  </si>
  <si>
    <t>10370  VIAFIELD COOPERATIVE  MARBLE ROCK, IA</t>
  </si>
  <si>
    <t>10399  VIAFIELD COOPERATIVE  CLERMONT, IA</t>
  </si>
  <si>
    <t>10280  VIAFIELD COOPERATIVE  NORTHWOOD, IA</t>
  </si>
  <si>
    <t>17158  VIAFIELD COOPERATIVE  CHARLES CITY, IA</t>
  </si>
  <si>
    <t>10288  VINTON FERT &amp; EQUIP INC  PACIFIC JCT, IA</t>
  </si>
  <si>
    <t>10103  VISION AG LLC  KEOTA, IA</t>
  </si>
  <si>
    <t>10104  VISION AG LLC  RICHLAND, IA</t>
  </si>
  <si>
    <t>10105  VISION AG LLC  BRIGHTON, IA</t>
  </si>
  <si>
    <t>11616  VISION AG LLC  KALONA, IA</t>
  </si>
  <si>
    <t>11618  VISION AG LLC  SIGOURNEY, IA</t>
  </si>
  <si>
    <t>11619  VISION AG LLC  BATAVIA, IA</t>
  </si>
  <si>
    <t>11620  VISION AG LLC  FREMONT, IA</t>
  </si>
  <si>
    <t>11760  VISION AG LLC  AINSWORTH, IA</t>
  </si>
  <si>
    <t>11635  VISION AG LLC  HEDRICK, IA</t>
  </si>
  <si>
    <t>12060  VISION AG LLC  LIBERTYVILLE, IA</t>
  </si>
  <si>
    <t>12061  VISION AG LLC  STOCKPORT, IA</t>
  </si>
  <si>
    <t>12215  VISION AG LLC  WEST CHESTER, IA</t>
  </si>
  <si>
    <t>13960  VISION AG LLC  BATAVIA, IA</t>
  </si>
  <si>
    <t>12480  VITAL EARTH RESOURCES  GLADEWATER, TX</t>
  </si>
  <si>
    <t>16370  VITAMIN INSTITUTE  NORTH HOLLYWOOD, CA</t>
  </si>
  <si>
    <t>12089  VITECH INDUSTRIES INC  MARICOPA, AZ</t>
  </si>
  <si>
    <t>16663  VIVID LIFE SCIENCES LLC C/O SMITH BOSARGE LLC  EAU CLAIRE, WI</t>
  </si>
  <si>
    <t>16664  VIVID LIFE SCIENCES LLC C/O SMITH BOSARGE LLC  MINNEAPOLIS, MN</t>
  </si>
  <si>
    <t>11740  VOGEL SEED &amp; FERTILIZER  JACKSON, WI</t>
  </si>
  <si>
    <t>10686  VOLUNTARY PURCHASING GROUPS INC  BONHAM, TX</t>
  </si>
  <si>
    <t>16990  VON ARB AG  ALTON, IA</t>
  </si>
  <si>
    <t>17397  WAGNER REG ASSOCIATION  HOCKESSIN, DE</t>
  </si>
  <si>
    <t>11056  WAL-MART 1721  IOWA CITY, IA</t>
  </si>
  <si>
    <t>11021  WAL-MART STORE 0646  ANAMOSA, IA</t>
  </si>
  <si>
    <t>11023  WAL-MART STORE 0749  AMES, IA</t>
  </si>
  <si>
    <t>11024  WAL-MART STORE 0750  INDEPENDENCE, IA</t>
  </si>
  <si>
    <t>11025  WAL-MART STORE 0751  PELLA, IA</t>
  </si>
  <si>
    <t>11017  WAL-MART STORE 0841  TIPTON, IA</t>
  </si>
  <si>
    <t>11018  WAL-MART STORE 0985  FAIRFIELD, IA</t>
  </si>
  <si>
    <t>11033  WAL-MART STORE 1005  WAVERLY, IA</t>
  </si>
  <si>
    <t>11015  WAL-MART STORE 1152  SIOUX CENTER, IA</t>
  </si>
  <si>
    <t>11039  WAL-MART STORE 1389  BOONE, IA</t>
  </si>
  <si>
    <t>11044  WAL-MART STORE 1475  WASHINGTON, IA</t>
  </si>
  <si>
    <t>11045  WAL-MART STORE 1509  MAQUOKETA, IA</t>
  </si>
  <si>
    <t>11050  WAL-MART STORE 1546  IOWA FALLS, IA</t>
  </si>
  <si>
    <t>11052  WAL-MART STORE 1621  CENTERVILLE, IA</t>
  </si>
  <si>
    <t>11053  WAL-MART STORE 1683  SHENANDOAH, IA</t>
  </si>
  <si>
    <t>11055  WAL-MART STORE 1732  DENISON, IA</t>
  </si>
  <si>
    <t>11016  WAL-MART STORE 647  GRINNELL, IA</t>
  </si>
  <si>
    <t>11034  WAL-MART STORE EAST LP 6009  MT PLEASANT, IA</t>
  </si>
  <si>
    <t>14176  WAL-MART STORES INC DBA WAL-MART SUPERCENTER #3630  MARION, IA</t>
  </si>
  <si>
    <t>14352  WAL-MART STORES, INC DBA WAL-MART SUPERCENTER#3762  DES MOINES, IA</t>
  </si>
  <si>
    <t>12704  WAL-MART SUPERCENTER # 2714  SPENCER, IA</t>
  </si>
  <si>
    <t>12705  WAL-MART SUPERCENTER # 2716  CEDAR RAPIDS, IA</t>
  </si>
  <si>
    <t>11022  WAL-MART SUPERCENTER #0748  NEWTON, IA</t>
  </si>
  <si>
    <t>11031  WAL-MART SUPERCENTER #0892  ANKENY, IA</t>
  </si>
  <si>
    <t>11035  WAL-MART SUPERCENTER #1285  OTTUMWA, IA</t>
  </si>
  <si>
    <t>11041  WAL-MART SUPERCENTER #1435  CRESTON, IA</t>
  </si>
  <si>
    <t>11046  WAL-MART SUPERCENTER #1491  INDIANOLA, IA</t>
  </si>
  <si>
    <t>13083  WAL-MART SUPERCENTER #1496  WATERLOO, IA</t>
  </si>
  <si>
    <t>12902  WAL-MART SUPERCENTER #2764  ALTOONA, IA</t>
  </si>
  <si>
    <t>13429  WAL-MART SUPERCENTER #2827  CORALVILLE, IA</t>
  </si>
  <si>
    <t>12961  WAL-MART SUPERCENTER #2889  CLINTON, IA</t>
  </si>
  <si>
    <t>13082  WAL-MART SUPERCENTER #2935  KNOXVILLE, IA</t>
  </si>
  <si>
    <t>14019  WAL-MART SUPERCENTER #3394  ATLANTIC, IA</t>
  </si>
  <si>
    <t>13684  WAL-MART SUPERCENTER #3590  SIOUX CITY (N), IA</t>
  </si>
  <si>
    <t>11029  WAL-MART SUPERCENTER #810  MASON CITY, IA</t>
  </si>
  <si>
    <t>11019  WAL-MART SUPERCENTER 0559  MUSCATINE, IA</t>
  </si>
  <si>
    <t>11020  WAL-MART SUPERCENTER 0581  MARSHALLTOWN, IA</t>
  </si>
  <si>
    <t>11026  WAL-MART SUPERCENTER 0753  CEDAR FALLS, IA</t>
  </si>
  <si>
    <t>11027  WAL-MART SUPERCENTER 0784  MT PLEASANT, IA</t>
  </si>
  <si>
    <t>11028  WAL-MART SUPERCENTER 0797  W. BURLINGTON, IA</t>
  </si>
  <si>
    <t>11030  WAL-MART SUPERCENTER 0886  FORT DODGE, IA</t>
  </si>
  <si>
    <t>11032  WAL-MART SUPERCENTER 0913  DECORAH, IA</t>
  </si>
  <si>
    <t>11036  WAL-MART SUPERCENTER 1241  DAVENPORT, IA</t>
  </si>
  <si>
    <t>11038  WAL-MART SUPERCENTER 1361  SIOUX CITY, IA</t>
  </si>
  <si>
    <t>11037  WAL-MART SUPERCENTER 1393  OSKALOOSA, IA</t>
  </si>
  <si>
    <t>11040  WAL-MART SUPERCENTER 1415  SPIRIT LAKE, IA</t>
  </si>
  <si>
    <t>11042  WAL-MART SUPERCENTER 1431  KEOKUK, IA</t>
  </si>
  <si>
    <t>11048  WAL-MART SUPERCENTER 1506  MANCHESTER, IA</t>
  </si>
  <si>
    <t>11043  WAL-MART SUPERCENTER 1526  STORM LAKE, IA</t>
  </si>
  <si>
    <t>11049  WAL-MART SUPERCENTER 1528  CEDAR RAPIDS, IA</t>
  </si>
  <si>
    <t>11051  WAL-MART SUPERCENTER 1625  LEMARS, IA</t>
  </si>
  <si>
    <t>11054  WAL-MART SUPERCENTER 1723  DES MOINES, IA</t>
  </si>
  <si>
    <t>11057  WAL-MART SUPERCENTER 1764  DES MOINES, IA</t>
  </si>
  <si>
    <t>11600  WAL-MART SUPERCENTER 1965  COUNCIL BLF, IA</t>
  </si>
  <si>
    <t>11613  WAL-MART SUPERCENTER 2004  DUBUQUE, IA</t>
  </si>
  <si>
    <t>13729  WAL-MART SUPERCENTER 5115  DAVENPORT, IA</t>
  </si>
  <si>
    <t>14601  WALGREEN CO DBA  WALGREENS 11153  SPENCER, IA</t>
  </si>
  <si>
    <t>13943  WALGREEN CO DBA WALGREENS #01301  OTTUMWA, IA</t>
  </si>
  <si>
    <t>13976  WALGREEN CO DBA WALGREENS #07967  CLIVE, IA</t>
  </si>
  <si>
    <t>13753  WALGREEN CO DBA WALGREENS #07968  DES MOINES, IA</t>
  </si>
  <si>
    <t>14442  WALGREEN CO DBA WALGREENS #07996  ANKENY, IA</t>
  </si>
  <si>
    <t>14177  WALGREEN CO DBA WALGREENS #09708  DUBUQUE, IA</t>
  </si>
  <si>
    <t>14459  WALGREEN CO DBA WALGREENS #10557  CEDAR FALLS, IA</t>
  </si>
  <si>
    <t>14520  WALGREEN CO DBA WALGREENS #10770  CAROLL, IA</t>
  </si>
  <si>
    <t>14681  WALGREEN CO DBA WALGREENS #11330  STORM LAKE, IA</t>
  </si>
  <si>
    <t>16158  WALGREEN CO DBA WALGREENS #11710  NORTH LIBERTY, IA</t>
  </si>
  <si>
    <t>14915  WALGREEN CO DBA WALGREENS #11759  FT MADISON, IA</t>
  </si>
  <si>
    <t>15088  WALGREEN CO DBA WALGREENS #11942  DUBUQUE, IA</t>
  </si>
  <si>
    <t>15146  WALGREEN CO DBA WALGREENS #12148  WAVERLY, IA</t>
  </si>
  <si>
    <t>15275  WALGREEN CO DBA WALGREENS #12393  CEDAR RAPIDS, IA</t>
  </si>
  <si>
    <t>14443  WALGREEN CO DBA WALGREENS #9476  BURLINGTON, IA</t>
  </si>
  <si>
    <t>14806  WALGREEN CO DBA WALGREENS 10855  WATERLOO, IA</t>
  </si>
  <si>
    <t>14659  WALGREEN CO DBA WALGREENS 10985  CORALVILLE, IA</t>
  </si>
  <si>
    <t>14222  WALGREEN CO DBA: WALGREENS #09791  ALTOONA, IA</t>
  </si>
  <si>
    <t>11086  WALGREENS #0359  DES MOINES, IA</t>
  </si>
  <si>
    <t>12145  WALGREENS #03700  COUNCIL BLFFS, IA</t>
  </si>
  <si>
    <t>12097  WALGREENS #03875  CEDAR RAPIDS, IA</t>
  </si>
  <si>
    <t>12292  WALGREENS #03876  MARION, IA</t>
  </si>
  <si>
    <t>12459  WALGREENS #04714  DES MOINES, IA</t>
  </si>
  <si>
    <t>12460  WALGREENS #04973  URBANDALE, IA</t>
  </si>
  <si>
    <t>12648  WALGREENS #05042  CEDAR RAPIDS, IA</t>
  </si>
  <si>
    <t>12643  WALGREENS #05060  CLIVE, IA</t>
  </si>
  <si>
    <t>12491  WALGREENS #05077  IOWA CITY, IA</t>
  </si>
  <si>
    <t>12492  WALGREENS #05144  CLINTON, IA</t>
  </si>
  <si>
    <t>13150  WALGREENS #05239  DAVENPORT, IA</t>
  </si>
  <si>
    <t>12703  WALGREENS #05361  FT DODGE, IA</t>
  </si>
  <si>
    <t>12670  WALGREENS #05362  DES MOINES, IA</t>
  </si>
  <si>
    <t>13164  WALGREENS #05852  DES MOINES, IA</t>
  </si>
  <si>
    <t>13168  WALGREENS #05886  KEOKUK, IA</t>
  </si>
  <si>
    <t>13142  WALGREENS #05943  INDIANOLA, IA</t>
  </si>
  <si>
    <t>13305  WALGREENS #05944  JOHNSTON, IA</t>
  </si>
  <si>
    <t>13169  WALGREENS #06154  DUBUQUE, IA</t>
  </si>
  <si>
    <t>13312  WALGREENS #06186  DAVENPORT, IA</t>
  </si>
  <si>
    <t>11087  WALGREENS #06553  BETTENDORF, IA</t>
  </si>
  <si>
    <t>13304  WALGREENS #06623  W DESMOINES, IA</t>
  </si>
  <si>
    <t>13300  WALGREENS #06677  W DES MOINES, IA</t>
  </si>
  <si>
    <t>13591  WALGREENS #06678  WEST DES MOINES, IA</t>
  </si>
  <si>
    <t>13443  WALGREENS #07452  DES MOINES, IA</t>
  </si>
  <si>
    <t>11559  WALGREENS #07453  DES MOINES, IA</t>
  </si>
  <si>
    <t>11097  WALGREENS #07454  ANKENY, IA</t>
  </si>
  <si>
    <t>13613  WALGREENS #07455  WATERLOO, IA</t>
  </si>
  <si>
    <t>13612  WALGREENS #07833  DES MOINES, IA</t>
  </si>
  <si>
    <t>11096  WALGREENS #0910  SIOUX CITY, IA</t>
  </si>
  <si>
    <t>11093  WALGREENS #11709  DAVENPORT, IA</t>
  </si>
  <si>
    <t>11632  WALGREENS #3196  MARSHALLTOWN, IA</t>
  </si>
  <si>
    <t>11645  WALGREENS #3252  DES MOINES, IA</t>
  </si>
  <si>
    <t>11752  WALGREENS #3590  WATERLOO, IA</t>
  </si>
  <si>
    <t>11089  WALGREENS #3595  DAVENPORT, IA</t>
  </si>
  <si>
    <t>11819  WALGREENS #3773  URBANDALE, IA</t>
  </si>
  <si>
    <t>11091  WALGREENS #4041  DAVENPORT, IA</t>
  </si>
  <si>
    <t>11094  WALGREENS #4405  COUNCIL BLF, IA</t>
  </si>
  <si>
    <t>13252  WALGREENS #5306  COUNCIL BLFFS, IA</t>
  </si>
  <si>
    <t>13123  WALGREENS #5777  DES MOINES, IA</t>
  </si>
  <si>
    <t>11092  WALGREENS #5885  MUSCATINE, IA</t>
  </si>
  <si>
    <t>13260  WALGREENS #5977  CORALVILLE, IA</t>
  </si>
  <si>
    <t>13165  WALGREENS #O5942  NEWTON, IA</t>
  </si>
  <si>
    <t>12852  WALGREENS 05044  BURLINGTON, IA</t>
  </si>
  <si>
    <t>12840  WALGREENS 05470  SIOUX CITY, IA</t>
  </si>
  <si>
    <t>12908  WALGREENS 05512  BETTENDORF, IA</t>
  </si>
  <si>
    <t>13026  WALGREENS 05721  DES MOINES, IA</t>
  </si>
  <si>
    <t>13025  WALGREENS 05941  MASON CITY, IA</t>
  </si>
  <si>
    <t>15093  WALGREENS CO #12108  AMES, IA</t>
  </si>
  <si>
    <t>15344  WALGREENS CO DBA wALGREENS #12580  CEDAR RAPIDS, IA</t>
  </si>
  <si>
    <t>16087  WALGREENS CO DBA WALGREENS #15647  SOUX CITY, IA</t>
  </si>
  <si>
    <t>14645  WALGREENS CO DBA WALGREENS 11193  BOONE, IA</t>
  </si>
  <si>
    <t>14714  WALMART INC  AMES, IA</t>
  </si>
  <si>
    <t>14713  WALMART INC 4606  OSCEOLA, IA</t>
  </si>
  <si>
    <t>11014  WALMART INC C/O CYNTHIA MONTERO  BENTONVILLE, AR</t>
  </si>
  <si>
    <t>16349  WALMART STORES INC DBA WALMART 3150  COUNCIL BLUFFS, IA</t>
  </si>
  <si>
    <t>11058  WALMART SUPER CENTER 1787  CARROLL, IA</t>
  </si>
  <si>
    <t>15319  WALMART SUPERCENTER #5748  GRIMES, IA</t>
  </si>
  <si>
    <t>14918  WALNUT CREST ACRES LTD  WELLMAN, IA</t>
  </si>
  <si>
    <t>10538  WASHINGTON AG SUPPLY  WASHINGTON, IA</t>
  </si>
  <si>
    <t>10721  WATERLOO MILLS CO  WATERLOO, IA</t>
  </si>
  <si>
    <t>11404  WAUCOMA GRAIN INC  ALPHA, IA</t>
  </si>
  <si>
    <t>12468  WAUKEE HDW &amp; RENT-IT CENTER  WAUKEE, IA</t>
  </si>
  <si>
    <t>15320  WAUKON FEED RANCH INC  WAUKON, IA</t>
  </si>
  <si>
    <t>10387  WAUKON FEED RANCH INC  WAUKON, IA</t>
  </si>
  <si>
    <t>10071  WC GRETTER &amp; SONS INC  HARPER, IA</t>
  </si>
  <si>
    <t>15926  WEEDS ON FIRE CUSTOM APPLICATION LLC  READLYN, IA</t>
  </si>
  <si>
    <t>14920  WELLS AG SUPPLY  FONDA, IA</t>
  </si>
  <si>
    <t>11125  WENTZELS TRUE VALUE  EMMETSBURG, IA</t>
  </si>
  <si>
    <t>14470  WEST CENTRAL DISTRIBUTION LLC  WILLMAR, MN</t>
  </si>
  <si>
    <t>16555  WEST CENTRAL FS INC  GALESBURG, IL</t>
  </si>
  <si>
    <t>16714  WEST CENTRAL FS INC  DONNELLSON, IA</t>
  </si>
  <si>
    <t>14955  WEST SIDE SALVAGE INC  ATKINS, IA</t>
  </si>
  <si>
    <t>13232  WESTBRIDGE AG PRODUCTS  VISTA, CA</t>
  </si>
  <si>
    <t>16432  WESTLAKE HARDWARE INC #105  RED OAK, IA</t>
  </si>
  <si>
    <t>16628  WHEATLAND AG CENTER  WHEATLAND, IA</t>
  </si>
  <si>
    <t>10520  WHITE FRONT FEED &amp; SEED  CASCADE, IA</t>
  </si>
  <si>
    <t>10521  WHITE FRONT FEED &amp; SEED  DUBUQUE, IA</t>
  </si>
  <si>
    <t>16413  WHITETAIL FORAGE TECHNOLOGIES DBA DEER GRO  DONIPHAN, MO</t>
  </si>
  <si>
    <t>13764  WICKMAN CHEMICAL  ATLANTIC, IA</t>
  </si>
  <si>
    <t>15019  WIEDERIN INC  CARROLL, IA</t>
  </si>
  <si>
    <t>14326  WILBUR ELLIS CO  YAKIMA, WA</t>
  </si>
  <si>
    <t>17011  WILBUR ELLIS CO LLC  SEATTLE, WA</t>
  </si>
  <si>
    <t>17012  WILBUR ELLIS CO LLC  CLAREMONT, MN</t>
  </si>
  <si>
    <t>14963  WILBUR ELLIS COMPANY  CRESTON, IA</t>
  </si>
  <si>
    <t>16136  WILBUR ELLIS COMPANY LLC  SEATTLE, WA</t>
  </si>
  <si>
    <t>17296  WILD VALLEY FARMS  CROYDON, UT</t>
  </si>
  <si>
    <t>11571  WILES BROS FERTILIZER INC  PLATTSMOUTH, NE</t>
  </si>
  <si>
    <t>17360  WILKINS AG SERVICES, LLC  MISSOURI VALLEY, IA</t>
  </si>
  <si>
    <t>11525  WILLENBORG AG SERVICE  NEW VIENNA, IA</t>
  </si>
  <si>
    <t>15701  WILLETT SPRAYING  THAYER, IA</t>
  </si>
  <si>
    <t>16542  WILLIMACK FARMS INC  OXFORD JUNCTION, IA</t>
  </si>
  <si>
    <t>16543  WILLIMACK FARMS INC  OXFORD JUNCTION, IA</t>
  </si>
  <si>
    <t>16551  WILLIMACK FARMS INC  OXFORD JUNCTION, IA</t>
  </si>
  <si>
    <t>16552  WILLIMACK FARMS INC  OXFORD JUNCTION, IA</t>
  </si>
  <si>
    <t>15700  WILLOW CREEK CUSTOM INC  BAYARD, IA</t>
  </si>
  <si>
    <t>17419  WILSON AG SUPPLY LLC  EXIRA, IA</t>
  </si>
  <si>
    <t>11463  WILSON AGRI INC  PRAIRIE CITY, IA</t>
  </si>
  <si>
    <t>11677  WILSON INDUSTRIAL CO INC  RENSSELAER, IN</t>
  </si>
  <si>
    <t>17187  WINDY RIDGE AG LLC  LOGAN, IA</t>
  </si>
  <si>
    <t>15426  WINFIELD SOLUTIONS  SPENCER, IA</t>
  </si>
  <si>
    <t>15433  WINFIELD SOLUTIONS LLC  STORY CITY, IA</t>
  </si>
  <si>
    <t>15102  WINFIELD SOLUTIONS LLC  AUDUBON, IA</t>
  </si>
  <si>
    <t>15098  WINFIELD SOLUTIONS LLC  DUNKERTON, IA</t>
  </si>
  <si>
    <t>12485  WINFIELD SOLUTIONS LLC  SHOREVIEW, MN</t>
  </si>
  <si>
    <t>13056  WINFIELD SOLUTIONS LLC  ST PAUL, MN</t>
  </si>
  <si>
    <t>11621  WINFIELD SOLUTIONS LLC  PACIFIC JCT, IA</t>
  </si>
  <si>
    <t>17361  WINFIELD SOLUTIONS LLC  ST PAUL, MN</t>
  </si>
  <si>
    <t>17388  WINFIELD SOLUTIONS, LLC  ELDORA, IA</t>
  </si>
  <si>
    <t>10430  WITTHOFT FARM SUPPLY  AINSWORTH, IA</t>
  </si>
  <si>
    <t>10579  WOODSTREAM CORPORATION ATTN STEPHANIE YU  LITITZ, PA</t>
  </si>
  <si>
    <t>15671  WOOKEY INC  RED OAK, IA</t>
  </si>
  <si>
    <t>15786  WORM POWER  ROCHESTER, NY</t>
  </si>
  <si>
    <t>15514  WORTH COUNTY MFA  SHERIDAN, MO</t>
  </si>
  <si>
    <t>11390  WRIGHT FERTILIZER  WOODBURN, IA</t>
  </si>
  <si>
    <t>15674  WSA DBA NUTRIENT AGRI PRODUCTS  PAPILLION, NE</t>
  </si>
  <si>
    <t>17386  XVIRIDIS, LLC  HERNDON, VA</t>
  </si>
  <si>
    <t>12607  XYLEM LTD  CORDOVA, IL</t>
  </si>
  <si>
    <t>13898  YARA NORTH AMERICA INC  TAMPA, FL</t>
  </si>
  <si>
    <t xml:space="preserve">14630  YARA UK LTD  YORK, </t>
  </si>
  <si>
    <t>17052  YIELD SOLUTIONS LLC  GARNER, IA</t>
  </si>
  <si>
    <t>12691  YUNGTUM TRUE VALUE  SUMNER, IA</t>
  </si>
  <si>
    <t>10495  ZIMCO SUPPLY  Sioux City, IA</t>
  </si>
  <si>
    <t>12644  ZIMCO SUPPLY CO  CLIVE, IA</t>
  </si>
  <si>
    <t>12606  ZIMMERMANS HARDWARE &amp; GENERAL STORE  RICEVILLE, IA</t>
  </si>
  <si>
    <t>17416  ZYLSTRA COMMODITIES, INC  GRINNELL, IA</t>
  </si>
  <si>
    <t xml:space="preserve">99999  NON AG DISTRIBUTION, SEE ATTACHED EXPLANATION  , </t>
  </si>
  <si>
    <t>Report for Period:</t>
  </si>
  <si>
    <t>Reporting Company License Number :</t>
  </si>
  <si>
    <t>Left click this cell to start</t>
  </si>
  <si>
    <t>Report for Year:</t>
  </si>
  <si>
    <t>Your companies 5 digit Iowa Commercial Fertilizer Manufacturer License number</t>
  </si>
  <si>
    <t>Licensee Listing</t>
  </si>
  <si>
    <t>July - December = 14  January - June = 16</t>
  </si>
  <si>
    <t>Company Name:</t>
  </si>
  <si>
    <t>Address:</t>
  </si>
  <si>
    <r>
      <rPr>
        <b/>
        <sz val="9"/>
        <color theme="1"/>
        <rFont val="Times New Roman"/>
      </rPr>
      <t>NOTE: E</t>
    </r>
    <r>
      <rPr>
        <sz val="9"/>
        <color theme="1"/>
        <rFont val="Times New Roman"/>
      </rPr>
      <t xml:space="preserve">xemptions will be allowed only if "Exempt Code" =  2, </t>
    </r>
    <r>
      <rPr>
        <b/>
        <u/>
        <sz val="9"/>
        <color theme="1"/>
        <rFont val="Times New Roman"/>
      </rPr>
      <t>and</t>
    </r>
    <r>
      <rPr>
        <sz val="9"/>
        <color theme="1"/>
        <rFont val="Times New Roman"/>
      </rPr>
      <t xml:space="preserve"> a </t>
    </r>
    <r>
      <rPr>
        <b/>
        <u/>
        <sz val="9"/>
        <color theme="1"/>
        <rFont val="Times New Roman"/>
      </rPr>
      <t>valid</t>
    </r>
    <r>
      <rPr>
        <sz val="9"/>
        <color theme="1"/>
        <rFont val="Times New Roman"/>
      </rPr>
      <t xml:space="preserve"> Iowa Fertilizer Manufacturer license # is entered in the "Ex Lic#" column.  </t>
    </r>
    <r>
      <rPr>
        <b/>
        <i/>
        <sz val="9"/>
        <color rgb="FFFF0000"/>
        <rFont val="Times New Roman"/>
      </rPr>
      <t>To find license numbers</t>
    </r>
    <r>
      <rPr>
        <sz val="9"/>
        <color rgb="FFFF0000"/>
        <rFont val="Times New Roman"/>
      </rPr>
      <t>:</t>
    </r>
    <r>
      <rPr>
        <sz val="9"/>
        <color rgb="FF003366"/>
        <rFont val="Times New Roman"/>
      </rPr>
      <t xml:space="preserve"> </t>
    </r>
    <r>
      <rPr>
        <sz val="9"/>
        <color theme="1"/>
        <rFont val="Times New Roman"/>
      </rPr>
      <t xml:space="preserve">click on the links below                 </t>
    </r>
    <r>
      <rPr>
        <b/>
        <sz val="9"/>
        <color theme="1"/>
        <rFont val="Times New Roman"/>
      </rPr>
      <t>Use 99999 w/company name and address for non ag application</t>
    </r>
  </si>
  <si>
    <t>City:</t>
  </si>
  <si>
    <t>State:</t>
  </si>
  <si>
    <t>ZIP:</t>
  </si>
  <si>
    <t>USPS 2 digit abbreviation</t>
  </si>
  <si>
    <t>USPS 9 Digit Zip Code</t>
  </si>
  <si>
    <t>NOTE: DO NOT REPORT ON STRAIGHT AG LIME PRODUCT</t>
  </si>
  <si>
    <t xml:space="preserve">https://iowaagriculture.gov/commercial-feed-and-fertilizer-bureau/commercial-fertilizer </t>
  </si>
  <si>
    <t>N</t>
  </si>
  <si>
    <t>P</t>
  </si>
  <si>
    <t>K</t>
  </si>
  <si>
    <t>Ca</t>
  </si>
  <si>
    <t>Mg</t>
  </si>
  <si>
    <t>S</t>
  </si>
  <si>
    <t>Cl</t>
  </si>
  <si>
    <t>B</t>
  </si>
  <si>
    <t>Cu</t>
  </si>
  <si>
    <t>Fe</t>
  </si>
  <si>
    <t>Mn</t>
  </si>
  <si>
    <t>Zn</t>
  </si>
  <si>
    <t>Mo</t>
  </si>
  <si>
    <t>Tons Dist</t>
  </si>
  <si>
    <t>Exempt code</t>
  </si>
  <si>
    <t>Ex Lic#</t>
  </si>
  <si>
    <t>Exempt Tons</t>
  </si>
  <si>
    <t>Net Tons</t>
  </si>
  <si>
    <t xml:space="preserve">Tonnage Fee Due </t>
  </si>
  <si>
    <t xml:space="preserve"> County FIPS  #</t>
  </si>
  <si>
    <t>GW  Rate</t>
  </si>
  <si>
    <t>GW Fee Due</t>
  </si>
  <si>
    <t>AK</t>
  </si>
  <si>
    <t>CT</t>
  </si>
  <si>
    <t>DC</t>
  </si>
  <si>
    <t>GU</t>
  </si>
  <si>
    <t>HI</t>
  </si>
  <si>
    <t>PR</t>
  </si>
  <si>
    <t>VT</t>
  </si>
  <si>
    <t>VI</t>
  </si>
  <si>
    <t>WV</t>
  </si>
  <si>
    <t>STATE OF IOWA</t>
  </si>
  <si>
    <t>(DO NOT STAPLE)</t>
  </si>
  <si>
    <t>DEPARTMENT OF AGRICULTURE AND LAND STEWARDSHIP</t>
  </si>
  <si>
    <t>REMITTANCE PAYABLE TO:</t>
  </si>
  <si>
    <t>IOWA FERTILIZER INSPECTION FEE REPORT AND REMITTANCE</t>
  </si>
  <si>
    <t>Secretary of Agriculture</t>
  </si>
  <si>
    <t>Inspection fee report per Chapter 200, Section 200.8, Code of Iowa</t>
  </si>
  <si>
    <t>https://iowaagriculture.gov/</t>
  </si>
  <si>
    <t>MAIL TO:</t>
  </si>
  <si>
    <t>Company License #:</t>
  </si>
  <si>
    <t>St:</t>
  </si>
  <si>
    <t>THIS REPORT MUST BE FILED BY THE DATE SPECIFIED BELOW (Line 2b), EVEN IF NO TAX IS DUE, OR THE PENALTY WILL BE ASSESSED.</t>
  </si>
  <si>
    <r>
      <rPr>
        <sz val="10"/>
        <color theme="1"/>
        <rFont val="Times New Roman"/>
      </rPr>
      <t xml:space="preserve">This report includes tonnage fees for our following locations:                    </t>
    </r>
    <r>
      <rPr>
        <b/>
        <sz val="9"/>
        <color theme="1"/>
        <rFont val="Times New Roman"/>
      </rPr>
      <t xml:space="preserve"> (Note: To make any licensing changes contact the Fertilizer Bureau at 515-281-8597)</t>
    </r>
  </si>
  <si>
    <t>CITY</t>
  </si>
  <si>
    <t>COMPANY NAME</t>
  </si>
  <si>
    <t>License #</t>
  </si>
  <si>
    <t>1. COMMERCIAL FERTILIZERS AND SOIL CONDITIONERS</t>
  </si>
  <si>
    <t xml:space="preserve">     a) Total tons we distributed in Iowa (From page 2)</t>
  </si>
  <si>
    <t xml:space="preserve">     b) Less tons exempted from fees: (From page 2)</t>
  </si>
  <si>
    <t xml:space="preserve">     c) Net tons fee due  =  Line 1a minus line 1b    </t>
  </si>
  <si>
    <t>2. INSPECTION FEE AND PENALTY</t>
  </si>
  <si>
    <r>
      <rPr>
        <sz val="10"/>
        <color theme="1"/>
        <rFont val="Times New Roman"/>
      </rPr>
      <t xml:space="preserve">   a) Inspection Fee</t>
    </r>
    <r>
      <rPr>
        <sz val="9"/>
        <color theme="1"/>
        <rFont val="Times New Roman"/>
      </rPr>
      <t xml:space="preserve"> </t>
    </r>
    <r>
      <rPr>
        <sz val="8"/>
        <color theme="1"/>
        <rFont val="Times New Roman"/>
      </rPr>
      <t>= net tons from line 1c above</t>
    </r>
  </si>
  <si>
    <t xml:space="preserve">X .17 </t>
  </si>
  <si>
    <t xml:space="preserve">    (if less than one dollar enter zero)</t>
  </si>
  <si>
    <r>
      <rPr>
        <b/>
        <sz val="12"/>
        <color theme="1"/>
        <rFont val="Arial"/>
      </rPr>
      <t xml:space="preserve"> </t>
    </r>
    <r>
      <rPr>
        <b/>
        <sz val="10"/>
        <color theme="1"/>
        <rFont val="Arial"/>
      </rPr>
      <t xml:space="preserve"> </t>
    </r>
    <r>
      <rPr>
        <sz val="10"/>
        <color theme="1"/>
        <rFont val="Arial"/>
      </rPr>
      <t>b)</t>
    </r>
    <r>
      <rPr>
        <b/>
        <sz val="12"/>
        <color theme="1"/>
        <rFont val="Arial"/>
      </rPr>
      <t xml:space="preserve"> Add the larger of $50 or 10% of line 2a for late fee if this report is filed after:</t>
    </r>
  </si>
  <si>
    <t xml:space="preserve">   c) TONNAGE FEE TOTAL DUE INCLUDING LATE FEE IF ANY (Line 2a + line 2b)</t>
  </si>
  <si>
    <t xml:space="preserve">   d) GROUNDWATER FEE TOTAL DUE (FROM ENTRY FORM)</t>
  </si>
  <si>
    <t>TOTAL CHECK AMOUNT:</t>
  </si>
  <si>
    <t>(Signature)</t>
  </si>
  <si>
    <t>(Phone)</t>
  </si>
  <si>
    <t>E-mail address</t>
  </si>
  <si>
    <t>NAME (Please Print)</t>
  </si>
  <si>
    <t>DATE FILED</t>
  </si>
  <si>
    <t>Instructions for filling out Excel version of the Iowa Fertilizer Inspection Fee Report</t>
  </si>
  <si>
    <t>If you wish to use the Excel spreadsheet version of the IDALS fertilizer tonnage report form please download the form and save a copy to your own computer.  Using this Excel sheet will benefit you by doing all needed calculations for you, thereby eliminating calculation errors.  Additionally the calculated data fields on the “Fertilizer Tonnage Summary” sheet will be completed for you as well.  This means that once the data is entered the report is nearly complete</t>
  </si>
  <si>
    <t xml:space="preserve">To fill in the form, left mouse click the tab titled “Fertilizer Tonnage Entry Form” at the bottom of the workbook to select it.  Fill in this worksheet first.  </t>
  </si>
  <si>
    <r>
      <rPr>
        <sz val="12"/>
        <color theme="1"/>
        <rFont val="Times New Roman"/>
      </rPr>
      <t xml:space="preserve">Begin by left clicking in the underlined space to the right of the phrase </t>
    </r>
    <r>
      <rPr>
        <b/>
        <sz val="12"/>
        <color theme="1"/>
        <rFont val="Times New Roman"/>
      </rPr>
      <t>“Reporting Company License Number:”</t>
    </r>
    <r>
      <rPr>
        <sz val="12"/>
        <color theme="1"/>
        <rFont val="Times New Roman"/>
      </rPr>
      <t xml:space="preserve"> (Cell Q1).  Enter the five-digit license number of the company location for which this report is being filed.  For those of you with multiple locations enter the number of the “Home Office” or “Mail To” location responsible for filing the report. If you got an inspection fee report form in the mail it would be the 5-digit license number by the address at the top of the page.</t>
    </r>
  </si>
  <si>
    <t xml:space="preserve"> </t>
  </si>
  <si>
    <t>When you have entered the license number in the space provided press the tab key to proceed to the next required field.  Once you have started entering data on this sheet just use the “Tab” key to progress through the entry fields in order.  We have tried to give direction in the spreadsheet itself regarding the data that is required in each field, and warnings about apparently invalid data  Please use care in entering data to ensure the report is valid.</t>
  </si>
  <si>
    <t>Some data fields are new to this form:</t>
  </si>
  <si>
    <r>
      <rPr>
        <sz val="12"/>
        <color theme="1"/>
        <rFont val="Times New Roman"/>
      </rPr>
      <t xml:space="preserve">1.) In addition to individual fields for the percentage analysis for N, P, and K, we have now included fields for entering the percentage analysis for secondary and micronutrients.  Please fill in all elements for each grade as you have them available.  If you have used industry standard names or company specific brand names to report any product in the past, note that this spreadsheet </t>
    </r>
    <r>
      <rPr>
        <u/>
        <sz val="12"/>
        <color theme="1"/>
        <rFont val="Times New Roman"/>
      </rPr>
      <t>will not</t>
    </r>
    <r>
      <rPr>
        <sz val="12"/>
        <color theme="1"/>
        <rFont val="Times New Roman"/>
      </rPr>
      <t xml:space="preserve"> accept nomenclature, only numbers.  </t>
    </r>
    <r>
      <rPr>
        <b/>
        <sz val="12"/>
        <color theme="1"/>
        <rFont val="Times New Roman"/>
      </rPr>
      <t>Example:</t>
    </r>
    <r>
      <rPr>
        <sz val="12"/>
        <color theme="1"/>
        <rFont val="Times New Roman"/>
      </rPr>
      <t xml:space="preserve">  If you are used to reporting DAP, you are required to replace that name with elemental percentages (18-46-0, in our example)  </t>
    </r>
  </si>
  <si>
    <r>
      <rPr>
        <sz val="12"/>
        <color theme="1"/>
        <rFont val="Times New Roman"/>
      </rPr>
      <t xml:space="preserve">2.) We are not asking for Sales and/or Purchase tons anymore.  We only ask for </t>
    </r>
    <r>
      <rPr>
        <u/>
        <sz val="12"/>
        <color theme="1"/>
        <rFont val="Times New Roman"/>
      </rPr>
      <t>tons distributed</t>
    </r>
    <r>
      <rPr>
        <sz val="12"/>
        <color theme="1"/>
        <rFont val="Times New Roman"/>
      </rPr>
      <t xml:space="preserve">.  Whatever tons you are reporting, whether on a purchase or sales basis, report them in the column headed </t>
    </r>
    <r>
      <rPr>
        <b/>
        <sz val="12"/>
        <color theme="1"/>
        <rFont val="Times New Roman"/>
      </rPr>
      <t>“Tons Dist”</t>
    </r>
    <r>
      <rPr>
        <sz val="12"/>
        <color theme="1"/>
        <rFont val="Times New Roman"/>
      </rPr>
      <t>.</t>
    </r>
  </si>
  <si>
    <r>
      <rPr>
        <sz val="12"/>
        <color theme="1"/>
        <rFont val="Times New Roman"/>
      </rPr>
      <t xml:space="preserve">3.) The column headed </t>
    </r>
    <r>
      <rPr>
        <b/>
        <sz val="12"/>
        <color theme="1"/>
        <rFont val="Times New Roman"/>
      </rPr>
      <t>“Exempt code”</t>
    </r>
    <r>
      <rPr>
        <sz val="12"/>
        <color theme="1"/>
        <rFont val="Times New Roman"/>
      </rPr>
      <t xml:space="preserve"> is a new field and is critical to the proper function of this spreadsheet.  This field will accept only the number 1 or the number 2 as a valid entry.  If you are paying the required fees on the tons you have reported in the </t>
    </r>
    <r>
      <rPr>
        <b/>
        <sz val="12"/>
        <color theme="1"/>
        <rFont val="Times New Roman"/>
      </rPr>
      <t>“Tons Dist”</t>
    </r>
    <r>
      <rPr>
        <sz val="12"/>
        <color theme="1"/>
        <rFont val="Times New Roman"/>
      </rPr>
      <t xml:space="preserve"> column on any given line enter the number 1 in this field for that line.  If you enter 1 for </t>
    </r>
    <r>
      <rPr>
        <b/>
        <sz val="12"/>
        <color theme="1"/>
        <rFont val="Times New Roman"/>
      </rPr>
      <t xml:space="preserve">“Exempt code” </t>
    </r>
    <r>
      <rPr>
        <sz val="12"/>
        <color theme="1"/>
        <rFont val="Times New Roman"/>
      </rPr>
      <t xml:space="preserve">leave the </t>
    </r>
    <r>
      <rPr>
        <b/>
        <sz val="12"/>
        <color theme="1"/>
        <rFont val="Times New Roman"/>
      </rPr>
      <t>“Ex Lic#”</t>
    </r>
    <r>
      <rPr>
        <sz val="12"/>
        <color theme="1"/>
        <rFont val="Times New Roman"/>
      </rPr>
      <t xml:space="preserve"> field blank.</t>
    </r>
  </si>
  <si>
    <t>If someone else is paying the fee directly to the State of Iowa on these tons, that is, you are exempting these tons making someone else responsible for paying the fee directly to the State of Iowa, enter the number 2 here.  If you enter the number 2 in this field, you MUST enter the valid 5-digit Iowa Commercial Fertilizer Manufacturer number of the responsible party in the next field to the right in the column headed: “Ex Lic#”.  No exemptions will be allowed unless this procedure is followed.  Note that if you need the license number for a company the complete current license list for commercial and lawn applicator licensees is located on our website at the following link: https://iowaagriculture.gov/commercial-feed-and-fertilizer-bureau/commercial-fertilizer .</t>
  </si>
  <si>
    <r>
      <rPr>
        <sz val="12"/>
        <color theme="1"/>
        <rFont val="Noto Sans Symbols"/>
      </rPr>
      <t>·</t>
    </r>
    <r>
      <rPr>
        <sz val="7"/>
        <color theme="1"/>
        <rFont val="Times New Roman"/>
      </rPr>
      <t xml:space="preserve">       </t>
    </r>
    <r>
      <rPr>
        <b/>
        <sz val="12"/>
        <color theme="1"/>
        <rFont val="Times New Roman"/>
      </rPr>
      <t>One exception to the above exempt company license rule</t>
    </r>
    <r>
      <rPr>
        <sz val="12"/>
        <color theme="1"/>
        <rFont val="Times New Roman"/>
      </rPr>
      <t xml:space="preserve">: If you are distributing the product to a company that is using that product for a non-agricultural purpose. (An example would be Anhydrous ammonia distributed to a manufacturing firm using it as a refrigerant), you may exempt this distribution.  In a case like this enter 2 in the </t>
    </r>
    <r>
      <rPr>
        <b/>
        <sz val="12"/>
        <color theme="1"/>
        <rFont val="Times New Roman"/>
      </rPr>
      <t>“Exempt code”</t>
    </r>
    <r>
      <rPr>
        <sz val="12"/>
        <color theme="1"/>
        <rFont val="Times New Roman"/>
      </rPr>
      <t xml:space="preserve"> field and the five digit code </t>
    </r>
    <r>
      <rPr>
        <u/>
        <sz val="12"/>
        <color theme="1"/>
        <rFont val="Times New Roman"/>
      </rPr>
      <t>99999</t>
    </r>
    <r>
      <rPr>
        <sz val="12"/>
        <color theme="1"/>
        <rFont val="Times New Roman"/>
      </rPr>
      <t xml:space="preserve"> in the </t>
    </r>
    <r>
      <rPr>
        <b/>
        <sz val="12"/>
        <color theme="1"/>
        <rFont val="Times New Roman"/>
      </rPr>
      <t>“Ex Lic#”</t>
    </r>
    <r>
      <rPr>
        <sz val="12"/>
        <color theme="1"/>
        <rFont val="Times New Roman"/>
      </rPr>
      <t xml:space="preserve"> field.  You will then also need to include a separate sheet of paper listing the  </t>
    </r>
    <r>
      <rPr>
        <b/>
        <sz val="12"/>
        <color theme="1"/>
        <rFont val="Times New Roman"/>
      </rPr>
      <t>“Exempt Company Name”, “Exempt Company Address”, “Exempt company City”</t>
    </r>
    <r>
      <rPr>
        <sz val="12"/>
        <color theme="1"/>
        <rFont val="Times New Roman"/>
      </rPr>
      <t>, “</t>
    </r>
    <r>
      <rPr>
        <b/>
        <sz val="12"/>
        <color theme="1"/>
        <rFont val="Times New Roman"/>
      </rPr>
      <t>State”</t>
    </r>
    <r>
      <rPr>
        <sz val="12"/>
        <color theme="1"/>
        <rFont val="Times New Roman"/>
      </rPr>
      <t>, and “</t>
    </r>
    <r>
      <rPr>
        <b/>
        <sz val="12"/>
        <color theme="1"/>
        <rFont val="Times New Roman"/>
      </rPr>
      <t>Zip”</t>
    </r>
    <r>
      <rPr>
        <sz val="12"/>
        <color theme="1"/>
        <rFont val="Times New Roman"/>
      </rPr>
      <t xml:space="preserve">  Please note that this procedure is for those rare instances when an exempt sale is made under a circumstance similar to that outlined in this paragraph.  The vast majority of licensees reporting to us are not affected by this.</t>
    </r>
  </si>
  <si>
    <t>[One other note: If the product is being distributed to a company that is using it as an animal feed ingredient, you may NOT exempt that distribution on your Iowa Fertilizer Inspection Fee report.  If you wish to make an exempt claim for this type of crossover sale it would require that you license as a Feed Manufacturer with the State of Iowa and report these distributions on the Commercial Feed Inspection Fee Report.]</t>
  </si>
  <si>
    <r>
      <rPr>
        <sz val="12"/>
        <color theme="1"/>
        <rFont val="Times New Roman"/>
      </rPr>
      <t xml:space="preserve">When data entry on this sheet has been completed, left mouse click the tab at the bottom of the page titled: “Fertilizer Tonnage Summary”.  This will take you to the summary sheet for your report.  Please fill in the </t>
    </r>
    <r>
      <rPr>
        <b/>
        <sz val="12"/>
        <color theme="1"/>
        <rFont val="Times New Roman"/>
      </rPr>
      <t xml:space="preserve">City location, Company name, </t>
    </r>
    <r>
      <rPr>
        <sz val="12"/>
        <color theme="1"/>
        <rFont val="Times New Roman"/>
      </rPr>
      <t xml:space="preserve">and </t>
    </r>
    <r>
      <rPr>
        <b/>
        <sz val="12"/>
        <color theme="1"/>
        <rFont val="Times New Roman"/>
      </rPr>
      <t>Commercial Fertilizer</t>
    </r>
    <r>
      <rPr>
        <sz val="12"/>
        <color theme="1"/>
        <rFont val="Times New Roman"/>
      </rPr>
      <t xml:space="preserve"> license number in the space provided in the middle of the page for each of your company’s licensed locations covered by this report.  If you need more space attach a sheet of your own to the summary sheet when mailing. If you got an inspection fee report form in the mail it would include the 5-digit license numbers for each of the locations that were licensed when the mailed report was printed/mailed to you in the middle of the form..</t>
    </r>
  </si>
  <si>
    <t>Fill in the late fee field, if applicable.  The late fee is applicable if this report is filed more than 41 days after the close of the period for which the report is being filed (On or after August 11 for period 16 reports, and on or after February 11 for period 14 reports).  Fill in all other information fields available as applicable.</t>
  </si>
  <si>
    <r>
      <rPr>
        <sz val="12"/>
        <color theme="1"/>
        <rFont val="Times New Roman"/>
      </rPr>
      <t xml:space="preserve">When the </t>
    </r>
    <r>
      <rPr>
        <b/>
        <sz val="12"/>
        <color theme="1"/>
        <rFont val="Times New Roman"/>
      </rPr>
      <t>"Fertilizer Tonnage Summary"</t>
    </r>
    <r>
      <rPr>
        <sz val="12"/>
        <color theme="1"/>
        <rFont val="Times New Roman"/>
      </rPr>
      <t xml:space="preserve"> page is completed, print this page.  You will need to sign the printed form in the underlined space provided above the word “Signature, and send it, along with a check for the amount indicated in the double underlined space next to the words </t>
    </r>
    <r>
      <rPr>
        <b/>
        <sz val="12"/>
        <color theme="1"/>
        <rFont val="Times New Roman"/>
      </rPr>
      <t>Total Check Amount</t>
    </r>
    <r>
      <rPr>
        <sz val="12"/>
        <color theme="1"/>
        <rFont val="Times New Roman"/>
      </rPr>
      <t>, to the address indicated at the top of the form.</t>
    </r>
  </si>
  <si>
    <r>
      <rPr>
        <sz val="12"/>
        <color theme="1"/>
        <rFont val="Times New Roman"/>
      </rPr>
      <t xml:space="preserve">Save a copy of the file to your computer for your records.  If you wish to print the entry form to save a hard copy for your records, click on the tab at the bottom of the screen titled “Fertilizer Tonnage Entry Form”.  Click on "File" at the top of your screen, then click "Print". If you have less than the entire form filled in and wish to print only those pages containing data, determine how many pages you need to print by clicking through the pages in the “Print Preview” screen, then in the “Print” dialogue box, enter the range of pages to print in the spaces in the  </t>
    </r>
    <r>
      <rPr>
        <b/>
        <u/>
        <sz val="12"/>
        <color theme="1"/>
        <rFont val="Times New Roman"/>
      </rPr>
      <t xml:space="preserve">Page(s)           to          </t>
    </r>
    <r>
      <rPr>
        <sz val="12"/>
        <color theme="1"/>
        <rFont val="Times New Roman"/>
      </rPr>
      <t xml:space="preserve">  area provided.  To print the totals, which appear at the bottom of the entry form, without printing any blank pages between the end of your data entry and the totals, you will need to print the last page separately. To do so, you will need to separately select the last page in the “Print” dialogue box using the last page number in both boxes. Or preview the last page and select "Current Page" to print it.</t>
    </r>
  </si>
  <si>
    <t>The whole report can be e-mailed to: FeedandFertilizer@iowaagriculture.gov.  This still requires that the one page printout of the “Fertilizer Tonnage Summary” sheet be signed and mailed in hard copy form along with the check.  If you choose to e-mail the file, be aware that we will not process anything until the signed summary sheet and the check have been received.  The determination of whether a report has been filed on time will still be based on the postmark date of the mailed sheet and check.</t>
  </si>
  <si>
    <r>
      <rPr>
        <sz val="12"/>
        <color theme="1"/>
        <rFont val="Times New Roman"/>
      </rPr>
      <t xml:space="preserve">If you have </t>
    </r>
    <r>
      <rPr>
        <b/>
        <sz val="12"/>
        <color theme="1"/>
        <rFont val="Times New Roman"/>
      </rPr>
      <t>any questions at all</t>
    </r>
    <r>
      <rPr>
        <sz val="12"/>
        <color theme="1"/>
        <rFont val="Times New Roman"/>
      </rPr>
      <t xml:space="preserve">, do not hesitate to call or e-mail </t>
    </r>
    <r>
      <rPr>
        <b/>
        <sz val="12"/>
        <color theme="1"/>
        <rFont val="Times New Roman"/>
      </rPr>
      <t>before</t>
    </r>
    <r>
      <rPr>
        <sz val="12"/>
        <color theme="1"/>
        <rFont val="Times New Roman"/>
      </rPr>
      <t xml:space="preserve"> you try to complete the form.</t>
    </r>
  </si>
  <si>
    <t>Iowa Department of Agriculture</t>
  </si>
  <si>
    <t>Hoover Building - Fertilizer Bureau</t>
  </si>
  <si>
    <t>1305 E. Walnut Street</t>
  </si>
  <si>
    <t>Des Moines, IA 50319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</si>
</sst>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00"/>
    <numFmt numFmtId="165" formatCode="0.0"/>
    <numFmt numFmtId="166" formatCode="0.000"/>
    <numFmt numFmtId="167" formatCode="#,##0.000"/>
    <numFmt numFmtId="168" formatCode="mm/dd/yy"/>
    <numFmt numFmtId="169" formatCode="&quot;$&quot;#,##0.00"/>
    <numFmt numFmtId="170" formatCode="[&lt;=9999999]###\-####;\(###\)\ ###\-####"/>
  </numFmts>
  <fonts count="46">
    <font>
      <sz val="10"/>
      <color rgb="FF000000"/>
      <name val="Arial"/>
      <scheme val="minor"/>
    </font>
    <font>
      <sz val="10"/>
      <color theme="1"/>
      <name val="Arial"/>
      <scheme val="minor"/>
    </font>
    <font>
      <b/>
      <sz val="11"/>
      <color rgb="FF000000"/>
      <name val="Arial"/>
    </font>
    <font>
      <b/>
      <sz val="10"/>
      <color rgb="FF000000"/>
      <name val="Arial"/>
    </font>
    <font>
      <sz val="11"/>
      <color rgb="FF000000"/>
      <name val="Arial"/>
    </font>
    <font>
      <sz val="10"/>
      <color rgb="FF000000"/>
      <name val="Arial"/>
    </font>
    <font>
      <sz val="10"/>
      <color theme="1"/>
      <name val="Arial"/>
    </font>
    <font>
      <sz val="10"/>
      <color theme="1"/>
      <name val="Times New Roman"/>
    </font>
    <font>
      <b/>
      <sz val="10"/>
      <color theme="1"/>
      <name val="Times New Roman"/>
    </font>
    <font>
      <sz val="11"/>
      <color rgb="FF006100"/>
      <name val="Calibri"/>
    </font>
    <font>
      <b/>
      <sz val="10"/>
      <color rgb="FFFF0000"/>
      <name val="Times New Roman"/>
    </font>
    <font>
      <sz val="7"/>
      <color rgb="FFFF0000"/>
      <name val="Times New Roman"/>
    </font>
    <font>
      <sz val="10"/>
      <name val="Arial"/>
    </font>
    <font>
      <sz val="9"/>
      <color theme="1"/>
      <name val="Times New Roman"/>
    </font>
    <font>
      <b/>
      <sz val="9"/>
      <color theme="1"/>
      <name val="Times New Roman"/>
    </font>
    <font>
      <sz val="11"/>
      <color theme="1"/>
      <name val="Times New Roman"/>
    </font>
    <font>
      <b/>
      <sz val="10"/>
      <color theme="1"/>
      <name val="Engravers MT"/>
    </font>
    <font>
      <sz val="7"/>
      <color theme="1"/>
      <name val="Times New Roman"/>
    </font>
    <font>
      <u/>
      <sz val="8"/>
      <color rgb="FF0000FF"/>
      <name val="Arial"/>
    </font>
    <font>
      <b/>
      <sz val="8"/>
      <color theme="1"/>
      <name val="Times New Roman"/>
    </font>
    <font>
      <b/>
      <sz val="14"/>
      <color theme="1"/>
      <name val="Times New Roman"/>
    </font>
    <font>
      <sz val="8"/>
      <color rgb="FF000000"/>
      <name val="Times New Roman"/>
    </font>
    <font>
      <sz val="10"/>
      <color rgb="FFFF0000"/>
      <name val="Times New Roman"/>
    </font>
    <font>
      <b/>
      <sz val="12"/>
      <color theme="1"/>
      <name val="Times New Roman"/>
    </font>
    <font>
      <sz val="16"/>
      <color theme="1"/>
      <name val="Times New Roman"/>
    </font>
    <font>
      <b/>
      <sz val="11"/>
      <color theme="1"/>
      <name val="Times New Roman"/>
    </font>
    <font>
      <sz val="13"/>
      <color theme="1"/>
      <name val="Times New Roman"/>
    </font>
    <font>
      <b/>
      <sz val="13"/>
      <color theme="1"/>
      <name val="Times New Roman"/>
    </font>
    <font>
      <sz val="12"/>
      <color theme="1"/>
      <name val="Times New Roman"/>
    </font>
    <font>
      <u/>
      <sz val="10"/>
      <color rgb="FF0000FF"/>
      <name val="Arial"/>
    </font>
    <font>
      <b/>
      <sz val="15"/>
      <color theme="1"/>
      <name val="Times New Roman"/>
    </font>
    <font>
      <sz val="14"/>
      <color theme="1"/>
      <name val="Times New Roman"/>
    </font>
    <font>
      <b/>
      <sz val="12"/>
      <color theme="1"/>
      <name val="Arial"/>
    </font>
    <font>
      <b/>
      <i/>
      <sz val="12"/>
      <color theme="1"/>
      <name val="Times New Roman"/>
    </font>
    <font>
      <b/>
      <u/>
      <sz val="12"/>
      <color theme="1"/>
      <name val="Times New Roman"/>
    </font>
    <font>
      <sz val="14"/>
      <color theme="1"/>
      <name val="Arial"/>
    </font>
    <font>
      <u/>
      <sz val="10"/>
      <color rgb="FF0000FF"/>
      <name val="Arial"/>
    </font>
    <font>
      <sz val="12"/>
      <color theme="1"/>
      <name val="Noto Sans Symbols"/>
    </font>
    <font>
      <b/>
      <u/>
      <sz val="9"/>
      <color theme="1"/>
      <name val="Times New Roman"/>
    </font>
    <font>
      <b/>
      <i/>
      <sz val="9"/>
      <color rgb="FFFF0000"/>
      <name val="Times New Roman"/>
    </font>
    <font>
      <sz val="9"/>
      <color rgb="FFFF0000"/>
      <name val="Times New Roman"/>
    </font>
    <font>
      <sz val="9"/>
      <color rgb="FF003366"/>
      <name val="Times New Roman"/>
    </font>
    <font>
      <sz val="8"/>
      <color theme="1"/>
      <name val="Times New Roman"/>
    </font>
    <font>
      <b/>
      <sz val="10"/>
      <color theme="1"/>
      <name val="Arial"/>
    </font>
    <font>
      <u/>
      <sz val="12"/>
      <color theme="1"/>
      <name val="Times New Roman"/>
    </font>
    <font>
      <sz val="12"/>
      <color theme="1"/>
      <name val="Times New Roman"/>
      <family val="1"/>
    </font>
  </fonts>
  <fills count="6">
    <fill>
      <patternFill patternType="none"/>
    </fill>
    <fill>
      <patternFill patternType="gray125"/>
    </fill>
    <fill>
      <patternFill patternType="solid">
        <fgColor rgb="FFC0C0C0"/>
        <bgColor rgb="FFC0C0C0"/>
      </patternFill>
    </fill>
    <fill>
      <patternFill patternType="solid">
        <fgColor rgb="FFC6EFCE"/>
        <bgColor rgb="FFC6EFCE"/>
      </patternFill>
    </fill>
    <fill>
      <patternFill patternType="solid">
        <fgColor rgb="FFFFFFFF"/>
        <bgColor rgb="FFFFFFFF"/>
      </patternFill>
    </fill>
    <fill>
      <patternFill patternType="solid">
        <fgColor rgb="FF000000"/>
        <bgColor rgb="FF000000"/>
      </patternFill>
    </fill>
  </fills>
  <borders count="4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right/>
      <top style="thin">
        <color rgb="FF000000"/>
      </top>
      <bottom/>
      <diagonal/>
    </border>
    <border>
      <left/>
      <right/>
      <top style="thin">
        <color rgb="FF000000"/>
      </top>
      <bottom/>
      <diagonal/>
    </border>
  </borders>
  <cellStyleXfs count="1">
    <xf numFmtId="0" fontId="0" fillId="0" borderId="0"/>
  </cellStyleXfs>
  <cellXfs count="161">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horizontal="right" vertical="center" wrapText="1"/>
    </xf>
    <xf numFmtId="0" fontId="5" fillId="0" borderId="0" xfId="0" applyFont="1" applyAlignment="1">
      <alignment vertical="center" wrapText="1"/>
    </xf>
    <xf numFmtId="14" fontId="6" fillId="0" borderId="0" xfId="0" applyNumberFormat="1" applyFont="1"/>
    <xf numFmtId="0" fontId="6" fillId="0" borderId="0" xfId="0" applyFont="1"/>
    <xf numFmtId="0" fontId="6" fillId="0" borderId="2" xfId="0" applyFont="1" applyBorder="1"/>
    <xf numFmtId="1" fontId="6" fillId="0" borderId="0" xfId="0" applyNumberFormat="1" applyFont="1"/>
    <xf numFmtId="49" fontId="6" fillId="0" borderId="0" xfId="0" applyNumberFormat="1" applyFont="1"/>
    <xf numFmtId="0" fontId="7" fillId="0" borderId="0" xfId="0" applyFont="1"/>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right"/>
    </xf>
    <xf numFmtId="1" fontId="9" fillId="3" borderId="3" xfId="0" applyNumberFormat="1" applyFont="1" applyFill="1" applyBorder="1"/>
    <xf numFmtId="0" fontId="10" fillId="0" borderId="0" xfId="0" applyFont="1"/>
    <xf numFmtId="1" fontId="9" fillId="3" borderId="3" xfId="0" applyNumberFormat="1" applyFont="1" applyFill="1" applyBorder="1" applyAlignment="1">
      <alignment horizontal="center"/>
    </xf>
    <xf numFmtId="0" fontId="8" fillId="0" borderId="0" xfId="0" applyFont="1" applyAlignment="1">
      <alignment horizontal="center"/>
    </xf>
    <xf numFmtId="0" fontId="8" fillId="0" borderId="0" xfId="0" applyFont="1"/>
    <xf numFmtId="0" fontId="11" fillId="0" borderId="0" xfId="0" applyFont="1" applyAlignment="1">
      <alignment vertical="top"/>
    </xf>
    <xf numFmtId="0" fontId="13" fillId="0" borderId="0" xfId="0" applyFont="1" applyAlignment="1">
      <alignment vertical="center" wrapText="1"/>
    </xf>
    <xf numFmtId="1" fontId="7" fillId="0" borderId="0" xfId="0" applyNumberFormat="1" applyFont="1"/>
    <xf numFmtId="49" fontId="8" fillId="0" borderId="0" xfId="0" applyNumberFormat="1" applyFont="1"/>
    <xf numFmtId="0" fontId="14" fillId="0" borderId="0" xfId="0" applyFont="1" applyAlignment="1">
      <alignment wrapText="1"/>
    </xf>
    <xf numFmtId="0" fontId="15" fillId="0" borderId="0" xfId="0" applyFont="1" applyAlignment="1">
      <alignment vertical="center"/>
    </xf>
    <xf numFmtId="49" fontId="16" fillId="0" borderId="10" xfId="0" applyNumberFormat="1" applyFont="1" applyBorder="1" applyAlignment="1">
      <alignment horizontal="center"/>
    </xf>
    <xf numFmtId="0" fontId="8" fillId="0" borderId="0" xfId="0" applyFont="1" applyAlignment="1">
      <alignment wrapText="1"/>
    </xf>
    <xf numFmtId="0" fontId="17" fillId="0" borderId="0" xfId="0" applyFont="1" applyAlignment="1">
      <alignment vertical="top"/>
    </xf>
    <xf numFmtId="0" fontId="7" fillId="0" borderId="0" xfId="0" applyFont="1" applyAlignment="1">
      <alignment horizontal="left"/>
    </xf>
    <xf numFmtId="0" fontId="19" fillId="0" borderId="0" xfId="0" applyFont="1" applyAlignment="1">
      <alignment horizontal="center" vertical="center" textRotation="180" wrapText="1"/>
    </xf>
    <xf numFmtId="0" fontId="8" fillId="0" borderId="0" xfId="0" applyFont="1" applyAlignment="1">
      <alignment horizontal="center" wrapText="1"/>
    </xf>
    <xf numFmtId="0" fontId="20" fillId="0" borderId="0" xfId="0" applyFont="1" applyAlignment="1">
      <alignment vertical="center"/>
    </xf>
    <xf numFmtId="165" fontId="7" fillId="0" borderId="0" xfId="0" applyNumberFormat="1" applyFont="1" applyAlignment="1">
      <alignment horizontal="center"/>
    </xf>
    <xf numFmtId="165" fontId="13" fillId="0" borderId="0" xfId="0" applyNumberFormat="1" applyFont="1" applyAlignment="1">
      <alignment horizontal="center" wrapText="1"/>
    </xf>
    <xf numFmtId="2" fontId="13" fillId="0" borderId="0" xfId="0" applyNumberFormat="1" applyFont="1" applyAlignment="1">
      <alignment horizontal="center" wrapText="1"/>
    </xf>
    <xf numFmtId="166" fontId="13" fillId="0" borderId="0" xfId="0" applyNumberFormat="1" applyFont="1" applyAlignment="1">
      <alignment horizontal="center" wrapText="1"/>
    </xf>
    <xf numFmtId="166" fontId="7" fillId="0" borderId="0" xfId="0" applyNumberFormat="1" applyFont="1" applyAlignment="1">
      <alignment horizontal="right"/>
    </xf>
    <xf numFmtId="1" fontId="7" fillId="0" borderId="0" xfId="0" applyNumberFormat="1" applyFont="1" applyAlignment="1">
      <alignment horizontal="center" vertical="center" wrapText="1"/>
    </xf>
    <xf numFmtId="1" fontId="13" fillId="0" borderId="0" xfId="0" applyNumberFormat="1" applyFont="1" applyAlignment="1">
      <alignment horizontal="center" wrapText="1"/>
    </xf>
    <xf numFmtId="166" fontId="7" fillId="0" borderId="0" xfId="0" applyNumberFormat="1" applyFont="1"/>
    <xf numFmtId="2" fontId="7" fillId="0" borderId="0" xfId="0" applyNumberFormat="1" applyFont="1"/>
    <xf numFmtId="1" fontId="7" fillId="0" borderId="0" xfId="0" applyNumberFormat="1" applyFont="1" applyAlignment="1">
      <alignment horizontal="left"/>
    </xf>
    <xf numFmtId="166" fontId="7" fillId="0" borderId="0" xfId="0" applyNumberFormat="1" applyFont="1" applyAlignment="1">
      <alignment horizontal="center"/>
    </xf>
    <xf numFmtId="49" fontId="7" fillId="0" borderId="0" xfId="0" applyNumberFormat="1" applyFont="1"/>
    <xf numFmtId="0" fontId="21" fillId="4" borderId="1" xfId="0" applyFont="1" applyFill="1" applyBorder="1" applyAlignment="1">
      <alignment horizontal="left" wrapText="1"/>
    </xf>
    <xf numFmtId="0" fontId="13" fillId="0" borderId="0" xfId="0" applyFont="1" applyAlignment="1">
      <alignment horizontal="center" wrapText="1"/>
    </xf>
    <xf numFmtId="167" fontId="7" fillId="0" borderId="0" xfId="0" applyNumberFormat="1" applyFont="1" applyAlignment="1">
      <alignment horizontal="right"/>
    </xf>
    <xf numFmtId="0" fontId="7" fillId="5" borderId="1" xfId="0" applyFont="1" applyFill="1" applyBorder="1"/>
    <xf numFmtId="0" fontId="7" fillId="2" borderId="1" xfId="0" applyFont="1" applyFill="1" applyBorder="1" applyAlignment="1">
      <alignment horizontal="center"/>
    </xf>
    <xf numFmtId="0" fontId="22" fillId="0" borderId="0" xfId="0" applyFont="1"/>
    <xf numFmtId="0" fontId="7" fillId="4" borderId="1" xfId="0" applyFont="1" applyFill="1" applyBorder="1"/>
    <xf numFmtId="1" fontId="8" fillId="4" borderId="3" xfId="0" applyNumberFormat="1" applyFont="1" applyFill="1" applyBorder="1" applyAlignment="1">
      <alignment horizontal="center"/>
    </xf>
    <xf numFmtId="0" fontId="25" fillId="4" borderId="1" xfId="0" applyFont="1" applyFill="1" applyBorder="1"/>
    <xf numFmtId="1" fontId="7" fillId="4" borderId="1" xfId="0" applyNumberFormat="1" applyFont="1" applyFill="1" applyBorder="1"/>
    <xf numFmtId="168" fontId="7" fillId="4" borderId="1" xfId="0" applyNumberFormat="1" applyFont="1" applyFill="1" applyBorder="1"/>
    <xf numFmtId="0" fontId="28" fillId="4" borderId="1" xfId="0" applyFont="1" applyFill="1" applyBorder="1"/>
    <xf numFmtId="0" fontId="26" fillId="4" borderId="1" xfId="0" applyFont="1" applyFill="1" applyBorder="1"/>
    <xf numFmtId="0" fontId="8" fillId="4" borderId="1" xfId="0" applyFont="1" applyFill="1" applyBorder="1"/>
    <xf numFmtId="0" fontId="23" fillId="4" borderId="1" xfId="0" applyFont="1" applyFill="1" applyBorder="1"/>
    <xf numFmtId="0" fontId="8" fillId="4" borderId="1" xfId="0" applyFont="1" applyFill="1" applyBorder="1" applyAlignment="1">
      <alignment horizontal="right"/>
    </xf>
    <xf numFmtId="49" fontId="23" fillId="4" borderId="1" xfId="0" applyNumberFormat="1" applyFont="1" applyFill="1" applyBorder="1" applyAlignment="1">
      <alignment horizontal="left"/>
    </xf>
    <xf numFmtId="0" fontId="28" fillId="4" borderId="1" xfId="0" applyFont="1" applyFill="1" applyBorder="1" applyAlignment="1">
      <alignment horizontal="left"/>
    </xf>
    <xf numFmtId="0" fontId="7" fillId="4" borderId="25" xfId="0" applyFont="1" applyFill="1" applyBorder="1" applyAlignment="1">
      <alignment horizontal="center"/>
    </xf>
    <xf numFmtId="0" fontId="7" fillId="4" borderId="26" xfId="0" applyFont="1" applyFill="1" applyBorder="1"/>
    <xf numFmtId="0" fontId="7" fillId="4" borderId="29" xfId="0" applyFont="1" applyFill="1" applyBorder="1" applyAlignment="1">
      <alignment horizontal="center"/>
    </xf>
    <xf numFmtId="0" fontId="7" fillId="4" borderId="33" xfId="0" applyFont="1" applyFill="1" applyBorder="1" applyAlignment="1">
      <alignment horizontal="center"/>
    </xf>
    <xf numFmtId="0" fontId="7" fillId="4" borderId="3" xfId="0" applyFont="1" applyFill="1" applyBorder="1"/>
    <xf numFmtId="0" fontId="7" fillId="4" borderId="33" xfId="0" applyFont="1" applyFill="1" applyBorder="1"/>
    <xf numFmtId="0" fontId="31" fillId="4" borderId="1" xfId="0" applyFont="1" applyFill="1" applyBorder="1"/>
    <xf numFmtId="0" fontId="7" fillId="4" borderId="1" xfId="0" applyFont="1" applyFill="1" applyBorder="1" applyAlignment="1">
      <alignment horizontal="left"/>
    </xf>
    <xf numFmtId="0" fontId="28" fillId="4" borderId="1" xfId="0" applyFont="1" applyFill="1" applyBorder="1" applyAlignment="1">
      <alignment shrinkToFit="1"/>
    </xf>
    <xf numFmtId="0" fontId="33" fillId="4" borderId="1" xfId="0" applyFont="1" applyFill="1" applyBorder="1" applyAlignment="1">
      <alignment horizontal="right" vertical="center"/>
    </xf>
    <xf numFmtId="0" fontId="7" fillId="4" borderId="1" xfId="0" applyFont="1" applyFill="1" applyBorder="1" applyAlignment="1">
      <alignment horizontal="center"/>
    </xf>
    <xf numFmtId="170" fontId="28" fillId="4" borderId="1" xfId="0" applyNumberFormat="1" applyFont="1" applyFill="1" applyBorder="1"/>
    <xf numFmtId="0" fontId="34" fillId="0" borderId="0" xfId="0" applyFont="1" applyAlignment="1">
      <alignment vertical="center" wrapText="1"/>
    </xf>
    <xf numFmtId="0" fontId="28"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28" fillId="0" borderId="0" xfId="0" applyFont="1" applyAlignment="1">
      <alignment horizontal="left" vertical="center" wrapText="1"/>
    </xf>
    <xf numFmtId="0" fontId="6" fillId="0" borderId="0" xfId="0" applyFont="1" applyAlignment="1">
      <alignment wrapText="1"/>
    </xf>
    <xf numFmtId="0" fontId="8" fillId="0" borderId="0" xfId="0" applyFont="1" applyAlignment="1">
      <alignment horizontal="center" vertical="center" wrapText="1"/>
    </xf>
    <xf numFmtId="0" fontId="0" fillId="0" borderId="0" xfId="0"/>
    <xf numFmtId="0" fontId="8" fillId="0" borderId="0" xfId="0" applyFont="1" applyAlignment="1">
      <alignment horizontal="right"/>
    </xf>
    <xf numFmtId="0" fontId="11" fillId="0" borderId="0" xfId="0" applyFont="1" applyAlignment="1">
      <alignment horizontal="center" vertical="top" wrapText="1"/>
    </xf>
    <xf numFmtId="0" fontId="8" fillId="0" borderId="0" xfId="0" applyFont="1" applyAlignment="1">
      <alignment horizontal="center"/>
    </xf>
    <xf numFmtId="0" fontId="11" fillId="0" borderId="0" xfId="0" applyFont="1" applyAlignment="1">
      <alignment horizontal="center" vertical="center" wrapText="1"/>
    </xf>
    <xf numFmtId="0" fontId="9" fillId="3" borderId="4" xfId="0" applyFont="1" applyFill="1" applyBorder="1" applyAlignment="1">
      <alignment horizontal="center" vertical="center"/>
    </xf>
    <xf numFmtId="0" fontId="12" fillId="0" borderId="5" xfId="0" applyFont="1" applyBorder="1"/>
    <xf numFmtId="0" fontId="12" fillId="0" borderId="6" xfId="0" applyFont="1" applyBorder="1"/>
    <xf numFmtId="0" fontId="12" fillId="0" borderId="7" xfId="0" applyFont="1" applyBorder="1"/>
    <xf numFmtId="0" fontId="12" fillId="0" borderId="8" xfId="0" applyFont="1" applyBorder="1"/>
    <xf numFmtId="0" fontId="12" fillId="0" borderId="9" xfId="0" applyFont="1" applyBorder="1"/>
    <xf numFmtId="0" fontId="7" fillId="0" borderId="0" xfId="0" applyFont="1" applyAlignment="1">
      <alignment horizontal="left"/>
    </xf>
    <xf numFmtId="49" fontId="8" fillId="0" borderId="10" xfId="0" applyNumberFormat="1" applyFont="1" applyBorder="1" applyAlignment="1">
      <alignment horizontal="left"/>
    </xf>
    <xf numFmtId="0" fontId="12" fillId="0" borderId="10" xfId="0" applyFont="1" applyBorder="1"/>
    <xf numFmtId="0" fontId="14" fillId="0" borderId="0" xfId="0" applyFont="1" applyAlignment="1">
      <alignment horizontal="center" vertical="top" wrapText="1"/>
    </xf>
    <xf numFmtId="164" fontId="8" fillId="0" borderId="11" xfId="0" applyNumberFormat="1" applyFont="1" applyBorder="1" applyAlignment="1">
      <alignment horizontal="center"/>
    </xf>
    <xf numFmtId="0" fontId="12" fillId="0" borderId="11" xfId="0" applyFont="1" applyBorder="1"/>
    <xf numFmtId="0" fontId="11" fillId="0" borderId="0" xfId="0" applyFont="1" applyAlignment="1">
      <alignment horizontal="center" vertical="center"/>
    </xf>
    <xf numFmtId="0" fontId="13" fillId="0" borderId="0" xfId="0" applyFont="1" applyAlignment="1">
      <alignment horizontal="center"/>
    </xf>
    <xf numFmtId="0" fontId="18" fillId="0" borderId="0" xfId="0" applyFont="1" applyAlignment="1">
      <alignment horizontal="center"/>
    </xf>
    <xf numFmtId="0" fontId="7" fillId="4" borderId="27" xfId="0" applyFont="1" applyFill="1" applyBorder="1" applyAlignment="1">
      <alignment horizontal="left"/>
    </xf>
    <xf numFmtId="0" fontId="12" fillId="0" borderId="14" xfId="0" applyFont="1" applyBorder="1"/>
    <xf numFmtId="0" fontId="12" fillId="0" borderId="28" xfId="0" applyFont="1" applyBorder="1"/>
    <xf numFmtId="0" fontId="7" fillId="4" borderId="30" xfId="0" applyFont="1" applyFill="1" applyBorder="1" applyAlignment="1">
      <alignment horizontal="left"/>
    </xf>
    <xf numFmtId="0" fontId="12" fillId="0" borderId="31" xfId="0" applyFont="1" applyBorder="1"/>
    <xf numFmtId="0" fontId="12" fillId="0" borderId="32" xfId="0" applyFont="1" applyBorder="1"/>
    <xf numFmtId="0" fontId="28" fillId="4" borderId="12" xfId="0" applyFont="1" applyFill="1" applyBorder="1" applyAlignment="1">
      <alignment horizontal="left"/>
    </xf>
    <xf numFmtId="0" fontId="12" fillId="0" borderId="13" xfId="0" applyFont="1" applyBorder="1"/>
    <xf numFmtId="166" fontId="28" fillId="4" borderId="34" xfId="0" applyNumberFormat="1" applyFont="1" applyFill="1" applyBorder="1" applyAlignment="1">
      <alignment horizontal="center" shrinkToFit="1"/>
    </xf>
    <xf numFmtId="0" fontId="12" fillId="0" borderId="35" xfId="0" applyFont="1" applyBorder="1"/>
    <xf numFmtId="166" fontId="28" fillId="4" borderId="36" xfId="0" applyNumberFormat="1" applyFont="1" applyFill="1" applyBorder="1" applyAlignment="1">
      <alignment horizontal="center"/>
    </xf>
    <xf numFmtId="0" fontId="12" fillId="0" borderId="37" xfId="0" applyFont="1" applyBorder="1"/>
    <xf numFmtId="0" fontId="28" fillId="4" borderId="12" xfId="0" applyFont="1" applyFill="1" applyBorder="1" applyAlignment="1">
      <alignment horizontal="left" shrinkToFit="1"/>
    </xf>
    <xf numFmtId="166" fontId="28" fillId="4" borderId="36" xfId="0" applyNumberFormat="1" applyFont="1" applyFill="1" applyBorder="1" applyAlignment="1">
      <alignment horizontal="center" shrinkToFit="1"/>
    </xf>
    <xf numFmtId="0" fontId="7" fillId="4" borderId="12" xfId="0" applyFont="1" applyFill="1" applyBorder="1" applyAlignment="1">
      <alignment horizontal="left"/>
    </xf>
    <xf numFmtId="0" fontId="28" fillId="4" borderId="12" xfId="0" applyFont="1" applyFill="1" applyBorder="1" applyAlignment="1">
      <alignment horizontal="center" shrinkToFit="1"/>
    </xf>
    <xf numFmtId="2" fontId="28" fillId="4" borderId="34" xfId="0" applyNumberFormat="1" applyFont="1" applyFill="1" applyBorder="1" applyAlignment="1">
      <alignment horizontal="right"/>
    </xf>
    <xf numFmtId="0" fontId="7" fillId="4" borderId="41" xfId="0" applyFont="1" applyFill="1" applyBorder="1" applyAlignment="1">
      <alignment horizontal="center"/>
    </xf>
    <xf numFmtId="0" fontId="12" fillId="0" borderId="23" xfId="0" applyFont="1" applyBorder="1"/>
    <xf numFmtId="0" fontId="12" fillId="0" borderId="42" xfId="0" applyFont="1" applyBorder="1"/>
    <xf numFmtId="0" fontId="28" fillId="4" borderId="34" xfId="0" applyFont="1" applyFill="1" applyBorder="1" applyAlignment="1">
      <alignment horizontal="center"/>
    </xf>
    <xf numFmtId="168" fontId="28" fillId="4" borderId="34" xfId="0" applyNumberFormat="1" applyFont="1" applyFill="1" applyBorder="1" applyAlignment="1">
      <alignment horizontal="center"/>
    </xf>
    <xf numFmtId="0" fontId="23" fillId="4" borderId="12" xfId="0" applyFont="1" applyFill="1" applyBorder="1" applyAlignment="1">
      <alignment horizontal="right"/>
    </xf>
    <xf numFmtId="169" fontId="23" fillId="4" borderId="38" xfId="0" applyNumberFormat="1" applyFont="1" applyFill="1" applyBorder="1" applyAlignment="1">
      <alignment horizontal="right"/>
    </xf>
    <xf numFmtId="0" fontId="12" fillId="0" borderId="39" xfId="0" applyFont="1" applyBorder="1"/>
    <xf numFmtId="0" fontId="12" fillId="0" borderId="40" xfId="0" applyFont="1" applyBorder="1"/>
    <xf numFmtId="0" fontId="7" fillId="4" borderId="34" xfId="0" applyFont="1" applyFill="1" applyBorder="1" applyAlignment="1">
      <alignment horizontal="center"/>
    </xf>
    <xf numFmtId="170" fontId="28" fillId="4" borderId="34" xfId="0" applyNumberFormat="1" applyFont="1" applyFill="1" applyBorder="1" applyAlignment="1">
      <alignment horizontal="center"/>
    </xf>
    <xf numFmtId="0" fontId="7" fillId="4" borderId="22" xfId="0" applyFont="1" applyFill="1" applyBorder="1" applyAlignment="1">
      <alignment horizontal="left"/>
    </xf>
    <xf numFmtId="0" fontId="12" fillId="0" borderId="24" xfId="0" applyFont="1" applyBorder="1"/>
    <xf numFmtId="0" fontId="32" fillId="4" borderId="12" xfId="0" applyFont="1" applyFill="1" applyBorder="1" applyAlignment="1">
      <alignment horizontal="left" shrinkToFit="1"/>
    </xf>
    <xf numFmtId="2" fontId="28" fillId="4" borderId="36" xfId="0" applyNumberFormat="1" applyFont="1" applyFill="1" applyBorder="1" applyAlignment="1">
      <alignment horizontal="right"/>
    </xf>
    <xf numFmtId="4" fontId="28" fillId="4" borderId="36" xfId="0" applyNumberFormat="1" applyFont="1" applyFill="1" applyBorder="1" applyAlignment="1">
      <alignment horizontal="right"/>
    </xf>
    <xf numFmtId="39" fontId="28" fillId="4" borderId="36" xfId="0" applyNumberFormat="1" applyFont="1" applyFill="1" applyBorder="1" applyAlignment="1">
      <alignment horizontal="right"/>
    </xf>
    <xf numFmtId="0" fontId="23" fillId="4" borderId="12" xfId="0" applyFont="1" applyFill="1" applyBorder="1" applyAlignment="1">
      <alignment horizontal="center" shrinkToFit="1"/>
    </xf>
    <xf numFmtId="0" fontId="24" fillId="4" borderId="12" xfId="0" applyFont="1" applyFill="1" applyBorder="1" applyAlignment="1">
      <alignment horizontal="center"/>
    </xf>
    <xf numFmtId="0" fontId="23" fillId="4" borderId="12" xfId="0" applyFont="1" applyFill="1" applyBorder="1" applyAlignment="1">
      <alignment horizontal="center"/>
    </xf>
    <xf numFmtId="0" fontId="26" fillId="4" borderId="12" xfId="0" applyFont="1" applyFill="1" applyBorder="1" applyAlignment="1">
      <alignment horizontal="center"/>
    </xf>
    <xf numFmtId="0" fontId="27" fillId="4" borderId="12" xfId="0" applyFont="1" applyFill="1" applyBorder="1" applyAlignment="1">
      <alignment horizontal="left" shrinkToFit="1"/>
    </xf>
    <xf numFmtId="49" fontId="7" fillId="4" borderId="12" xfId="0" applyNumberFormat="1" applyFont="1" applyFill="1" applyBorder="1" applyAlignment="1">
      <alignment horizontal="center"/>
    </xf>
    <xf numFmtId="49" fontId="8" fillId="4" borderId="12" xfId="0" applyNumberFormat="1" applyFont="1" applyFill="1" applyBorder="1" applyAlignment="1">
      <alignment horizontal="left"/>
    </xf>
    <xf numFmtId="0" fontId="7" fillId="4" borderId="12" xfId="0" applyFont="1" applyFill="1" applyBorder="1" applyAlignment="1">
      <alignment horizontal="center"/>
    </xf>
    <xf numFmtId="0" fontId="15" fillId="4" borderId="12" xfId="0" applyFont="1" applyFill="1" applyBorder="1" applyAlignment="1">
      <alignment horizontal="center"/>
    </xf>
    <xf numFmtId="0" fontId="29" fillId="4" borderId="12" xfId="0" applyFont="1" applyFill="1" applyBorder="1" applyAlignment="1">
      <alignment horizontal="center"/>
    </xf>
    <xf numFmtId="0" fontId="8" fillId="4" borderId="12" xfId="0" applyFont="1" applyFill="1" applyBorder="1" applyAlignment="1">
      <alignment horizontal="right"/>
    </xf>
    <xf numFmtId="1" fontId="8" fillId="4" borderId="12" xfId="0" applyNumberFormat="1" applyFont="1" applyFill="1" applyBorder="1" applyAlignment="1">
      <alignment horizontal="center"/>
    </xf>
    <xf numFmtId="49" fontId="23" fillId="4" borderId="12" xfId="0" applyNumberFormat="1" applyFont="1" applyFill="1" applyBorder="1" applyAlignment="1">
      <alignment horizontal="left"/>
    </xf>
    <xf numFmtId="164" fontId="23" fillId="4" borderId="12" xfId="0" applyNumberFormat="1" applyFont="1" applyFill="1" applyBorder="1" applyAlignment="1">
      <alignment horizontal="left"/>
    </xf>
    <xf numFmtId="0" fontId="8" fillId="4" borderId="15" xfId="0" applyFont="1" applyFill="1" applyBorder="1" applyAlignment="1">
      <alignment horizontal="center" vertical="center"/>
    </xf>
    <xf numFmtId="0" fontId="12" fillId="0" borderId="16" xfId="0" applyFont="1" applyBorder="1"/>
    <xf numFmtId="0" fontId="12" fillId="0" borderId="17" xfId="0" applyFont="1" applyBorder="1"/>
    <xf numFmtId="0" fontId="12" fillId="0" borderId="19" xfId="0" applyFont="1" applyBorder="1"/>
    <xf numFmtId="0" fontId="12" fillId="0" borderId="20" xfId="0" applyFont="1" applyBorder="1"/>
    <xf numFmtId="0" fontId="8" fillId="4" borderId="18" xfId="0" applyFont="1" applyFill="1" applyBorder="1" applyAlignment="1">
      <alignment horizontal="center" vertical="center"/>
    </xf>
    <xf numFmtId="0" fontId="12" fillId="0" borderId="21" xfId="0" applyFont="1" applyBorder="1"/>
    <xf numFmtId="0" fontId="30" fillId="4" borderId="12" xfId="0" applyFont="1" applyFill="1" applyBorder="1" applyAlignment="1">
      <alignment horizontal="left" shrinkToFit="1"/>
    </xf>
    <xf numFmtId="0" fontId="9" fillId="0" borderId="0" xfId="0" applyFont="1" applyAlignment="1">
      <alignment horizontal="center" vertical="center" wrapText="1"/>
    </xf>
    <xf numFmtId="0" fontId="45" fillId="4" borderId="1" xfId="0" applyFont="1" applyFill="1" applyBorder="1"/>
  </cellXfs>
  <cellStyles count="1">
    <cellStyle name="Normal" xfId="0" builtinId="0"/>
  </cellStyles>
  <dxfs count="1">
    <dxf>
      <fill>
        <patternFill patternType="solid">
          <fgColor rgb="FF00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0</xdr:colOff>
      <xdr:row>0</xdr:row>
      <xdr:rowOff>76200</xdr:rowOff>
    </xdr:from>
    <xdr:ext cx="695325" cy="38100"/>
    <xdr:grpSp>
      <xdr:nvGrpSpPr>
        <xdr:cNvPr id="2" name="Shape 2">
          <a:extLst>
            <a:ext uri="{FF2B5EF4-FFF2-40B4-BE49-F238E27FC236}">
              <a16:creationId xmlns:a16="http://schemas.microsoft.com/office/drawing/2014/main" id="{00000000-0008-0000-0300-000002000000}"/>
            </a:ext>
          </a:extLst>
        </xdr:cNvPr>
        <xdr:cNvGrpSpPr/>
      </xdr:nvGrpSpPr>
      <xdr:grpSpPr>
        <a:xfrm>
          <a:off x="6240780" y="76200"/>
          <a:ext cx="695325" cy="38100"/>
          <a:chOff x="4998338" y="3780000"/>
          <a:chExt cx="695325" cy="0"/>
        </a:xfrm>
      </xdr:grpSpPr>
      <xdr:cxnSp macro="">
        <xdr:nvCxnSpPr>
          <xdr:cNvPr id="3" name="Shape 3">
            <a:extLst>
              <a:ext uri="{FF2B5EF4-FFF2-40B4-BE49-F238E27FC236}">
                <a16:creationId xmlns:a16="http://schemas.microsoft.com/office/drawing/2014/main" id="{00000000-0008-0000-0300-000003000000}"/>
              </a:ext>
            </a:extLst>
          </xdr:cNvPr>
          <xdr:cNvCxnSpPr/>
        </xdr:nvCxnSpPr>
        <xdr:spPr>
          <a:xfrm rot="10800000">
            <a:off x="4998338" y="3780000"/>
            <a:ext cx="695325" cy="0"/>
          </a:xfrm>
          <a:prstGeom prst="straightConnector1">
            <a:avLst/>
          </a:prstGeom>
          <a:noFill/>
          <a:ln w="25400" cap="flat" cmpd="sng">
            <a:solidFill>
              <a:srgbClr val="FF0000"/>
            </a:solidFill>
            <a:prstDash val="solid"/>
            <a:round/>
            <a:headEnd type="none" w="med" len="med"/>
            <a:tailEnd type="triangle"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owaagriculture.gov/commercial-feed-and-fertilizer-bureau/commercial-fertilizer"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FeedandFertilizer@iowaagriculture.gov" TargetMode="External"/><Relationship Id="rId1" Type="http://schemas.openxmlformats.org/officeDocument/2006/relationships/hyperlink" Target="https://iowaagriculture.gov/commercial-feed-and-fertilizer-bureau/commercial-fertiliz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50"/>
  <sheetViews>
    <sheetView workbookViewId="0"/>
  </sheetViews>
  <sheetFormatPr defaultColWidth="12.6640625" defaultRowHeight="15" customHeight="1"/>
  <cols>
    <col min="1" max="1" width="6" customWidth="1"/>
    <col min="2" max="2" width="85.6640625" customWidth="1"/>
    <col min="3" max="3" width="8.6640625" customWidth="1"/>
    <col min="4" max="4" width="67.33203125" customWidth="1"/>
    <col min="5" max="5" width="30.33203125" customWidth="1"/>
    <col min="6" max="6" width="9.109375" customWidth="1"/>
    <col min="7" max="7" width="8.6640625" customWidth="1"/>
    <col min="8" max="8" width="10.109375" customWidth="1"/>
    <col min="9" max="9" width="60.33203125" customWidth="1"/>
    <col min="10" max="10" width="43.6640625" customWidth="1"/>
  </cols>
  <sheetData>
    <row r="1" spans="1:10" ht="12.75" customHeight="1">
      <c r="A1" s="1"/>
      <c r="C1" s="2" t="s">
        <v>0</v>
      </c>
      <c r="D1" s="3" t="s">
        <v>1</v>
      </c>
      <c r="E1" s="3" t="s">
        <v>2</v>
      </c>
      <c r="F1" s="3" t="s">
        <v>3</v>
      </c>
      <c r="G1" s="1" t="s">
        <v>4</v>
      </c>
      <c r="H1" s="1" t="s">
        <v>5</v>
      </c>
      <c r="I1" s="1" t="s">
        <v>6</v>
      </c>
      <c r="J1" s="1" t="s">
        <v>7</v>
      </c>
    </row>
    <row r="2" spans="1:10" ht="15" customHeight="1">
      <c r="A2" s="1">
        <f t="shared" ref="A2:A256" si="0">C2</f>
        <v>16393</v>
      </c>
      <c r="B2" s="1" t="str">
        <f t="shared" ref="B2:B256" si="1">C2&amp;"  "&amp;D2&amp;"  "&amp;E2&amp;", "&amp;F2</f>
        <v>16393  SAMS WEST INC DBA SAMS CLUB #6979  ANKENY, IA</v>
      </c>
      <c r="C2" s="4">
        <v>16393</v>
      </c>
      <c r="D2" s="5" t="s">
        <v>8</v>
      </c>
      <c r="E2" s="5" t="s">
        <v>9</v>
      </c>
      <c r="F2" s="5" t="s">
        <v>10</v>
      </c>
      <c r="G2" s="1" t="b">
        <v>1</v>
      </c>
      <c r="H2" s="1">
        <v>40912</v>
      </c>
      <c r="I2" s="1" t="s">
        <v>11</v>
      </c>
      <c r="J2" s="1">
        <v>0</v>
      </c>
    </row>
    <row r="3" spans="1:10" ht="15" customHeight="1">
      <c r="A3" s="1">
        <f t="shared" si="0"/>
        <v>12295</v>
      </c>
      <c r="B3" s="1" t="str">
        <f t="shared" si="1"/>
        <v>12295  21ST CENTURY COOP  CUMBERLAND, IA</v>
      </c>
      <c r="C3" s="4">
        <v>12295</v>
      </c>
      <c r="D3" s="5" t="s">
        <v>12</v>
      </c>
      <c r="E3" s="5" t="s">
        <v>13</v>
      </c>
      <c r="F3" s="5" t="s">
        <v>10</v>
      </c>
      <c r="G3" s="1" t="b">
        <v>1</v>
      </c>
      <c r="H3" s="1">
        <v>40918</v>
      </c>
      <c r="I3" s="1" t="s">
        <v>11</v>
      </c>
      <c r="J3" s="1">
        <v>0</v>
      </c>
    </row>
    <row r="4" spans="1:10" ht="15" customHeight="1">
      <c r="A4" s="1">
        <f t="shared" si="0"/>
        <v>13389</v>
      </c>
      <c r="B4" s="1" t="str">
        <f t="shared" si="1"/>
        <v>13389  21ST CENTURY COOP  FONTANELLE, IA</v>
      </c>
      <c r="C4" s="4">
        <v>13389</v>
      </c>
      <c r="D4" s="5" t="s">
        <v>12</v>
      </c>
      <c r="E4" s="5" t="s">
        <v>14</v>
      </c>
      <c r="F4" s="5" t="s">
        <v>10</v>
      </c>
      <c r="G4" s="1" t="b">
        <v>1</v>
      </c>
      <c r="H4" s="1">
        <v>40920</v>
      </c>
      <c r="I4" s="1" t="s">
        <v>11</v>
      </c>
      <c r="J4" s="1">
        <v>65</v>
      </c>
    </row>
    <row r="5" spans="1:10" ht="15" customHeight="1">
      <c r="A5" s="1">
        <f t="shared" si="0"/>
        <v>13390</v>
      </c>
      <c r="B5" s="1" t="str">
        <f t="shared" si="1"/>
        <v>13390  21ST CENTURY COOP  GREENFIELD, IA</v>
      </c>
      <c r="C5" s="4">
        <v>13390</v>
      </c>
      <c r="D5" s="5" t="s">
        <v>12</v>
      </c>
      <c r="E5" s="5" t="s">
        <v>15</v>
      </c>
      <c r="F5" s="5" t="s">
        <v>10</v>
      </c>
      <c r="G5" s="1" t="b">
        <v>1</v>
      </c>
      <c r="H5" s="1">
        <v>40932</v>
      </c>
      <c r="I5" s="1" t="s">
        <v>11</v>
      </c>
      <c r="J5" s="1">
        <v>0</v>
      </c>
    </row>
    <row r="6" spans="1:10" ht="15" customHeight="1">
      <c r="A6" s="1">
        <f t="shared" si="0"/>
        <v>12294</v>
      </c>
      <c r="B6" s="1" t="str">
        <f t="shared" si="1"/>
        <v>12294  21ST CENTURY COOPERATIVE  MASSENA, IA</v>
      </c>
      <c r="C6" s="4">
        <v>12294</v>
      </c>
      <c r="D6" s="5" t="s">
        <v>16</v>
      </c>
      <c r="E6" s="5" t="s">
        <v>17</v>
      </c>
      <c r="F6" s="5" t="s">
        <v>10</v>
      </c>
      <c r="G6" s="1" t="b">
        <v>1</v>
      </c>
      <c r="H6" s="1">
        <v>40969</v>
      </c>
      <c r="I6" s="1" t="s">
        <v>11</v>
      </c>
      <c r="J6" s="1">
        <v>0</v>
      </c>
    </row>
    <row r="7" spans="1:10" ht="15" customHeight="1">
      <c r="A7" s="1">
        <f t="shared" si="0"/>
        <v>16379</v>
      </c>
      <c r="B7" s="1" t="str">
        <f t="shared" si="1"/>
        <v>16379  3 D AG INC  NEW SHARON, IA</v>
      </c>
      <c r="C7" s="4">
        <v>16379</v>
      </c>
      <c r="D7" s="5" t="s">
        <v>18</v>
      </c>
      <c r="E7" s="5" t="s">
        <v>19</v>
      </c>
      <c r="F7" s="5" t="s">
        <v>10</v>
      </c>
      <c r="G7" s="1" t="b">
        <v>1</v>
      </c>
      <c r="H7" s="1">
        <v>40998</v>
      </c>
      <c r="I7" s="1" t="s">
        <v>11</v>
      </c>
      <c r="J7" s="1">
        <v>14</v>
      </c>
    </row>
    <row r="8" spans="1:10" ht="15" customHeight="1">
      <c r="A8" s="1">
        <f t="shared" si="0"/>
        <v>16380</v>
      </c>
      <c r="B8" s="1" t="str">
        <f t="shared" si="1"/>
        <v>16380  3D AG INC  PELLA, IA</v>
      </c>
      <c r="C8" s="4">
        <v>16380</v>
      </c>
      <c r="D8" s="5" t="s">
        <v>20</v>
      </c>
      <c r="E8" s="5" t="s">
        <v>21</v>
      </c>
      <c r="F8" s="5" t="s">
        <v>10</v>
      </c>
      <c r="G8" s="1" t="b">
        <v>1</v>
      </c>
      <c r="H8" s="1">
        <v>40998</v>
      </c>
      <c r="I8" s="1" t="s">
        <v>11</v>
      </c>
      <c r="J8" s="1">
        <v>14</v>
      </c>
    </row>
    <row r="9" spans="1:10" ht="15" customHeight="1">
      <c r="A9" s="1">
        <f t="shared" si="0"/>
        <v>16191</v>
      </c>
      <c r="B9" s="1" t="str">
        <f t="shared" si="1"/>
        <v>16191  3H FARMS LLC DBA 3H CUSTOMS  ATLANTIC, IA</v>
      </c>
      <c r="C9" s="4">
        <v>16191</v>
      </c>
      <c r="D9" s="5" t="s">
        <v>22</v>
      </c>
      <c r="E9" s="5" t="s">
        <v>23</v>
      </c>
      <c r="F9" s="5" t="s">
        <v>10</v>
      </c>
      <c r="G9" s="1" t="b">
        <v>1</v>
      </c>
      <c r="H9" s="6">
        <v>40998</v>
      </c>
      <c r="I9" s="1" t="s">
        <v>11</v>
      </c>
      <c r="J9" s="1">
        <v>8</v>
      </c>
    </row>
    <row r="10" spans="1:10" ht="15" customHeight="1">
      <c r="A10" s="1">
        <f t="shared" si="0"/>
        <v>17154</v>
      </c>
      <c r="B10" s="1" t="str">
        <f t="shared" si="1"/>
        <v>17154  3H TRADING COMPANY LLC  THE WOODLANDS, TX</v>
      </c>
      <c r="C10" s="4">
        <v>17154</v>
      </c>
      <c r="D10" s="5" t="s">
        <v>24</v>
      </c>
      <c r="E10" s="5" t="s">
        <v>25</v>
      </c>
      <c r="F10" s="5" t="s">
        <v>26</v>
      </c>
      <c r="G10" s="1" t="b">
        <v>1</v>
      </c>
      <c r="H10" s="1">
        <v>40998</v>
      </c>
      <c r="I10" s="1" t="s">
        <v>11</v>
      </c>
      <c r="J10" s="1">
        <v>37</v>
      </c>
    </row>
    <row r="11" spans="1:10" ht="15" customHeight="1">
      <c r="A11" s="1">
        <f t="shared" si="0"/>
        <v>13439</v>
      </c>
      <c r="B11" s="1" t="str">
        <f t="shared" si="1"/>
        <v>13439  A &amp; D FERTILIZER  GEORGE, IA</v>
      </c>
      <c r="C11" s="4">
        <v>13439</v>
      </c>
      <c r="D11" s="5" t="s">
        <v>27</v>
      </c>
      <c r="E11" s="5" t="s">
        <v>28</v>
      </c>
      <c r="F11" s="5" t="s">
        <v>10</v>
      </c>
      <c r="G11" s="1" t="b">
        <v>1</v>
      </c>
      <c r="H11" s="1">
        <v>40998</v>
      </c>
      <c r="I11" s="1" t="s">
        <v>11</v>
      </c>
      <c r="J11" s="1">
        <v>14</v>
      </c>
    </row>
    <row r="12" spans="1:10" ht="15" customHeight="1">
      <c r="A12" s="1">
        <f t="shared" si="0"/>
        <v>10339</v>
      </c>
      <c r="B12" s="1" t="str">
        <f t="shared" si="1"/>
        <v>10339  A &amp; K FEED &amp; GRAIN CO  LIME SPRINGS, IA</v>
      </c>
      <c r="C12" s="4">
        <v>10339</v>
      </c>
      <c r="D12" s="5" t="s">
        <v>29</v>
      </c>
      <c r="E12" s="5" t="s">
        <v>30</v>
      </c>
      <c r="F12" s="5" t="s">
        <v>10</v>
      </c>
      <c r="G12" s="1" t="b">
        <v>1</v>
      </c>
      <c r="H12" s="1">
        <v>40998</v>
      </c>
      <c r="I12" s="1" t="s">
        <v>11</v>
      </c>
      <c r="J12" s="1">
        <v>37</v>
      </c>
    </row>
    <row r="13" spans="1:10" ht="15" customHeight="1">
      <c r="A13" s="1">
        <f t="shared" si="0"/>
        <v>15851</v>
      </c>
      <c r="B13" s="1" t="str">
        <f t="shared" si="1"/>
        <v>15851  A Z E INC /ORGANIC AG PRODUCTS  ARROYO GRANDE, CA</v>
      </c>
      <c r="C13" s="4">
        <v>15851</v>
      </c>
      <c r="D13" s="5" t="s">
        <v>31</v>
      </c>
      <c r="E13" s="5" t="s">
        <v>32</v>
      </c>
      <c r="F13" s="5" t="s">
        <v>33</v>
      </c>
      <c r="G13" s="1" t="b">
        <v>1</v>
      </c>
      <c r="H13" s="1">
        <v>40998</v>
      </c>
      <c r="I13" s="1" t="s">
        <v>11</v>
      </c>
      <c r="J13" s="1">
        <v>39</v>
      </c>
    </row>
    <row r="14" spans="1:10" ht="15" customHeight="1">
      <c r="A14" s="1">
        <f t="shared" si="0"/>
        <v>14650</v>
      </c>
      <c r="B14" s="1" t="str">
        <f t="shared" si="1"/>
        <v>14650  A-P FERTILIZER  PARKERSBURG, IA</v>
      </c>
      <c r="C14" s="4">
        <v>14650</v>
      </c>
      <c r="D14" s="5" t="s">
        <v>34</v>
      </c>
      <c r="E14" s="5" t="s">
        <v>35</v>
      </c>
      <c r="F14" s="5" t="s">
        <v>10</v>
      </c>
      <c r="G14" s="1" t="b">
        <v>1</v>
      </c>
      <c r="H14" s="1">
        <v>40998</v>
      </c>
      <c r="I14" s="1" t="s">
        <v>11</v>
      </c>
      <c r="J14" s="1">
        <v>5</v>
      </c>
    </row>
    <row r="15" spans="1:10" ht="15" customHeight="1">
      <c r="A15" s="1">
        <f t="shared" si="0"/>
        <v>16510</v>
      </c>
      <c r="B15" s="1" t="str">
        <f t="shared" si="1"/>
        <v>16510  ABLE AG SOLUTIONS, LLC  ST AUGUSTINE, FL</v>
      </c>
      <c r="C15" s="4">
        <v>16510</v>
      </c>
      <c r="D15" s="5" t="s">
        <v>36</v>
      </c>
      <c r="E15" s="5" t="s">
        <v>37</v>
      </c>
      <c r="F15" s="5" t="s">
        <v>38</v>
      </c>
      <c r="G15" s="1" t="b">
        <v>1</v>
      </c>
      <c r="H15" s="6">
        <v>40998</v>
      </c>
      <c r="I15" s="1" t="s">
        <v>11</v>
      </c>
      <c r="J15" s="1">
        <v>78</v>
      </c>
    </row>
    <row r="16" spans="1:10" ht="15" customHeight="1">
      <c r="A16" s="1">
        <f t="shared" si="0"/>
        <v>17241</v>
      </c>
      <c r="B16" s="1" t="str">
        <f t="shared" si="1"/>
        <v>17241  ACADEMY IRRIGATION, LLC  CLOVIS, CA</v>
      </c>
      <c r="C16" s="4">
        <v>17241</v>
      </c>
      <c r="D16" s="5" t="s">
        <v>39</v>
      </c>
      <c r="E16" s="5" t="s">
        <v>40</v>
      </c>
      <c r="F16" s="5" t="s">
        <v>33</v>
      </c>
      <c r="G16" s="1" t="b">
        <v>1</v>
      </c>
      <c r="H16" s="1">
        <v>40998</v>
      </c>
      <c r="I16" s="1" t="s">
        <v>11</v>
      </c>
      <c r="J16" s="1">
        <v>15</v>
      </c>
    </row>
    <row r="17" spans="1:10" ht="15" customHeight="1">
      <c r="A17" s="1">
        <f t="shared" si="0"/>
        <v>11756</v>
      </c>
      <c r="B17" s="1" t="str">
        <f t="shared" si="1"/>
        <v xml:space="preserve">11756  ACADIAN SEAPLANTS LTD  DARTMOUTH, </v>
      </c>
      <c r="C17" s="4">
        <v>11756</v>
      </c>
      <c r="D17" s="5" t="s">
        <v>41</v>
      </c>
      <c r="E17" s="5" t="s">
        <v>42</v>
      </c>
      <c r="F17" s="5"/>
      <c r="G17" s="1" t="b">
        <v>1</v>
      </c>
      <c r="H17" s="1">
        <v>40998</v>
      </c>
      <c r="I17" s="1" t="s">
        <v>11</v>
      </c>
      <c r="J17" s="1">
        <v>15</v>
      </c>
    </row>
    <row r="18" spans="1:10" ht="15" customHeight="1">
      <c r="A18" s="1">
        <f t="shared" si="0"/>
        <v>12447</v>
      </c>
      <c r="B18" s="1" t="str">
        <f t="shared" si="1"/>
        <v>12447  ACCESS BUSINESS GROUP INTL LLC  ADA, MI</v>
      </c>
      <c r="C18" s="4">
        <v>12447</v>
      </c>
      <c r="D18" s="5" t="s">
        <v>43</v>
      </c>
      <c r="E18" s="5" t="s">
        <v>44</v>
      </c>
      <c r="F18" s="5" t="s">
        <v>45</v>
      </c>
      <c r="G18" s="1" t="b">
        <v>1</v>
      </c>
      <c r="H18" s="1">
        <v>40998</v>
      </c>
      <c r="I18" s="1" t="s">
        <v>11</v>
      </c>
      <c r="J18" s="1">
        <v>15</v>
      </c>
    </row>
    <row r="19" spans="1:10" ht="15" customHeight="1">
      <c r="A19" s="1">
        <f t="shared" si="0"/>
        <v>12425</v>
      </c>
      <c r="B19" s="1" t="str">
        <f t="shared" si="1"/>
        <v>12425  ACE HARDWARE  DECORAH, IA</v>
      </c>
      <c r="C19" s="4">
        <v>12425</v>
      </c>
      <c r="D19" s="5" t="s">
        <v>46</v>
      </c>
      <c r="E19" s="5" t="s">
        <v>47</v>
      </c>
      <c r="F19" s="5" t="s">
        <v>10</v>
      </c>
      <c r="G19" s="1" t="b">
        <v>1</v>
      </c>
      <c r="H19" s="1">
        <v>40998</v>
      </c>
      <c r="I19" s="1" t="s">
        <v>11</v>
      </c>
      <c r="J19" s="1">
        <v>15</v>
      </c>
    </row>
    <row r="20" spans="1:10" ht="15" customHeight="1">
      <c r="A20" s="1">
        <f t="shared" si="0"/>
        <v>10818</v>
      </c>
      <c r="B20" s="1" t="str">
        <f t="shared" si="1"/>
        <v>10818  ACE HARDWARE  WILLIAMSBURG, IA</v>
      </c>
      <c r="C20" s="4">
        <v>10818</v>
      </c>
      <c r="D20" s="5" t="s">
        <v>46</v>
      </c>
      <c r="E20" s="5" t="s">
        <v>48</v>
      </c>
      <c r="F20" s="5" t="s">
        <v>10</v>
      </c>
      <c r="G20" s="1" t="b">
        <v>1</v>
      </c>
      <c r="H20" s="1">
        <v>40998</v>
      </c>
      <c r="I20" s="1" t="s">
        <v>11</v>
      </c>
      <c r="J20" s="1">
        <v>1</v>
      </c>
    </row>
    <row r="21" spans="1:10" ht="15" customHeight="1">
      <c r="A21" s="1">
        <f t="shared" si="0"/>
        <v>12319</v>
      </c>
      <c r="B21" s="1" t="str">
        <f t="shared" si="1"/>
        <v>12319  ACE HARDWARE OF ALTOONA INC  ALTOONA, IA</v>
      </c>
      <c r="C21" s="4">
        <v>12319</v>
      </c>
      <c r="D21" s="5" t="s">
        <v>49</v>
      </c>
      <c r="E21" s="5" t="s">
        <v>50</v>
      </c>
      <c r="F21" s="5" t="s">
        <v>10</v>
      </c>
      <c r="G21" s="1" t="b">
        <v>1</v>
      </c>
      <c r="H21" s="1">
        <v>40998</v>
      </c>
      <c r="I21" s="1" t="s">
        <v>11</v>
      </c>
      <c r="J21" s="1">
        <v>1</v>
      </c>
    </row>
    <row r="22" spans="1:10" ht="15" customHeight="1">
      <c r="A22" s="1">
        <f t="shared" si="0"/>
        <v>11128</v>
      </c>
      <c r="B22" s="1" t="str">
        <f t="shared" si="1"/>
        <v>11128  ACE HOMEWORKS INC  DYERSVILLE, IA</v>
      </c>
      <c r="C22" s="4">
        <v>11128</v>
      </c>
      <c r="D22" s="5" t="s">
        <v>51</v>
      </c>
      <c r="E22" s="5" t="s">
        <v>52</v>
      </c>
      <c r="F22" s="5" t="s">
        <v>10</v>
      </c>
      <c r="G22" s="1" t="b">
        <v>1</v>
      </c>
      <c r="H22" s="6">
        <v>40998</v>
      </c>
      <c r="I22" s="1" t="s">
        <v>11</v>
      </c>
      <c r="J22" s="1">
        <v>83</v>
      </c>
    </row>
    <row r="23" spans="1:10" ht="15" customHeight="1">
      <c r="A23" s="1">
        <f t="shared" si="0"/>
        <v>12494</v>
      </c>
      <c r="B23" s="1" t="str">
        <f t="shared" si="1"/>
        <v>12494  ACE/L J J HARDWARE  ROCK RAPIDS, IA</v>
      </c>
      <c r="C23" s="4">
        <v>12494</v>
      </c>
      <c r="D23" s="5" t="s">
        <v>53</v>
      </c>
      <c r="E23" s="5" t="s">
        <v>54</v>
      </c>
      <c r="F23" s="5" t="s">
        <v>10</v>
      </c>
      <c r="G23" s="1" t="b">
        <v>1</v>
      </c>
      <c r="H23" s="1">
        <v>40998</v>
      </c>
      <c r="I23" s="1" t="s">
        <v>11</v>
      </c>
      <c r="J23" s="1">
        <v>1</v>
      </c>
    </row>
    <row r="24" spans="1:10" ht="15" customHeight="1">
      <c r="A24" s="1">
        <f t="shared" si="0"/>
        <v>17234</v>
      </c>
      <c r="B24" s="1" t="str">
        <f t="shared" si="1"/>
        <v>17234  ACELA BIOTEK  DAVIS, CA</v>
      </c>
      <c r="C24" s="4">
        <v>17234</v>
      </c>
      <c r="D24" s="5" t="s">
        <v>55</v>
      </c>
      <c r="E24" s="5" t="s">
        <v>56</v>
      </c>
      <c r="F24" s="5" t="s">
        <v>33</v>
      </c>
      <c r="G24" s="1" t="b">
        <v>1</v>
      </c>
      <c r="H24" s="6">
        <v>40998</v>
      </c>
      <c r="I24" s="1" t="s">
        <v>11</v>
      </c>
      <c r="J24" s="1">
        <v>14</v>
      </c>
    </row>
    <row r="25" spans="1:10" ht="15" customHeight="1">
      <c r="A25" s="1">
        <f t="shared" si="0"/>
        <v>17399</v>
      </c>
      <c r="B25" s="1" t="str">
        <f t="shared" si="1"/>
        <v>17399  ACG MATERIALS  KIRKSVILLE, MO</v>
      </c>
      <c r="C25" s="4">
        <v>17399</v>
      </c>
      <c r="D25" s="5" t="s">
        <v>57</v>
      </c>
      <c r="E25" s="5" t="s">
        <v>58</v>
      </c>
      <c r="F25" s="5" t="s">
        <v>59</v>
      </c>
      <c r="G25" s="1" t="b">
        <v>1</v>
      </c>
      <c r="H25" s="1">
        <v>40998</v>
      </c>
      <c r="I25" s="1" t="s">
        <v>11</v>
      </c>
      <c r="J25" s="1">
        <v>37</v>
      </c>
    </row>
    <row r="26" spans="1:10" ht="15" customHeight="1">
      <c r="A26" s="1">
        <f t="shared" si="0"/>
        <v>17400</v>
      </c>
      <c r="B26" s="1" t="str">
        <f t="shared" si="1"/>
        <v>17400  ACG MATERIALS  KIRKSVILLE, MO</v>
      </c>
      <c r="C26" s="4">
        <v>17400</v>
      </c>
      <c r="D26" s="5" t="s">
        <v>57</v>
      </c>
      <c r="E26" s="5" t="s">
        <v>58</v>
      </c>
      <c r="F26" s="5" t="s">
        <v>59</v>
      </c>
      <c r="G26" s="1" t="b">
        <v>1</v>
      </c>
      <c r="H26" s="1">
        <v>40998</v>
      </c>
      <c r="I26" s="1" t="s">
        <v>11</v>
      </c>
      <c r="J26" s="1">
        <v>15</v>
      </c>
    </row>
    <row r="27" spans="1:10" ht="15" customHeight="1">
      <c r="A27" s="1">
        <f t="shared" si="0"/>
        <v>10297</v>
      </c>
      <c r="B27" s="1" t="str">
        <f t="shared" si="1"/>
        <v>10297  ACKLEY FERTILIZER SALES INC  ACKLEY, IA</v>
      </c>
      <c r="C27" s="4">
        <v>10297</v>
      </c>
      <c r="D27" s="5" t="s">
        <v>60</v>
      </c>
      <c r="E27" s="5" t="s">
        <v>61</v>
      </c>
      <c r="F27" s="5" t="s">
        <v>10</v>
      </c>
      <c r="G27" s="1" t="b">
        <v>1</v>
      </c>
      <c r="H27" s="1">
        <v>40998</v>
      </c>
      <c r="I27" s="1" t="s">
        <v>11</v>
      </c>
      <c r="J27" s="1">
        <v>37</v>
      </c>
    </row>
    <row r="28" spans="1:10" ht="15" customHeight="1">
      <c r="A28" s="1">
        <f t="shared" si="0"/>
        <v>16126</v>
      </c>
      <c r="B28" s="1" t="str">
        <f t="shared" si="1"/>
        <v>16126  ACTAGRO LLC  FRESNO, CA</v>
      </c>
      <c r="C28" s="4">
        <v>16126</v>
      </c>
      <c r="D28" s="5" t="s">
        <v>62</v>
      </c>
      <c r="E28" s="5" t="s">
        <v>63</v>
      </c>
      <c r="F28" s="5" t="s">
        <v>33</v>
      </c>
      <c r="G28" s="1" t="b">
        <v>1</v>
      </c>
      <c r="H28" s="1">
        <v>40998</v>
      </c>
      <c r="I28" s="1" t="s">
        <v>11</v>
      </c>
      <c r="J28" s="1">
        <v>8</v>
      </c>
    </row>
    <row r="29" spans="1:10" ht="15" customHeight="1">
      <c r="A29" s="1">
        <f t="shared" si="0"/>
        <v>16951</v>
      </c>
      <c r="B29" s="1" t="str">
        <f t="shared" si="1"/>
        <v xml:space="preserve">16951  ACTIVE AGRISCIENCE INC  ABBOTSFORD, </v>
      </c>
      <c r="C29" s="4">
        <v>16951</v>
      </c>
      <c r="D29" s="5" t="s">
        <v>64</v>
      </c>
      <c r="E29" s="5" t="s">
        <v>65</v>
      </c>
      <c r="F29" s="5"/>
      <c r="G29" s="1" t="b">
        <v>1</v>
      </c>
      <c r="H29" s="1">
        <v>40998</v>
      </c>
      <c r="I29" s="1" t="s">
        <v>11</v>
      </c>
      <c r="J29" s="1">
        <v>5</v>
      </c>
    </row>
    <row r="30" spans="1:10" ht="15" customHeight="1">
      <c r="A30" s="1">
        <f t="shared" si="0"/>
        <v>14501</v>
      </c>
      <c r="B30" s="1" t="str">
        <f t="shared" si="1"/>
        <v>14501  ADVAN LLC  DURHAM, NC</v>
      </c>
      <c r="C30" s="4">
        <v>14501</v>
      </c>
      <c r="D30" s="5" t="s">
        <v>66</v>
      </c>
      <c r="E30" s="5" t="s">
        <v>67</v>
      </c>
      <c r="F30" s="5" t="s">
        <v>68</v>
      </c>
      <c r="G30" s="1" t="b">
        <v>1</v>
      </c>
      <c r="H30" s="1">
        <v>40998</v>
      </c>
      <c r="I30" s="1" t="s">
        <v>11</v>
      </c>
      <c r="J30" s="1">
        <v>5</v>
      </c>
    </row>
    <row r="31" spans="1:10" ht="15" customHeight="1">
      <c r="A31" s="1">
        <f t="shared" si="0"/>
        <v>16447</v>
      </c>
      <c r="B31" s="1" t="str">
        <f t="shared" si="1"/>
        <v>16447  ADVANCED BIOLOGICAL MARKETING INC  VAN WERT, OH</v>
      </c>
      <c r="C31" s="4">
        <v>16447</v>
      </c>
      <c r="D31" s="5" t="s">
        <v>69</v>
      </c>
      <c r="E31" s="5" t="s">
        <v>70</v>
      </c>
      <c r="F31" s="5" t="s">
        <v>71</v>
      </c>
      <c r="G31" s="1" t="b">
        <v>1</v>
      </c>
      <c r="H31" s="1">
        <v>40998</v>
      </c>
      <c r="I31" s="1" t="s">
        <v>11</v>
      </c>
      <c r="J31" s="1">
        <v>25</v>
      </c>
    </row>
    <row r="32" spans="1:10" ht="15" customHeight="1">
      <c r="A32" s="1">
        <f t="shared" si="0"/>
        <v>16730</v>
      </c>
      <c r="B32" s="1" t="str">
        <f t="shared" si="1"/>
        <v>16730  ADVANCED MARINE TECHNOLOGIES  NEW BEDFORD, MA</v>
      </c>
      <c r="C32" s="4">
        <v>16730</v>
      </c>
      <c r="D32" s="5" t="s">
        <v>72</v>
      </c>
      <c r="E32" s="5" t="s">
        <v>73</v>
      </c>
      <c r="F32" s="5" t="s">
        <v>74</v>
      </c>
      <c r="G32" s="1" t="b">
        <v>1</v>
      </c>
      <c r="H32" s="1">
        <v>40998</v>
      </c>
      <c r="I32" s="1" t="s">
        <v>11</v>
      </c>
      <c r="J32" s="1">
        <v>25</v>
      </c>
    </row>
    <row r="33" spans="1:10" ht="15" customHeight="1">
      <c r="A33" s="1">
        <f t="shared" si="0"/>
        <v>11792</v>
      </c>
      <c r="B33" s="1" t="str">
        <f t="shared" si="1"/>
        <v>11792  ADVANCED MICROBIAL SOLUTIONS  PILOT POINT, TX</v>
      </c>
      <c r="C33" s="4">
        <v>11792</v>
      </c>
      <c r="D33" s="5" t="s">
        <v>75</v>
      </c>
      <c r="E33" s="5" t="s">
        <v>76</v>
      </c>
      <c r="F33" s="5" t="s">
        <v>26</v>
      </c>
      <c r="G33" s="1" t="b">
        <v>1</v>
      </c>
      <c r="H33" s="6">
        <v>40998</v>
      </c>
      <c r="I33" s="1" t="s">
        <v>11</v>
      </c>
      <c r="J33" s="1">
        <v>39</v>
      </c>
    </row>
    <row r="34" spans="1:10" ht="15" customHeight="1">
      <c r="A34" s="1">
        <f t="shared" si="0"/>
        <v>16547</v>
      </c>
      <c r="B34" s="1" t="str">
        <f t="shared" si="1"/>
        <v>16547  ADVANCED MICRONUTRIENT PRODUCTS INC  REESE, MI</v>
      </c>
      <c r="C34" s="4">
        <v>16547</v>
      </c>
      <c r="D34" s="5" t="s">
        <v>77</v>
      </c>
      <c r="E34" s="5" t="s">
        <v>78</v>
      </c>
      <c r="F34" s="5" t="s">
        <v>45</v>
      </c>
      <c r="G34" s="1" t="b">
        <v>1</v>
      </c>
      <c r="H34" s="1">
        <v>40998</v>
      </c>
      <c r="I34" s="1" t="s">
        <v>11</v>
      </c>
      <c r="J34" s="1">
        <v>97</v>
      </c>
    </row>
    <row r="35" spans="1:10" ht="15" customHeight="1">
      <c r="A35" s="1">
        <f t="shared" si="0"/>
        <v>17163</v>
      </c>
      <c r="B35" s="1" t="str">
        <f t="shared" si="1"/>
        <v xml:space="preserve">17163  ADVANCED NUTRIENTS  ABBOTSFORD, </v>
      </c>
      <c r="C35" s="4">
        <v>17163</v>
      </c>
      <c r="D35" s="5" t="s">
        <v>79</v>
      </c>
      <c r="E35" s="5" t="s">
        <v>65</v>
      </c>
      <c r="F35" s="5"/>
      <c r="G35" s="1" t="b">
        <v>1</v>
      </c>
      <c r="H35" s="1">
        <v>40998</v>
      </c>
      <c r="I35" s="1" t="s">
        <v>11</v>
      </c>
      <c r="J35" s="1">
        <v>14</v>
      </c>
    </row>
    <row r="36" spans="1:10" ht="15" customHeight="1">
      <c r="A36" s="1">
        <f t="shared" si="0"/>
        <v>17162</v>
      </c>
      <c r="B36" s="1" t="str">
        <f t="shared" si="1"/>
        <v>17162  ADVANCED NUTRIENTS US LLC  EAST TROY, WI</v>
      </c>
      <c r="C36" s="4">
        <v>17162</v>
      </c>
      <c r="D36" s="5" t="s">
        <v>80</v>
      </c>
      <c r="E36" s="5" t="s">
        <v>81</v>
      </c>
      <c r="F36" s="5" t="s">
        <v>82</v>
      </c>
      <c r="G36" s="1" t="b">
        <v>1</v>
      </c>
      <c r="H36" s="1">
        <v>40998</v>
      </c>
      <c r="I36" s="1" t="s">
        <v>11</v>
      </c>
      <c r="J36" s="1">
        <v>0</v>
      </c>
    </row>
    <row r="37" spans="1:10" ht="15" customHeight="1">
      <c r="A37" s="1">
        <f t="shared" si="0"/>
        <v>15911</v>
      </c>
      <c r="B37" s="1" t="str">
        <f t="shared" si="1"/>
        <v>15911  ADVANCING ECO AGRICULTURE C/O BECKY PHENE  CLOVIS, CA</v>
      </c>
      <c r="C37" s="4">
        <v>15911</v>
      </c>
      <c r="D37" s="5" t="s">
        <v>83</v>
      </c>
      <c r="E37" s="5" t="s">
        <v>40</v>
      </c>
      <c r="F37" s="5" t="s">
        <v>33</v>
      </c>
      <c r="G37" s="1" t="b">
        <v>1</v>
      </c>
      <c r="H37" s="1">
        <v>40998</v>
      </c>
      <c r="I37" s="1" t="s">
        <v>11</v>
      </c>
      <c r="J37" s="1">
        <v>37</v>
      </c>
    </row>
    <row r="38" spans="1:10" ht="15" customHeight="1">
      <c r="A38" s="1">
        <f t="shared" si="0"/>
        <v>10497</v>
      </c>
      <c r="B38" s="1" t="str">
        <f t="shared" si="1"/>
        <v>10497  ADVANSIX  HOPEWELL, VA</v>
      </c>
      <c r="C38" s="4">
        <v>10497</v>
      </c>
      <c r="D38" s="5" t="s">
        <v>84</v>
      </c>
      <c r="E38" s="5" t="s">
        <v>85</v>
      </c>
      <c r="F38" s="5" t="s">
        <v>86</v>
      </c>
      <c r="G38" s="1" t="b">
        <v>1</v>
      </c>
      <c r="H38" s="1">
        <v>40998</v>
      </c>
      <c r="I38" s="1" t="s">
        <v>11</v>
      </c>
      <c r="J38" s="1">
        <v>15</v>
      </c>
    </row>
    <row r="39" spans="1:10" ht="15" customHeight="1">
      <c r="A39" s="1">
        <f t="shared" si="0"/>
        <v>16394</v>
      </c>
      <c r="B39" s="1" t="str">
        <f t="shared" si="1"/>
        <v>16394  AEROGROW INTERNATIONAL INC  BOULDER, CO</v>
      </c>
      <c r="C39" s="4">
        <v>16394</v>
      </c>
      <c r="D39" s="5" t="s">
        <v>87</v>
      </c>
      <c r="E39" s="5" t="s">
        <v>88</v>
      </c>
      <c r="F39" s="5" t="s">
        <v>89</v>
      </c>
      <c r="G39" s="1" t="b">
        <v>1</v>
      </c>
      <c r="H39" s="1">
        <v>40998</v>
      </c>
      <c r="I39" s="1" t="s">
        <v>11</v>
      </c>
      <c r="J39" s="1">
        <v>14</v>
      </c>
    </row>
    <row r="40" spans="1:10" ht="15" customHeight="1">
      <c r="A40" s="1">
        <f t="shared" si="0"/>
        <v>15878</v>
      </c>
      <c r="B40" s="1" t="str">
        <f t="shared" si="1"/>
        <v>15878  AG CHOICE COIN  COIN, IA</v>
      </c>
      <c r="C40" s="4">
        <v>15878</v>
      </c>
      <c r="D40" s="5" t="s">
        <v>90</v>
      </c>
      <c r="E40" s="5" t="s">
        <v>91</v>
      </c>
      <c r="F40" s="5" t="s">
        <v>10</v>
      </c>
      <c r="G40" s="1" t="b">
        <v>1</v>
      </c>
      <c r="H40" s="1">
        <v>40998</v>
      </c>
      <c r="I40" s="1" t="s">
        <v>11</v>
      </c>
      <c r="J40" s="1">
        <v>81</v>
      </c>
    </row>
    <row r="41" spans="1:10" ht="15" customHeight="1">
      <c r="A41" s="1">
        <f t="shared" si="0"/>
        <v>15879</v>
      </c>
      <c r="B41" s="1" t="str">
        <f t="shared" si="1"/>
        <v>15879  AG CHOICE COIN  COIN, IA</v>
      </c>
      <c r="C41" s="4">
        <v>15879</v>
      </c>
      <c r="D41" s="5" t="s">
        <v>90</v>
      </c>
      <c r="E41" s="5" t="s">
        <v>91</v>
      </c>
      <c r="F41" s="5" t="s">
        <v>10</v>
      </c>
      <c r="G41" s="1" t="b">
        <v>1</v>
      </c>
      <c r="H41" s="6">
        <v>40998</v>
      </c>
      <c r="I41" s="1" t="s">
        <v>11</v>
      </c>
      <c r="J41" s="1">
        <v>23</v>
      </c>
    </row>
    <row r="42" spans="1:10" ht="15" customHeight="1">
      <c r="A42" s="1">
        <f t="shared" si="0"/>
        <v>14944</v>
      </c>
      <c r="B42" s="1" t="str">
        <f t="shared" si="1"/>
        <v>14944  AG CONCEPTS CORP  BLISS, ID</v>
      </c>
      <c r="C42" s="4">
        <v>14944</v>
      </c>
      <c r="D42" s="5" t="s">
        <v>92</v>
      </c>
      <c r="E42" s="5" t="s">
        <v>93</v>
      </c>
      <c r="F42" s="5" t="s">
        <v>0</v>
      </c>
      <c r="G42" s="1" t="b">
        <v>1</v>
      </c>
      <c r="H42" s="1">
        <v>40998</v>
      </c>
      <c r="I42" s="1" t="s">
        <v>11</v>
      </c>
      <c r="J42" s="1">
        <v>26</v>
      </c>
    </row>
    <row r="43" spans="1:10" ht="15" customHeight="1">
      <c r="A43" s="1">
        <f t="shared" si="0"/>
        <v>13892</v>
      </c>
      <c r="B43" s="1" t="str">
        <f t="shared" si="1"/>
        <v>13892  AG CONCEPTS CORP  EAGLE, ID</v>
      </c>
      <c r="C43" s="4">
        <v>13892</v>
      </c>
      <c r="D43" s="5" t="s">
        <v>92</v>
      </c>
      <c r="E43" s="5" t="s">
        <v>94</v>
      </c>
      <c r="F43" s="5" t="s">
        <v>0</v>
      </c>
      <c r="G43" s="1" t="b">
        <v>1</v>
      </c>
      <c r="H43" s="1">
        <v>41001</v>
      </c>
      <c r="I43" s="1" t="s">
        <v>11</v>
      </c>
      <c r="J43" s="1">
        <v>14</v>
      </c>
    </row>
    <row r="44" spans="1:10" ht="15" customHeight="1">
      <c r="A44" s="1">
        <f t="shared" si="0"/>
        <v>15317</v>
      </c>
      <c r="B44" s="1" t="str">
        <f t="shared" si="1"/>
        <v>15317  AG DISTRIBUTORS  NASHVILLE, TN</v>
      </c>
      <c r="C44" s="4">
        <v>15317</v>
      </c>
      <c r="D44" s="5" t="s">
        <v>95</v>
      </c>
      <c r="E44" s="5" t="s">
        <v>96</v>
      </c>
      <c r="F44" s="5" t="s">
        <v>97</v>
      </c>
      <c r="G44" s="1" t="b">
        <v>1</v>
      </c>
      <c r="H44" s="1">
        <v>41023</v>
      </c>
      <c r="I44" s="1" t="s">
        <v>11</v>
      </c>
      <c r="J44" s="1">
        <v>16</v>
      </c>
    </row>
    <row r="45" spans="1:10" ht="15" customHeight="1">
      <c r="A45" s="1">
        <f t="shared" si="0"/>
        <v>16026</v>
      </c>
      <c r="B45" s="1" t="str">
        <f t="shared" si="1"/>
        <v>16026  AG INPUTS INC  AMES, IA</v>
      </c>
      <c r="C45" s="4">
        <v>16026</v>
      </c>
      <c r="D45" s="5" t="s">
        <v>98</v>
      </c>
      <c r="E45" s="5" t="s">
        <v>99</v>
      </c>
      <c r="F45" s="5" t="s">
        <v>10</v>
      </c>
      <c r="G45" s="1" t="b">
        <v>1</v>
      </c>
      <c r="H45" s="1">
        <v>41066</v>
      </c>
      <c r="I45" s="1" t="s">
        <v>11</v>
      </c>
      <c r="J45" s="1">
        <v>17</v>
      </c>
    </row>
    <row r="46" spans="1:10" ht="15" customHeight="1">
      <c r="A46" s="1">
        <f t="shared" si="0"/>
        <v>14879</v>
      </c>
      <c r="B46" s="1" t="str">
        <f t="shared" si="1"/>
        <v>14879  AG LOGIC DISTRIBUTORS LLC  CONRAD, IA</v>
      </c>
      <c r="C46" s="4">
        <v>14879</v>
      </c>
      <c r="D46" s="5" t="s">
        <v>100</v>
      </c>
      <c r="E46" s="5" t="s">
        <v>101</v>
      </c>
      <c r="F46" s="5" t="s">
        <v>10</v>
      </c>
      <c r="G46" s="1" t="b">
        <v>1</v>
      </c>
      <c r="H46" s="1">
        <v>41067</v>
      </c>
      <c r="I46" s="1" t="s">
        <v>11</v>
      </c>
      <c r="J46" s="1">
        <v>55</v>
      </c>
    </row>
    <row r="47" spans="1:10" ht="15" customHeight="1">
      <c r="A47" s="1">
        <f t="shared" si="0"/>
        <v>11973</v>
      </c>
      <c r="B47" s="1" t="str">
        <f t="shared" si="1"/>
        <v>11973  AG NATION PRODUCTS  EAST CANTON, OH</v>
      </c>
      <c r="C47" s="4">
        <v>11973</v>
      </c>
      <c r="D47" s="5" t="s">
        <v>102</v>
      </c>
      <c r="E47" s="5" t="s">
        <v>103</v>
      </c>
      <c r="F47" s="5" t="s">
        <v>71</v>
      </c>
      <c r="G47" s="1" t="b">
        <v>1</v>
      </c>
      <c r="H47" s="6">
        <v>41067</v>
      </c>
      <c r="I47" s="1" t="s">
        <v>11</v>
      </c>
      <c r="J47" s="1">
        <v>71</v>
      </c>
    </row>
    <row r="48" spans="1:10" ht="15" customHeight="1">
      <c r="A48" s="1">
        <f t="shared" si="0"/>
        <v>12157</v>
      </c>
      <c r="B48" s="1" t="str">
        <f t="shared" si="1"/>
        <v>12157  AG PARTNERS L L C  HARTLEY, IA</v>
      </c>
      <c r="C48" s="4">
        <v>12157</v>
      </c>
      <c r="D48" s="5" t="s">
        <v>104</v>
      </c>
      <c r="E48" s="5" t="s">
        <v>105</v>
      </c>
      <c r="F48" s="5" t="s">
        <v>10</v>
      </c>
      <c r="G48" s="1" t="b">
        <v>1</v>
      </c>
      <c r="H48" s="1">
        <v>41068</v>
      </c>
      <c r="I48" s="1" t="s">
        <v>11</v>
      </c>
      <c r="J48" s="1">
        <v>0</v>
      </c>
    </row>
    <row r="49" spans="1:10" ht="15" customHeight="1">
      <c r="A49" s="1">
        <f t="shared" si="0"/>
        <v>12159</v>
      </c>
      <c r="B49" s="1" t="str">
        <f t="shared" si="1"/>
        <v>12159  AG PARTNERS L L C  FONDA, IA</v>
      </c>
      <c r="C49" s="4">
        <v>12159</v>
      </c>
      <c r="D49" s="5" t="s">
        <v>104</v>
      </c>
      <c r="E49" s="5" t="s">
        <v>106</v>
      </c>
      <c r="F49" s="5" t="s">
        <v>10</v>
      </c>
      <c r="G49" s="1" t="b">
        <v>1</v>
      </c>
      <c r="H49" s="1">
        <v>41068</v>
      </c>
      <c r="I49" s="1" t="s">
        <v>11</v>
      </c>
      <c r="J49" s="1">
        <v>84</v>
      </c>
    </row>
    <row r="50" spans="1:10" ht="15" customHeight="1">
      <c r="A50" s="1">
        <f t="shared" si="0"/>
        <v>12160</v>
      </c>
      <c r="B50" s="1" t="str">
        <f t="shared" si="1"/>
        <v>12160  AG PARTNERS L L C  FONDA, IA</v>
      </c>
      <c r="C50" s="4">
        <v>12160</v>
      </c>
      <c r="D50" s="5" t="s">
        <v>104</v>
      </c>
      <c r="E50" s="5" t="s">
        <v>106</v>
      </c>
      <c r="F50" s="5" t="s">
        <v>10</v>
      </c>
      <c r="G50" s="1" t="b">
        <v>1</v>
      </c>
      <c r="H50" s="1">
        <v>41068</v>
      </c>
      <c r="I50" s="1" t="s">
        <v>11</v>
      </c>
      <c r="J50" s="1">
        <v>0</v>
      </c>
    </row>
    <row r="51" spans="1:10" ht="15" customHeight="1">
      <c r="A51" s="1">
        <f t="shared" si="0"/>
        <v>12161</v>
      </c>
      <c r="B51" s="1" t="str">
        <f t="shared" si="1"/>
        <v>12161  AG PARTNERS L L C  ROYAL, IA</v>
      </c>
      <c r="C51" s="4">
        <v>12161</v>
      </c>
      <c r="D51" s="5" t="s">
        <v>104</v>
      </c>
      <c r="E51" s="5" t="s">
        <v>107</v>
      </c>
      <c r="F51" s="5" t="s">
        <v>10</v>
      </c>
      <c r="G51" s="1" t="b">
        <v>1</v>
      </c>
      <c r="H51" s="1">
        <v>41068</v>
      </c>
      <c r="I51" s="1" t="s">
        <v>11</v>
      </c>
      <c r="J51" s="1">
        <v>29</v>
      </c>
    </row>
    <row r="52" spans="1:10" ht="15" customHeight="1">
      <c r="A52" s="1">
        <f t="shared" si="0"/>
        <v>12162</v>
      </c>
      <c r="B52" s="1" t="str">
        <f t="shared" si="1"/>
        <v>12162  AG PARTNERS L L C  EMMETSBURG, IA</v>
      </c>
      <c r="C52" s="4">
        <v>12162</v>
      </c>
      <c r="D52" s="5" t="s">
        <v>104</v>
      </c>
      <c r="E52" s="5" t="s">
        <v>108</v>
      </c>
      <c r="F52" s="5" t="s">
        <v>10</v>
      </c>
      <c r="G52" s="1" t="b">
        <v>1</v>
      </c>
      <c r="H52" s="1">
        <v>41068</v>
      </c>
      <c r="I52" s="1" t="s">
        <v>11</v>
      </c>
      <c r="J52" s="1">
        <v>46</v>
      </c>
    </row>
    <row r="53" spans="1:10" ht="15" customHeight="1">
      <c r="A53" s="1">
        <f t="shared" si="0"/>
        <v>12176</v>
      </c>
      <c r="B53" s="1" t="str">
        <f t="shared" si="1"/>
        <v>12176  AG PARTNERS L L C  ALTA, IA</v>
      </c>
      <c r="C53" s="4">
        <v>12176</v>
      </c>
      <c r="D53" s="5" t="s">
        <v>104</v>
      </c>
      <c r="E53" s="5" t="s">
        <v>109</v>
      </c>
      <c r="F53" s="5" t="s">
        <v>10</v>
      </c>
      <c r="G53" s="1" t="b">
        <v>1</v>
      </c>
      <c r="H53" s="1">
        <v>41068</v>
      </c>
      <c r="I53" s="1" t="s">
        <v>11</v>
      </c>
      <c r="J53" s="1">
        <v>35</v>
      </c>
    </row>
    <row r="54" spans="1:10" ht="15" customHeight="1">
      <c r="A54" s="1">
        <f t="shared" si="0"/>
        <v>13268</v>
      </c>
      <c r="B54" s="1" t="str">
        <f t="shared" si="1"/>
        <v>13268  AG PARTNERS L L C  ALBERT CITY, IA</v>
      </c>
      <c r="C54" s="4">
        <v>13268</v>
      </c>
      <c r="D54" s="5" t="s">
        <v>104</v>
      </c>
      <c r="E54" s="5" t="s">
        <v>110</v>
      </c>
      <c r="F54" s="5" t="s">
        <v>10</v>
      </c>
      <c r="G54" s="1" t="b">
        <v>1</v>
      </c>
      <c r="H54" s="1">
        <v>41068</v>
      </c>
      <c r="I54" s="1" t="s">
        <v>11</v>
      </c>
      <c r="J54" s="1">
        <v>0</v>
      </c>
    </row>
    <row r="55" spans="1:10" ht="15" customHeight="1">
      <c r="A55" s="1">
        <f t="shared" si="0"/>
        <v>12844</v>
      </c>
      <c r="B55" s="1" t="str">
        <f t="shared" si="1"/>
        <v>12844  AG PARTNERS LLC  ALBERT CITY, IA</v>
      </c>
      <c r="C55" s="4">
        <v>12844</v>
      </c>
      <c r="D55" s="5" t="s">
        <v>111</v>
      </c>
      <c r="E55" s="5" t="s">
        <v>110</v>
      </c>
      <c r="F55" s="5" t="s">
        <v>10</v>
      </c>
      <c r="G55" s="1" t="b">
        <v>1</v>
      </c>
      <c r="H55" s="6">
        <v>41068</v>
      </c>
      <c r="I55" s="1" t="s">
        <v>11</v>
      </c>
      <c r="J55" s="1">
        <v>77</v>
      </c>
    </row>
    <row r="56" spans="1:10" ht="15" customHeight="1">
      <c r="A56" s="1">
        <f t="shared" si="0"/>
        <v>12154</v>
      </c>
      <c r="B56" s="1" t="str">
        <f t="shared" si="1"/>
        <v>12154  AG PARTNERS LLC  ALBERT CITY, IA</v>
      </c>
      <c r="C56" s="4">
        <v>12154</v>
      </c>
      <c r="D56" s="5" t="s">
        <v>111</v>
      </c>
      <c r="E56" s="5" t="s">
        <v>110</v>
      </c>
      <c r="F56" s="5" t="s">
        <v>10</v>
      </c>
      <c r="G56" s="1" t="b">
        <v>1</v>
      </c>
      <c r="H56" s="6">
        <v>41068</v>
      </c>
      <c r="I56" s="1" t="s">
        <v>11</v>
      </c>
      <c r="J56" s="1">
        <v>0</v>
      </c>
    </row>
    <row r="57" spans="1:10" ht="15" customHeight="1">
      <c r="A57" s="1">
        <f t="shared" si="0"/>
        <v>12004</v>
      </c>
      <c r="B57" s="1" t="str">
        <f t="shared" si="1"/>
        <v>12004  AG PARTNERS LLC  SHELDON, IA</v>
      </c>
      <c r="C57" s="4">
        <v>12004</v>
      </c>
      <c r="D57" s="5" t="s">
        <v>111</v>
      </c>
      <c r="E57" s="5" t="s">
        <v>112</v>
      </c>
      <c r="F57" s="5" t="s">
        <v>10</v>
      </c>
      <c r="G57" s="1" t="b">
        <v>1</v>
      </c>
      <c r="H57" s="6">
        <v>41068</v>
      </c>
      <c r="I57" s="1" t="s">
        <v>11</v>
      </c>
      <c r="J57" s="1">
        <v>14</v>
      </c>
    </row>
    <row r="58" spans="1:10" ht="15" customHeight="1">
      <c r="A58" s="1">
        <f t="shared" si="0"/>
        <v>12007</v>
      </c>
      <c r="B58" s="1" t="str">
        <f t="shared" si="1"/>
        <v>12007  AG PARTNERS LLC  ALTON, IA</v>
      </c>
      <c r="C58" s="4">
        <v>12007</v>
      </c>
      <c r="D58" s="5" t="s">
        <v>111</v>
      </c>
      <c r="E58" s="5" t="s">
        <v>113</v>
      </c>
      <c r="F58" s="5" t="s">
        <v>10</v>
      </c>
      <c r="G58" s="1" t="b">
        <v>1</v>
      </c>
      <c r="H58" s="6">
        <v>41068</v>
      </c>
      <c r="I58" s="1" t="s">
        <v>11</v>
      </c>
      <c r="J58" s="1">
        <v>0</v>
      </c>
    </row>
    <row r="59" spans="1:10" ht="15" customHeight="1">
      <c r="A59" s="1">
        <f t="shared" si="0"/>
        <v>10349</v>
      </c>
      <c r="B59" s="1" t="str">
        <f t="shared" si="1"/>
        <v>10349  AG PARTNERS LLC  CALUMET, IA</v>
      </c>
      <c r="C59" s="4">
        <v>10349</v>
      </c>
      <c r="D59" s="5" t="s">
        <v>111</v>
      </c>
      <c r="E59" s="5" t="s">
        <v>114</v>
      </c>
      <c r="F59" s="5" t="s">
        <v>10</v>
      </c>
      <c r="G59" s="1" t="b">
        <v>1</v>
      </c>
      <c r="H59" s="6">
        <v>41072</v>
      </c>
      <c r="I59" s="1" t="s">
        <v>11</v>
      </c>
      <c r="J59" s="1">
        <v>16</v>
      </c>
    </row>
    <row r="60" spans="1:10" ht="15" customHeight="1">
      <c r="A60" s="1">
        <f t="shared" si="0"/>
        <v>16270</v>
      </c>
      <c r="B60" s="1" t="str">
        <f t="shared" si="1"/>
        <v>16270  AG PARTNERS LLC  ALBERT CITY, IA</v>
      </c>
      <c r="C60" s="4">
        <v>16270</v>
      </c>
      <c r="D60" s="5" t="s">
        <v>111</v>
      </c>
      <c r="E60" s="5" t="s">
        <v>110</v>
      </c>
      <c r="F60" s="5" t="s">
        <v>10</v>
      </c>
      <c r="G60" s="1" t="b">
        <v>1</v>
      </c>
      <c r="H60" s="6">
        <v>41072</v>
      </c>
      <c r="I60" s="1" t="s">
        <v>11</v>
      </c>
      <c r="J60" s="1">
        <v>10</v>
      </c>
    </row>
    <row r="61" spans="1:10" ht="15" customHeight="1">
      <c r="A61" s="1">
        <f t="shared" si="0"/>
        <v>14591</v>
      </c>
      <c r="B61" s="1" t="str">
        <f t="shared" si="1"/>
        <v>14591  AG PERFORMANCE INC  BUFFALO CENTER, IA</v>
      </c>
      <c r="C61" s="4">
        <v>14591</v>
      </c>
      <c r="D61" s="5" t="s">
        <v>115</v>
      </c>
      <c r="E61" s="5" t="s">
        <v>116</v>
      </c>
      <c r="F61" s="5" t="s">
        <v>10</v>
      </c>
      <c r="G61" s="1" t="b">
        <v>1</v>
      </c>
      <c r="H61" s="6">
        <v>41073</v>
      </c>
      <c r="I61" s="1" t="s">
        <v>11</v>
      </c>
      <c r="J61" s="1">
        <v>54</v>
      </c>
    </row>
    <row r="62" spans="1:10" ht="15" customHeight="1">
      <c r="A62" s="1">
        <f t="shared" si="0"/>
        <v>14592</v>
      </c>
      <c r="B62" s="1" t="str">
        <f t="shared" si="1"/>
        <v>14592  AG PERFORMANCE INC  BUFFALO CENTER, IA</v>
      </c>
      <c r="C62" s="4">
        <v>14592</v>
      </c>
      <c r="D62" s="5" t="s">
        <v>115</v>
      </c>
      <c r="E62" s="5" t="s">
        <v>116</v>
      </c>
      <c r="F62" s="5" t="s">
        <v>10</v>
      </c>
      <c r="G62" s="1" t="b">
        <v>0</v>
      </c>
      <c r="H62" s="6">
        <v>33476</v>
      </c>
      <c r="I62" s="1" t="s">
        <v>11</v>
      </c>
      <c r="J62" s="1">
        <v>84</v>
      </c>
    </row>
    <row r="63" spans="1:10" ht="15" customHeight="1">
      <c r="A63" s="1">
        <f t="shared" si="0"/>
        <v>10553</v>
      </c>
      <c r="B63" s="1" t="str">
        <f t="shared" si="1"/>
        <v>10553  AG SPECTRUM CO  DEWITT, IA</v>
      </c>
      <c r="C63" s="4">
        <v>10553</v>
      </c>
      <c r="D63" s="5" t="s">
        <v>117</v>
      </c>
      <c r="E63" s="5" t="s">
        <v>118</v>
      </c>
      <c r="F63" s="5" t="s">
        <v>10</v>
      </c>
      <c r="G63" s="1" t="b">
        <v>0</v>
      </c>
      <c r="H63" s="6">
        <v>33689</v>
      </c>
      <c r="I63" s="1" t="s">
        <v>11</v>
      </c>
      <c r="J63" s="1">
        <v>23</v>
      </c>
    </row>
    <row r="64" spans="1:10" ht="15" customHeight="1">
      <c r="A64" s="1">
        <f t="shared" si="0"/>
        <v>17212</v>
      </c>
      <c r="B64" s="1" t="str">
        <f t="shared" si="1"/>
        <v>17212  AG TECHNOLOGIES LLC  KING HILL, ID</v>
      </c>
      <c r="C64" s="4">
        <v>17212</v>
      </c>
      <c r="D64" s="5" t="s">
        <v>119</v>
      </c>
      <c r="E64" s="5" t="s">
        <v>120</v>
      </c>
      <c r="F64" s="5" t="s">
        <v>0</v>
      </c>
      <c r="G64" s="1" t="b">
        <v>0</v>
      </c>
      <c r="H64" s="6">
        <v>34051</v>
      </c>
      <c r="I64" s="1" t="s">
        <v>11</v>
      </c>
      <c r="J64" s="1">
        <v>92</v>
      </c>
    </row>
    <row r="65" spans="1:10" ht="15" customHeight="1">
      <c r="A65" s="1">
        <f t="shared" si="0"/>
        <v>17328</v>
      </c>
      <c r="B65" s="1" t="str">
        <f t="shared" si="1"/>
        <v>17328  AG-USA, LLC  NEWNAN, GA</v>
      </c>
      <c r="C65" s="4">
        <v>17328</v>
      </c>
      <c r="D65" s="5" t="s">
        <v>121</v>
      </c>
      <c r="E65" s="5" t="s">
        <v>122</v>
      </c>
      <c r="F65" s="5" t="s">
        <v>123</v>
      </c>
      <c r="G65" s="1" t="b">
        <v>0</v>
      </c>
      <c r="H65" s="6">
        <v>34099</v>
      </c>
      <c r="I65" s="1" t="s">
        <v>11</v>
      </c>
      <c r="J65" s="1">
        <v>0</v>
      </c>
    </row>
    <row r="66" spans="1:10" ht="15" customHeight="1">
      <c r="A66" s="1">
        <f t="shared" si="0"/>
        <v>17256</v>
      </c>
      <c r="B66" s="1" t="str">
        <f t="shared" si="1"/>
        <v>17256  AGBIO LOGIC, LLC  SENECA, SC</v>
      </c>
      <c r="C66" s="4">
        <v>17256</v>
      </c>
      <c r="D66" s="5" t="s">
        <v>124</v>
      </c>
      <c r="E66" s="5" t="s">
        <v>125</v>
      </c>
      <c r="F66" s="5" t="s">
        <v>126</v>
      </c>
      <c r="G66" s="1" t="b">
        <v>0</v>
      </c>
      <c r="H66" s="6">
        <v>35158</v>
      </c>
      <c r="I66" s="1" t="s">
        <v>11</v>
      </c>
      <c r="J66" s="1">
        <v>0</v>
      </c>
    </row>
    <row r="67" spans="1:10" ht="15" customHeight="1">
      <c r="A67" s="1">
        <f t="shared" si="0"/>
        <v>16665</v>
      </c>
      <c r="B67" s="1" t="str">
        <f t="shared" si="1"/>
        <v>16665  AGE OLD ORGANICS  MENDOTA, IL</v>
      </c>
      <c r="C67" s="4">
        <v>16665</v>
      </c>
      <c r="D67" s="5" t="s">
        <v>127</v>
      </c>
      <c r="E67" s="5" t="s">
        <v>128</v>
      </c>
      <c r="F67" s="5" t="s">
        <v>129</v>
      </c>
      <c r="G67" s="1" t="b">
        <v>0</v>
      </c>
      <c r="H67" s="6">
        <v>36528</v>
      </c>
      <c r="I67" s="1" t="s">
        <v>11</v>
      </c>
      <c r="J67" s="1">
        <v>40</v>
      </c>
    </row>
    <row r="68" spans="1:10" ht="15" customHeight="1">
      <c r="A68" s="1">
        <f t="shared" si="0"/>
        <v>16666</v>
      </c>
      <c r="B68" s="1" t="str">
        <f t="shared" si="1"/>
        <v>16666  AGE OLD ORGANICS  MENDOTA, IL</v>
      </c>
      <c r="C68" s="4">
        <v>16666</v>
      </c>
      <c r="D68" s="5" t="s">
        <v>127</v>
      </c>
      <c r="E68" s="5" t="s">
        <v>128</v>
      </c>
      <c r="F68" s="5" t="s">
        <v>129</v>
      </c>
      <c r="G68" s="1" t="b">
        <v>0</v>
      </c>
      <c r="H68" s="6">
        <v>36587</v>
      </c>
      <c r="I68" s="1" t="s">
        <v>11</v>
      </c>
      <c r="J68" s="1">
        <v>63</v>
      </c>
    </row>
    <row r="69" spans="1:10" ht="15" customHeight="1">
      <c r="A69" s="1">
        <f t="shared" si="0"/>
        <v>17402</v>
      </c>
      <c r="B69" s="1" t="str">
        <f t="shared" si="1"/>
        <v>17402  AGHUB MIDWEST  MENLO, IA</v>
      </c>
      <c r="C69" s="4">
        <v>17402</v>
      </c>
      <c r="D69" s="5" t="s">
        <v>130</v>
      </c>
      <c r="E69" s="5" t="s">
        <v>131</v>
      </c>
      <c r="F69" s="5" t="s">
        <v>10</v>
      </c>
      <c r="G69" s="1" t="b">
        <v>0</v>
      </c>
      <c r="H69" s="1">
        <v>36600</v>
      </c>
      <c r="I69" s="1" t="s">
        <v>11</v>
      </c>
      <c r="J69" s="1">
        <v>0</v>
      </c>
    </row>
    <row r="70" spans="1:10" ht="15" customHeight="1">
      <c r="A70" s="1">
        <f t="shared" si="0"/>
        <v>17409</v>
      </c>
      <c r="B70" s="1" t="str">
        <f t="shared" si="1"/>
        <v>17409  AGMERICA LLC  GUTTENBERG, IA</v>
      </c>
      <c r="C70" s="4">
        <v>17409</v>
      </c>
      <c r="D70" s="5" t="s">
        <v>132</v>
      </c>
      <c r="E70" s="5" t="s">
        <v>133</v>
      </c>
      <c r="F70" s="5" t="s">
        <v>10</v>
      </c>
      <c r="G70" s="1" t="b">
        <v>0</v>
      </c>
      <c r="H70" s="1">
        <v>36601</v>
      </c>
      <c r="I70" s="1" t="s">
        <v>11</v>
      </c>
      <c r="J70" s="1">
        <v>75</v>
      </c>
    </row>
    <row r="71" spans="1:10" ht="15" customHeight="1">
      <c r="A71" s="1">
        <f t="shared" si="0"/>
        <v>17410</v>
      </c>
      <c r="B71" s="1" t="str">
        <f t="shared" si="1"/>
        <v>17410  AGMERICA LLC  GUTTENBERG, IA</v>
      </c>
      <c r="C71" s="4">
        <v>17410</v>
      </c>
      <c r="D71" s="5" t="s">
        <v>132</v>
      </c>
      <c r="E71" s="5" t="s">
        <v>133</v>
      </c>
      <c r="F71" s="5" t="s">
        <v>10</v>
      </c>
      <c r="G71" s="1" t="b">
        <v>0</v>
      </c>
      <c r="H71" s="1">
        <v>36601</v>
      </c>
      <c r="I71" s="1" t="s">
        <v>11</v>
      </c>
      <c r="J71" s="1">
        <v>75</v>
      </c>
    </row>
    <row r="72" spans="1:10" ht="15" customHeight="1">
      <c r="A72" s="1">
        <f t="shared" si="0"/>
        <v>13578</v>
      </c>
      <c r="B72" s="1" t="str">
        <f t="shared" si="1"/>
        <v>13578  AGMERICA NORTHEAST  DECORAH, IA</v>
      </c>
      <c r="C72" s="4">
        <v>13578</v>
      </c>
      <c r="D72" s="5" t="s">
        <v>134</v>
      </c>
      <c r="E72" s="5" t="s">
        <v>47</v>
      </c>
      <c r="F72" s="5" t="s">
        <v>10</v>
      </c>
      <c r="G72" s="1" t="b">
        <v>0</v>
      </c>
      <c r="H72" s="1">
        <v>36601</v>
      </c>
      <c r="I72" s="1" t="s">
        <v>11</v>
      </c>
      <c r="J72" s="1">
        <v>75</v>
      </c>
    </row>
    <row r="73" spans="1:10" ht="15" customHeight="1">
      <c r="A73" s="1">
        <f t="shared" si="0"/>
        <v>15549</v>
      </c>
      <c r="B73" s="1" t="str">
        <f t="shared" si="1"/>
        <v>15549  AGNITION  MARSHALL, MN</v>
      </c>
      <c r="C73" s="4">
        <v>15549</v>
      </c>
      <c r="D73" s="5" t="s">
        <v>135</v>
      </c>
      <c r="E73" s="5" t="s">
        <v>136</v>
      </c>
      <c r="F73" s="5" t="s">
        <v>137</v>
      </c>
      <c r="G73" s="1" t="b">
        <v>0</v>
      </c>
      <c r="H73" s="1">
        <v>36612</v>
      </c>
      <c r="I73" s="1" t="s">
        <v>11</v>
      </c>
      <c r="J73" s="1">
        <v>75</v>
      </c>
    </row>
    <row r="74" spans="1:10" ht="15" customHeight="1">
      <c r="A74" s="1">
        <f t="shared" si="0"/>
        <v>14957</v>
      </c>
      <c r="B74" s="1" t="str">
        <f t="shared" si="1"/>
        <v>14957  AGPRO SYSTEMS INC  BIG SANDY, TX</v>
      </c>
      <c r="C74" s="4">
        <v>14957</v>
      </c>
      <c r="D74" s="5" t="s">
        <v>138</v>
      </c>
      <c r="E74" s="5" t="s">
        <v>139</v>
      </c>
      <c r="F74" s="5" t="s">
        <v>26</v>
      </c>
      <c r="G74" s="1" t="b">
        <v>0</v>
      </c>
      <c r="H74" s="1">
        <v>36719</v>
      </c>
      <c r="I74" s="1" t="s">
        <v>11</v>
      </c>
      <c r="J74" s="1">
        <v>22</v>
      </c>
    </row>
    <row r="75" spans="1:10" ht="15" customHeight="1">
      <c r="A75" s="1">
        <f t="shared" si="0"/>
        <v>11432</v>
      </c>
      <c r="B75" s="1" t="str">
        <f t="shared" si="1"/>
        <v>11432  AGRESTORE PRODUCTS DISTRIBUTED BY WRITE-A-WAY  CEDAR FALLS, IA</v>
      </c>
      <c r="C75" s="4">
        <v>11432</v>
      </c>
      <c r="D75" s="5" t="s">
        <v>140</v>
      </c>
      <c r="E75" s="5" t="s">
        <v>141</v>
      </c>
      <c r="F75" s="5" t="s">
        <v>10</v>
      </c>
      <c r="G75" s="1" t="b">
        <v>0</v>
      </c>
      <c r="H75" s="1">
        <v>36965</v>
      </c>
      <c r="I75" s="1" t="s">
        <v>11</v>
      </c>
      <c r="J75" s="1">
        <v>0</v>
      </c>
    </row>
    <row r="76" spans="1:10" ht="15" customHeight="1">
      <c r="A76" s="1">
        <f t="shared" si="0"/>
        <v>16194</v>
      </c>
      <c r="B76" s="1" t="str">
        <f t="shared" si="1"/>
        <v>16194  AGRI NUTRIENTS INC  CATOOSA, OK</v>
      </c>
      <c r="C76" s="4">
        <v>16194</v>
      </c>
      <c r="D76" s="5" t="s">
        <v>142</v>
      </c>
      <c r="E76" s="5" t="s">
        <v>143</v>
      </c>
      <c r="F76" s="5" t="s">
        <v>144</v>
      </c>
      <c r="G76" s="1" t="b">
        <v>0</v>
      </c>
      <c r="H76" s="1">
        <v>36965</v>
      </c>
      <c r="I76" s="1" t="s">
        <v>11</v>
      </c>
      <c r="J76" s="1">
        <v>0</v>
      </c>
    </row>
    <row r="77" spans="1:10" ht="15" customHeight="1">
      <c r="A77" s="1">
        <f t="shared" si="0"/>
        <v>16872</v>
      </c>
      <c r="B77" s="1" t="str">
        <f t="shared" si="1"/>
        <v>16872  AGRI TECH SERVICES LLC  LENOX, IA</v>
      </c>
      <c r="C77" s="4">
        <v>16872</v>
      </c>
      <c r="D77" s="5" t="s">
        <v>145</v>
      </c>
      <c r="E77" s="5" t="s">
        <v>146</v>
      </c>
      <c r="F77" s="5" t="s">
        <v>10</v>
      </c>
      <c r="G77" s="1" t="b">
        <v>0</v>
      </c>
      <c r="H77" s="1">
        <v>36965</v>
      </c>
      <c r="I77" s="1" t="s">
        <v>11</v>
      </c>
      <c r="J77" s="1">
        <v>0</v>
      </c>
    </row>
    <row r="78" spans="1:10" ht="15" customHeight="1">
      <c r="A78" s="1">
        <f t="shared" si="0"/>
        <v>16873</v>
      </c>
      <c r="B78" s="1" t="str">
        <f t="shared" si="1"/>
        <v>16873  AGRI TECH SERVICES LLC  LENOX, IA</v>
      </c>
      <c r="C78" s="4">
        <v>16873</v>
      </c>
      <c r="D78" s="5" t="s">
        <v>145</v>
      </c>
      <c r="E78" s="5" t="s">
        <v>146</v>
      </c>
      <c r="F78" s="5" t="s">
        <v>10</v>
      </c>
      <c r="G78" s="1" t="b">
        <v>0</v>
      </c>
      <c r="H78" s="1">
        <v>36965</v>
      </c>
      <c r="I78" s="1" t="s">
        <v>11</v>
      </c>
      <c r="J78" s="1">
        <v>62</v>
      </c>
    </row>
    <row r="79" spans="1:10" ht="15" customHeight="1">
      <c r="A79" s="1">
        <f t="shared" si="0"/>
        <v>10431</v>
      </c>
      <c r="B79" s="1" t="str">
        <f t="shared" si="1"/>
        <v>10431  AGRI-CENTER OF HENRY CO INC  MT PLEASANT, IA</v>
      </c>
      <c r="C79" s="4">
        <v>10431</v>
      </c>
      <c r="D79" s="5" t="s">
        <v>147</v>
      </c>
      <c r="E79" s="5" t="s">
        <v>148</v>
      </c>
      <c r="F79" s="5" t="s">
        <v>10</v>
      </c>
      <c r="G79" s="1" t="b">
        <v>0</v>
      </c>
      <c r="H79" s="1">
        <v>37358</v>
      </c>
      <c r="I79" s="1" t="s">
        <v>11</v>
      </c>
      <c r="J79" s="1">
        <v>80</v>
      </c>
    </row>
    <row r="80" spans="1:10" ht="15" customHeight="1">
      <c r="A80" s="1">
        <f t="shared" si="0"/>
        <v>11688</v>
      </c>
      <c r="B80" s="1" t="str">
        <f t="shared" si="1"/>
        <v>11688  AGRI-GRO MARKETING INC  DONIPHAN, MO</v>
      </c>
      <c r="C80" s="4">
        <v>11688</v>
      </c>
      <c r="D80" s="5" t="s">
        <v>149</v>
      </c>
      <c r="E80" s="5" t="s">
        <v>150</v>
      </c>
      <c r="F80" s="5" t="s">
        <v>59</v>
      </c>
      <c r="G80" s="1" t="b">
        <v>0</v>
      </c>
      <c r="H80" s="1">
        <v>37358</v>
      </c>
      <c r="I80" s="1" t="s">
        <v>11</v>
      </c>
      <c r="J80" s="1">
        <v>87</v>
      </c>
    </row>
    <row r="81" spans="1:10" ht="15" customHeight="1">
      <c r="A81" s="1">
        <f t="shared" si="0"/>
        <v>10397</v>
      </c>
      <c r="B81" s="1" t="str">
        <f t="shared" si="1"/>
        <v>10397  AGRI-SOLUTIONS  RED OAK, IA</v>
      </c>
      <c r="C81" s="4">
        <v>10397</v>
      </c>
      <c r="D81" s="5" t="s">
        <v>151</v>
      </c>
      <c r="E81" s="5" t="s">
        <v>152</v>
      </c>
      <c r="F81" s="5" t="s">
        <v>10</v>
      </c>
      <c r="G81" s="1" t="b">
        <v>0</v>
      </c>
      <c r="H81" s="1">
        <v>37431</v>
      </c>
      <c r="I81" s="1" t="s">
        <v>11</v>
      </c>
      <c r="J81" s="1">
        <v>12</v>
      </c>
    </row>
    <row r="82" spans="1:10" ht="15" customHeight="1">
      <c r="A82" s="1">
        <f t="shared" si="0"/>
        <v>15949</v>
      </c>
      <c r="B82" s="1" t="str">
        <f t="shared" si="1"/>
        <v>15949  AGRI-TECH AVIATION INC  INDIANOLA, IA</v>
      </c>
      <c r="C82" s="4">
        <v>15949</v>
      </c>
      <c r="D82" s="5" t="s">
        <v>153</v>
      </c>
      <c r="E82" s="5" t="s">
        <v>154</v>
      </c>
      <c r="F82" s="5" t="s">
        <v>10</v>
      </c>
      <c r="G82" s="1" t="b">
        <v>0</v>
      </c>
      <c r="H82" s="1">
        <v>37564</v>
      </c>
      <c r="I82" s="1" t="s">
        <v>11</v>
      </c>
      <c r="J82" s="1">
        <v>14</v>
      </c>
    </row>
    <row r="83" spans="1:10" ht="15" customHeight="1">
      <c r="A83" s="1">
        <f t="shared" si="0"/>
        <v>15950</v>
      </c>
      <c r="B83" s="1" t="str">
        <f t="shared" si="1"/>
        <v>15950  AGRI-TECH AVIATION INC  INDIANOLA, IA</v>
      </c>
      <c r="C83" s="4">
        <v>15950</v>
      </c>
      <c r="D83" s="5" t="s">
        <v>153</v>
      </c>
      <c r="E83" s="5" t="s">
        <v>154</v>
      </c>
      <c r="F83" s="5" t="s">
        <v>10</v>
      </c>
      <c r="G83" s="1" t="b">
        <v>0</v>
      </c>
      <c r="H83" s="6">
        <v>37624</v>
      </c>
      <c r="I83" s="1" t="s">
        <v>11</v>
      </c>
      <c r="J83" s="1">
        <v>0</v>
      </c>
    </row>
    <row r="84" spans="1:10" ht="15" customHeight="1">
      <c r="A84" s="1">
        <f t="shared" si="0"/>
        <v>17137</v>
      </c>
      <c r="B84" s="1" t="str">
        <f t="shared" si="1"/>
        <v>17137  AGRICEN C/O TSG  DAVIS, CA</v>
      </c>
      <c r="C84" s="4">
        <v>17137</v>
      </c>
      <c r="D84" s="5" t="s">
        <v>155</v>
      </c>
      <c r="E84" s="5" t="s">
        <v>56</v>
      </c>
      <c r="F84" s="5" t="s">
        <v>33</v>
      </c>
      <c r="G84" s="1" t="b">
        <v>0</v>
      </c>
      <c r="H84" s="6">
        <v>37746</v>
      </c>
      <c r="I84" s="1" t="s">
        <v>11</v>
      </c>
      <c r="J84" s="1">
        <v>87</v>
      </c>
    </row>
    <row r="85" spans="1:10" ht="15" customHeight="1">
      <c r="A85" s="1">
        <f t="shared" si="0"/>
        <v>13547</v>
      </c>
      <c r="B85" s="1" t="str">
        <f t="shared" si="1"/>
        <v>13547  AGRICULTURAL RESOURCE MANAGEMENT SERVICES L L C  LONG GROVE, IA</v>
      </c>
      <c r="C85" s="4">
        <v>13547</v>
      </c>
      <c r="D85" s="5" t="s">
        <v>156</v>
      </c>
      <c r="E85" s="5" t="s">
        <v>157</v>
      </c>
      <c r="F85" s="5" t="s">
        <v>10</v>
      </c>
      <c r="G85" s="1" t="b">
        <v>0</v>
      </c>
      <c r="H85" s="6">
        <v>37746</v>
      </c>
      <c r="I85" s="1" t="s">
        <v>11</v>
      </c>
      <c r="J85" s="1">
        <v>20</v>
      </c>
    </row>
    <row r="86" spans="1:10" ht="15" customHeight="1">
      <c r="A86" s="1">
        <f t="shared" si="0"/>
        <v>14797</v>
      </c>
      <c r="B86" s="1" t="str">
        <f t="shared" si="1"/>
        <v>14797  AGRIENERGY RESOURCES  PRINCETON, IL</v>
      </c>
      <c r="C86" s="4">
        <v>14797</v>
      </c>
      <c r="D86" s="5" t="s">
        <v>158</v>
      </c>
      <c r="E86" s="5" t="s">
        <v>159</v>
      </c>
      <c r="F86" s="5" t="s">
        <v>129</v>
      </c>
      <c r="G86" s="1" t="b">
        <v>0</v>
      </c>
      <c r="H86" s="6">
        <v>37746</v>
      </c>
      <c r="I86" s="1" t="s">
        <v>11</v>
      </c>
      <c r="J86" s="1">
        <v>77</v>
      </c>
    </row>
    <row r="87" spans="1:10" ht="15" customHeight="1">
      <c r="A87" s="1">
        <f t="shared" si="0"/>
        <v>14576</v>
      </c>
      <c r="B87" s="1" t="str">
        <f t="shared" si="1"/>
        <v>14576  AGRIGUARDIAN MARKETING LLC  ATHENS, GA</v>
      </c>
      <c r="C87" s="4">
        <v>14576</v>
      </c>
      <c r="D87" s="5" t="s">
        <v>160</v>
      </c>
      <c r="E87" s="5" t="s">
        <v>161</v>
      </c>
      <c r="F87" s="5" t="s">
        <v>123</v>
      </c>
      <c r="G87" s="1" t="b">
        <v>0</v>
      </c>
      <c r="H87" s="6">
        <v>37746</v>
      </c>
      <c r="I87" s="1" t="s">
        <v>11</v>
      </c>
      <c r="J87" s="1">
        <v>77</v>
      </c>
    </row>
    <row r="88" spans="1:10" ht="15" customHeight="1">
      <c r="A88" s="1">
        <f t="shared" si="0"/>
        <v>13816</v>
      </c>
      <c r="B88" s="1" t="str">
        <f t="shared" si="1"/>
        <v>13816  AGRILAND F S INC  EARLING, IA</v>
      </c>
      <c r="C88" s="4">
        <v>13816</v>
      </c>
      <c r="D88" s="5" t="s">
        <v>162</v>
      </c>
      <c r="E88" s="5" t="s">
        <v>163</v>
      </c>
      <c r="F88" s="5" t="s">
        <v>10</v>
      </c>
      <c r="G88" s="1" t="b">
        <v>0</v>
      </c>
      <c r="H88" s="6">
        <v>37746</v>
      </c>
      <c r="I88" s="1" t="s">
        <v>11</v>
      </c>
      <c r="J88" s="1">
        <v>85</v>
      </c>
    </row>
    <row r="89" spans="1:10" ht="15" customHeight="1">
      <c r="A89" s="1">
        <f t="shared" si="0"/>
        <v>12487</v>
      </c>
      <c r="B89" s="1" t="str">
        <f t="shared" si="1"/>
        <v>12487  AGRILAND F S INC  WOODBINE, IA</v>
      </c>
      <c r="C89" s="4">
        <v>12487</v>
      </c>
      <c r="D89" s="5" t="s">
        <v>162</v>
      </c>
      <c r="E89" s="5" t="s">
        <v>164</v>
      </c>
      <c r="F89" s="5" t="s">
        <v>10</v>
      </c>
      <c r="G89" s="1" t="b">
        <v>0</v>
      </c>
      <c r="H89" s="6">
        <v>37746</v>
      </c>
      <c r="I89" s="1" t="s">
        <v>11</v>
      </c>
      <c r="J89" s="1">
        <v>85</v>
      </c>
    </row>
    <row r="90" spans="1:10" ht="15" customHeight="1">
      <c r="A90" s="1">
        <f t="shared" si="0"/>
        <v>10261</v>
      </c>
      <c r="B90" s="1" t="str">
        <f t="shared" si="1"/>
        <v>10261  AGRILAND F S INC  AVOCA, IA</v>
      </c>
      <c r="C90" s="4">
        <v>10261</v>
      </c>
      <c r="D90" s="5" t="s">
        <v>162</v>
      </c>
      <c r="E90" s="5" t="s">
        <v>165</v>
      </c>
      <c r="F90" s="5" t="s">
        <v>10</v>
      </c>
      <c r="G90" s="1" t="b">
        <v>0</v>
      </c>
      <c r="H90" s="6">
        <v>37818</v>
      </c>
      <c r="I90" s="1" t="s">
        <v>11</v>
      </c>
      <c r="J90" s="1">
        <v>86</v>
      </c>
    </row>
    <row r="91" spans="1:10" ht="15" customHeight="1">
      <c r="A91" s="1">
        <f t="shared" si="0"/>
        <v>10262</v>
      </c>
      <c r="B91" s="1" t="str">
        <f t="shared" si="1"/>
        <v>10262  AGRILAND F S INC  GRISWOLD, IA</v>
      </c>
      <c r="C91" s="4">
        <v>10262</v>
      </c>
      <c r="D91" s="5" t="s">
        <v>162</v>
      </c>
      <c r="E91" s="5" t="s">
        <v>166</v>
      </c>
      <c r="F91" s="5" t="s">
        <v>10</v>
      </c>
      <c r="G91" s="1" t="b">
        <v>0</v>
      </c>
      <c r="H91" s="1">
        <v>37902</v>
      </c>
      <c r="I91" s="1" t="s">
        <v>11</v>
      </c>
      <c r="J91" s="1">
        <v>0</v>
      </c>
    </row>
    <row r="92" spans="1:10" ht="15" customHeight="1">
      <c r="A92" s="1">
        <f t="shared" si="0"/>
        <v>10263</v>
      </c>
      <c r="B92" s="1" t="str">
        <f t="shared" si="1"/>
        <v>10263  AGRILAND F S INC  LOGAN, IA</v>
      </c>
      <c r="C92" s="4">
        <v>10263</v>
      </c>
      <c r="D92" s="5" t="s">
        <v>162</v>
      </c>
      <c r="E92" s="5" t="s">
        <v>167</v>
      </c>
      <c r="F92" s="5" t="s">
        <v>10</v>
      </c>
      <c r="G92" s="1" t="b">
        <v>0</v>
      </c>
      <c r="H92" s="1">
        <v>37902</v>
      </c>
      <c r="I92" s="1" t="s">
        <v>11</v>
      </c>
      <c r="J92" s="1">
        <v>0</v>
      </c>
    </row>
    <row r="93" spans="1:10" ht="15" customHeight="1">
      <c r="A93" s="1">
        <f t="shared" si="0"/>
        <v>10264</v>
      </c>
      <c r="B93" s="1" t="str">
        <f t="shared" si="1"/>
        <v>10264  AGRILAND F S INC  HAMLIN, IA</v>
      </c>
      <c r="C93" s="4">
        <v>10264</v>
      </c>
      <c r="D93" s="5" t="s">
        <v>162</v>
      </c>
      <c r="E93" s="5" t="s">
        <v>168</v>
      </c>
      <c r="F93" s="5" t="s">
        <v>10</v>
      </c>
      <c r="G93" s="1" t="b">
        <v>0</v>
      </c>
      <c r="H93" s="6">
        <v>37902</v>
      </c>
      <c r="I93" s="1" t="s">
        <v>11</v>
      </c>
      <c r="J93" s="1">
        <v>97</v>
      </c>
    </row>
    <row r="94" spans="1:10" ht="15" customHeight="1">
      <c r="A94" s="1">
        <f t="shared" si="0"/>
        <v>10265</v>
      </c>
      <c r="B94" s="1" t="str">
        <f t="shared" si="1"/>
        <v>10265  AGRILAND F S INC  UNDERWOOD, IA</v>
      </c>
      <c r="C94" s="4">
        <v>10265</v>
      </c>
      <c r="D94" s="5" t="s">
        <v>162</v>
      </c>
      <c r="E94" s="5" t="s">
        <v>169</v>
      </c>
      <c r="F94" s="5" t="s">
        <v>10</v>
      </c>
      <c r="G94" s="1" t="b">
        <v>0</v>
      </c>
      <c r="H94" s="1">
        <v>37902</v>
      </c>
      <c r="I94" s="1" t="s">
        <v>11</v>
      </c>
      <c r="J94" s="1">
        <v>97</v>
      </c>
    </row>
    <row r="95" spans="1:10" ht="15" customHeight="1">
      <c r="A95" s="1">
        <f t="shared" si="0"/>
        <v>10266</v>
      </c>
      <c r="B95" s="1" t="str">
        <f t="shared" si="1"/>
        <v>10266  AGRILAND F S INC  MALVERN, IA</v>
      </c>
      <c r="C95" s="4">
        <v>10266</v>
      </c>
      <c r="D95" s="5" t="s">
        <v>162</v>
      </c>
      <c r="E95" s="5" t="s">
        <v>170</v>
      </c>
      <c r="F95" s="5" t="s">
        <v>10</v>
      </c>
      <c r="G95" s="1" t="b">
        <v>0</v>
      </c>
      <c r="H95" s="1">
        <v>38068</v>
      </c>
      <c r="I95" s="1" t="s">
        <v>11</v>
      </c>
      <c r="J95" s="1">
        <v>35</v>
      </c>
    </row>
    <row r="96" spans="1:10" ht="15" customHeight="1">
      <c r="A96" s="1">
        <f t="shared" si="0"/>
        <v>11799</v>
      </c>
      <c r="B96" s="1" t="str">
        <f t="shared" si="1"/>
        <v>11799  AGRILAND F S INC  MISSOURI VALLEY, IA</v>
      </c>
      <c r="C96" s="4">
        <v>11799</v>
      </c>
      <c r="D96" s="5" t="s">
        <v>162</v>
      </c>
      <c r="E96" s="5" t="s">
        <v>171</v>
      </c>
      <c r="F96" s="5" t="s">
        <v>10</v>
      </c>
      <c r="G96" s="1" t="b">
        <v>0</v>
      </c>
      <c r="H96" s="1">
        <v>38069</v>
      </c>
      <c r="I96" s="1" t="s">
        <v>11</v>
      </c>
      <c r="J96" s="1">
        <v>20</v>
      </c>
    </row>
    <row r="97" spans="1:10" ht="15" customHeight="1">
      <c r="A97" s="1">
        <f t="shared" si="0"/>
        <v>11929</v>
      </c>
      <c r="B97" s="1" t="str">
        <f t="shared" si="1"/>
        <v>11929  AGRILAND F S INC  CORLEY, IA</v>
      </c>
      <c r="C97" s="4">
        <v>11929</v>
      </c>
      <c r="D97" s="5" t="s">
        <v>162</v>
      </c>
      <c r="E97" s="5" t="s">
        <v>172</v>
      </c>
      <c r="F97" s="5" t="s">
        <v>10</v>
      </c>
      <c r="G97" s="1" t="b">
        <v>0</v>
      </c>
      <c r="H97" s="1">
        <v>38069</v>
      </c>
      <c r="I97" s="1" t="s">
        <v>11</v>
      </c>
      <c r="J97" s="1">
        <v>56</v>
      </c>
    </row>
    <row r="98" spans="1:10" ht="15" customHeight="1">
      <c r="A98" s="1">
        <f t="shared" si="0"/>
        <v>10544</v>
      </c>
      <c r="B98" s="1" t="str">
        <f t="shared" si="1"/>
        <v>10544  AGRILAND FS INC  HUMESTON, IA</v>
      </c>
      <c r="C98" s="4">
        <v>10544</v>
      </c>
      <c r="D98" s="5" t="s">
        <v>173</v>
      </c>
      <c r="E98" s="5" t="s">
        <v>174</v>
      </c>
      <c r="F98" s="5" t="s">
        <v>10</v>
      </c>
      <c r="G98" s="1" t="b">
        <v>0</v>
      </c>
      <c r="H98" s="1">
        <v>38125</v>
      </c>
      <c r="I98" s="1" t="s">
        <v>11</v>
      </c>
      <c r="J98" s="1">
        <v>89</v>
      </c>
    </row>
    <row r="99" spans="1:10" ht="15" customHeight="1">
      <c r="A99" s="1">
        <f t="shared" si="0"/>
        <v>12869</v>
      </c>
      <c r="B99" s="1" t="str">
        <f t="shared" si="1"/>
        <v>12869  AGRILAND FS INC  OSKALOOSA, IA</v>
      </c>
      <c r="C99" s="4">
        <v>12869</v>
      </c>
      <c r="D99" s="5" t="s">
        <v>173</v>
      </c>
      <c r="E99" s="5" t="s">
        <v>175</v>
      </c>
      <c r="F99" s="5" t="s">
        <v>10</v>
      </c>
      <c r="G99" s="1" t="b">
        <v>0</v>
      </c>
      <c r="H99" s="6">
        <v>38183</v>
      </c>
      <c r="I99" s="1" t="s">
        <v>11</v>
      </c>
      <c r="J99" s="1">
        <v>1</v>
      </c>
    </row>
    <row r="100" spans="1:10" ht="15" customHeight="1">
      <c r="A100" s="1">
        <f t="shared" si="0"/>
        <v>12873</v>
      </c>
      <c r="B100" s="1" t="str">
        <f t="shared" si="1"/>
        <v>12873  AGRILAND FS INC  WASHINGTON, IA</v>
      </c>
      <c r="C100" s="4">
        <v>12873</v>
      </c>
      <c r="D100" s="5" t="s">
        <v>173</v>
      </c>
      <c r="E100" s="5" t="s">
        <v>176</v>
      </c>
      <c r="F100" s="5" t="s">
        <v>10</v>
      </c>
      <c r="G100" s="1" t="b">
        <v>0</v>
      </c>
      <c r="H100" s="6">
        <v>38272</v>
      </c>
      <c r="I100" s="1" t="s">
        <v>11</v>
      </c>
      <c r="J100" s="1">
        <v>38</v>
      </c>
    </row>
    <row r="101" spans="1:10" ht="15" customHeight="1">
      <c r="A101" s="1">
        <f t="shared" si="0"/>
        <v>12874</v>
      </c>
      <c r="B101" s="1" t="str">
        <f t="shared" si="1"/>
        <v>12874  AGRILAND FS INC  FAIRFIELD, IA</v>
      </c>
      <c r="C101" s="4">
        <v>12874</v>
      </c>
      <c r="D101" s="5" t="s">
        <v>173</v>
      </c>
      <c r="E101" s="5" t="s">
        <v>177</v>
      </c>
      <c r="F101" s="5" t="s">
        <v>10</v>
      </c>
      <c r="G101" s="1" t="b">
        <v>0</v>
      </c>
      <c r="H101" s="6">
        <v>38272</v>
      </c>
      <c r="I101" s="1" t="s">
        <v>11</v>
      </c>
      <c r="J101" s="1">
        <v>23</v>
      </c>
    </row>
    <row r="102" spans="1:10" ht="15" customHeight="1">
      <c r="A102" s="1">
        <f t="shared" si="0"/>
        <v>12875</v>
      </c>
      <c r="B102" s="1" t="str">
        <f t="shared" si="1"/>
        <v>12875  AGRILAND FS INC  CRAWFORDSVILLE, IA</v>
      </c>
      <c r="C102" s="4">
        <v>12875</v>
      </c>
      <c r="D102" s="5" t="s">
        <v>173</v>
      </c>
      <c r="E102" s="5" t="s">
        <v>178</v>
      </c>
      <c r="F102" s="5" t="s">
        <v>10</v>
      </c>
      <c r="G102" s="1" t="b">
        <v>0</v>
      </c>
      <c r="H102" s="1">
        <v>38272</v>
      </c>
      <c r="I102" s="1" t="s">
        <v>11</v>
      </c>
      <c r="J102" s="1">
        <v>0</v>
      </c>
    </row>
    <row r="103" spans="1:10" ht="15" customHeight="1">
      <c r="A103" s="1">
        <f t="shared" si="0"/>
        <v>12879</v>
      </c>
      <c r="B103" s="1" t="str">
        <f t="shared" si="1"/>
        <v>12879  AGRILAND FS INC  FAIRFIELD, IA</v>
      </c>
      <c r="C103" s="4">
        <v>12879</v>
      </c>
      <c r="D103" s="5" t="s">
        <v>173</v>
      </c>
      <c r="E103" s="5" t="s">
        <v>177</v>
      </c>
      <c r="F103" s="5" t="s">
        <v>10</v>
      </c>
      <c r="G103" s="1" t="b">
        <v>0</v>
      </c>
      <c r="H103" s="1">
        <v>38446</v>
      </c>
      <c r="I103" s="1" t="s">
        <v>11</v>
      </c>
      <c r="J103" s="1">
        <v>97</v>
      </c>
    </row>
    <row r="104" spans="1:10" ht="15" customHeight="1">
      <c r="A104" s="1">
        <f t="shared" si="0"/>
        <v>12881</v>
      </c>
      <c r="B104" s="1" t="str">
        <f t="shared" si="1"/>
        <v>12881  AGRILAND FS INC  KNOXVILLE, IA</v>
      </c>
      <c r="C104" s="4">
        <v>12881</v>
      </c>
      <c r="D104" s="5" t="s">
        <v>173</v>
      </c>
      <c r="E104" s="5" t="s">
        <v>179</v>
      </c>
      <c r="F104" s="5" t="s">
        <v>10</v>
      </c>
      <c r="G104" s="1" t="b">
        <v>0</v>
      </c>
      <c r="H104" s="1">
        <v>38446</v>
      </c>
      <c r="I104" s="1" t="s">
        <v>11</v>
      </c>
      <c r="J104" s="1">
        <v>35</v>
      </c>
    </row>
    <row r="105" spans="1:10" ht="15" customHeight="1">
      <c r="A105" s="1">
        <f t="shared" si="0"/>
        <v>12882</v>
      </c>
      <c r="B105" s="1" t="str">
        <f t="shared" si="1"/>
        <v>12882  AGRILAND FS INC  HEDRICK, IA</v>
      </c>
      <c r="C105" s="4">
        <v>12882</v>
      </c>
      <c r="D105" s="5" t="s">
        <v>173</v>
      </c>
      <c r="E105" s="5" t="s">
        <v>180</v>
      </c>
      <c r="F105" s="5" t="s">
        <v>10</v>
      </c>
      <c r="G105" s="1" t="b">
        <v>0</v>
      </c>
      <c r="H105" s="1">
        <v>38652</v>
      </c>
      <c r="I105" s="1" t="s">
        <v>11</v>
      </c>
      <c r="J105" s="1">
        <v>97</v>
      </c>
    </row>
    <row r="106" spans="1:10" ht="15" customHeight="1">
      <c r="A106" s="1">
        <f t="shared" si="0"/>
        <v>12883</v>
      </c>
      <c r="B106" s="1" t="str">
        <f t="shared" si="1"/>
        <v>12883  AGRILAND FS INC  HEDRICK, IA</v>
      </c>
      <c r="C106" s="4">
        <v>12883</v>
      </c>
      <c r="D106" s="5" t="s">
        <v>173</v>
      </c>
      <c r="E106" s="5" t="s">
        <v>180</v>
      </c>
      <c r="F106" s="5" t="s">
        <v>10</v>
      </c>
      <c r="G106" s="1" t="b">
        <v>0</v>
      </c>
      <c r="H106" s="1">
        <v>38652</v>
      </c>
      <c r="I106" s="1" t="s">
        <v>11</v>
      </c>
      <c r="J106" s="1">
        <v>88</v>
      </c>
    </row>
    <row r="107" spans="1:10" ht="15" customHeight="1">
      <c r="A107" s="1">
        <f t="shared" si="0"/>
        <v>12885</v>
      </c>
      <c r="B107" s="1" t="str">
        <f t="shared" si="1"/>
        <v>12885  AGRILAND FS INC  ALBIA, IA</v>
      </c>
      <c r="C107" s="4">
        <v>12885</v>
      </c>
      <c r="D107" s="5" t="s">
        <v>173</v>
      </c>
      <c r="E107" s="5" t="s">
        <v>181</v>
      </c>
      <c r="F107" s="5" t="s">
        <v>10</v>
      </c>
      <c r="G107" s="1" t="b">
        <v>0</v>
      </c>
      <c r="H107" s="1">
        <v>38652</v>
      </c>
      <c r="I107" s="1" t="s">
        <v>11</v>
      </c>
      <c r="J107" s="1">
        <v>0</v>
      </c>
    </row>
    <row r="108" spans="1:10" ht="15" customHeight="1">
      <c r="A108" s="1">
        <f t="shared" si="0"/>
        <v>12886</v>
      </c>
      <c r="B108" s="1" t="str">
        <f t="shared" si="1"/>
        <v>12886  AGRILAND FS INC  MORAVIA, IA</v>
      </c>
      <c r="C108" s="4">
        <v>12886</v>
      </c>
      <c r="D108" s="5" t="s">
        <v>173</v>
      </c>
      <c r="E108" s="5" t="s">
        <v>182</v>
      </c>
      <c r="F108" s="5" t="s">
        <v>10</v>
      </c>
      <c r="G108" s="1" t="b">
        <v>0</v>
      </c>
      <c r="H108" s="1">
        <v>38807</v>
      </c>
      <c r="I108" s="1" t="s">
        <v>11</v>
      </c>
      <c r="J108" s="1">
        <v>0</v>
      </c>
    </row>
    <row r="109" spans="1:10" ht="15" customHeight="1">
      <c r="A109" s="1">
        <f t="shared" si="0"/>
        <v>12892</v>
      </c>
      <c r="B109" s="1" t="str">
        <f t="shared" si="1"/>
        <v>12892  AGRILAND FS INC  FAIRFIELD, IA</v>
      </c>
      <c r="C109" s="4">
        <v>12892</v>
      </c>
      <c r="D109" s="5" t="s">
        <v>173</v>
      </c>
      <c r="E109" s="5" t="s">
        <v>177</v>
      </c>
      <c r="F109" s="5" t="s">
        <v>10</v>
      </c>
      <c r="G109" s="1" t="b">
        <v>0</v>
      </c>
      <c r="H109" s="1">
        <v>38807</v>
      </c>
      <c r="I109" s="1" t="s">
        <v>11</v>
      </c>
      <c r="J109" s="1">
        <v>0</v>
      </c>
    </row>
    <row r="110" spans="1:10" ht="15" customHeight="1">
      <c r="A110" s="1">
        <f t="shared" si="0"/>
        <v>14841</v>
      </c>
      <c r="B110" s="1" t="str">
        <f t="shared" si="1"/>
        <v>14841  AGRILAND FS INC  WINTERSET, IA</v>
      </c>
      <c r="C110" s="4">
        <v>14841</v>
      </c>
      <c r="D110" s="5" t="s">
        <v>173</v>
      </c>
      <c r="E110" s="5" t="s">
        <v>183</v>
      </c>
      <c r="F110" s="5" t="s">
        <v>10</v>
      </c>
      <c r="G110" s="1" t="b">
        <v>0</v>
      </c>
      <c r="H110" s="1">
        <v>38807</v>
      </c>
      <c r="I110" s="1" t="s">
        <v>11</v>
      </c>
      <c r="J110" s="1">
        <v>2</v>
      </c>
    </row>
    <row r="111" spans="1:10" ht="15" customHeight="1">
      <c r="A111" s="1">
        <f t="shared" si="0"/>
        <v>15616</v>
      </c>
      <c r="B111" s="1" t="str">
        <f t="shared" si="1"/>
        <v>15616  AGRILAND FS INC  PANORA, IA</v>
      </c>
      <c r="C111" s="4">
        <v>15616</v>
      </c>
      <c r="D111" s="5" t="s">
        <v>173</v>
      </c>
      <c r="E111" s="5" t="s">
        <v>184</v>
      </c>
      <c r="F111" s="5" t="s">
        <v>10</v>
      </c>
      <c r="G111" s="1" t="b">
        <v>0</v>
      </c>
      <c r="H111" s="1">
        <v>38898</v>
      </c>
      <c r="I111" s="1" t="s">
        <v>11</v>
      </c>
      <c r="J111" s="1">
        <v>38</v>
      </c>
    </row>
    <row r="112" spans="1:10" ht="15" customHeight="1">
      <c r="A112" s="1">
        <f t="shared" si="0"/>
        <v>16272</v>
      </c>
      <c r="B112" s="1" t="str">
        <f t="shared" si="1"/>
        <v>16272  AGRILAND FS INC  MOORHEAD, IA</v>
      </c>
      <c r="C112" s="4">
        <v>16272</v>
      </c>
      <c r="D112" s="5" t="s">
        <v>173</v>
      </c>
      <c r="E112" s="5" t="s">
        <v>185</v>
      </c>
      <c r="F112" s="5" t="s">
        <v>10</v>
      </c>
      <c r="G112" s="1" t="b">
        <v>0</v>
      </c>
      <c r="H112" s="1">
        <v>38939</v>
      </c>
      <c r="I112" s="1" t="s">
        <v>11</v>
      </c>
      <c r="J112" s="1">
        <v>42</v>
      </c>
    </row>
    <row r="113" spans="1:10" ht="15" customHeight="1">
      <c r="A113" s="1">
        <f t="shared" si="0"/>
        <v>16328</v>
      </c>
      <c r="B113" s="1" t="str">
        <f t="shared" si="1"/>
        <v>16328  AGRILAND FS INC  HARLAN, IA</v>
      </c>
      <c r="C113" s="4">
        <v>16328</v>
      </c>
      <c r="D113" s="5" t="s">
        <v>173</v>
      </c>
      <c r="E113" s="5" t="s">
        <v>186</v>
      </c>
      <c r="F113" s="5" t="s">
        <v>10</v>
      </c>
      <c r="G113" s="1" t="b">
        <v>0</v>
      </c>
      <c r="H113" s="1">
        <v>38988</v>
      </c>
      <c r="I113" s="1" t="s">
        <v>11</v>
      </c>
      <c r="J113" s="1">
        <v>61</v>
      </c>
    </row>
    <row r="114" spans="1:10" ht="15" customHeight="1">
      <c r="A114" s="1">
        <f t="shared" si="0"/>
        <v>13397</v>
      </c>
      <c r="B114" s="1" t="str">
        <f t="shared" si="1"/>
        <v>13397  AGRILAND FS, INC  LENOX, IA</v>
      </c>
      <c r="C114" s="4">
        <v>13397</v>
      </c>
      <c r="D114" s="5" t="s">
        <v>187</v>
      </c>
      <c r="E114" s="5" t="s">
        <v>146</v>
      </c>
      <c r="F114" s="5" t="s">
        <v>10</v>
      </c>
      <c r="G114" s="1" t="b">
        <v>0</v>
      </c>
      <c r="H114" s="1">
        <v>38988</v>
      </c>
      <c r="I114" s="1" t="s">
        <v>11</v>
      </c>
      <c r="J114" s="1">
        <v>1</v>
      </c>
    </row>
    <row r="115" spans="1:10" ht="15" customHeight="1">
      <c r="A115" s="1">
        <f t="shared" si="0"/>
        <v>10539</v>
      </c>
      <c r="B115" s="1" t="str">
        <f t="shared" si="1"/>
        <v>10539  AGRILAND FS, INC  WINTERSET, IA</v>
      </c>
      <c r="C115" s="4">
        <v>10539</v>
      </c>
      <c r="D115" s="5" t="s">
        <v>187</v>
      </c>
      <c r="E115" s="5" t="s">
        <v>183</v>
      </c>
      <c r="F115" s="5" t="s">
        <v>10</v>
      </c>
      <c r="G115" s="1" t="b">
        <v>0</v>
      </c>
      <c r="H115" s="1">
        <v>38988</v>
      </c>
      <c r="I115" s="1" t="s">
        <v>11</v>
      </c>
      <c r="J115" s="1">
        <v>1</v>
      </c>
    </row>
    <row r="116" spans="1:10" ht="15" customHeight="1">
      <c r="A116" s="1">
        <f t="shared" si="0"/>
        <v>10540</v>
      </c>
      <c r="B116" s="1" t="str">
        <f t="shared" si="1"/>
        <v>10540  AGRILAND FS, INC  CASEY, IA</v>
      </c>
      <c r="C116" s="4">
        <v>10540</v>
      </c>
      <c r="D116" s="5" t="s">
        <v>187</v>
      </c>
      <c r="E116" s="5" t="s">
        <v>188</v>
      </c>
      <c r="F116" s="5" t="s">
        <v>10</v>
      </c>
      <c r="G116" s="1" t="b">
        <v>0</v>
      </c>
      <c r="H116" s="1">
        <v>38988</v>
      </c>
      <c r="I116" s="1" t="s">
        <v>11</v>
      </c>
      <c r="J116" s="1">
        <v>91</v>
      </c>
    </row>
    <row r="117" spans="1:10" ht="15" customHeight="1">
      <c r="A117" s="1">
        <f t="shared" si="0"/>
        <v>10541</v>
      </c>
      <c r="B117" s="1" t="str">
        <f t="shared" si="1"/>
        <v>10541  AGRILAND FS, INC  ORIENT, IA</v>
      </c>
      <c r="C117" s="4">
        <v>10541</v>
      </c>
      <c r="D117" s="5" t="s">
        <v>187</v>
      </c>
      <c r="E117" s="5" t="s">
        <v>189</v>
      </c>
      <c r="F117" s="5" t="s">
        <v>10</v>
      </c>
      <c r="G117" s="1" t="b">
        <v>0</v>
      </c>
      <c r="H117" s="1">
        <v>38988</v>
      </c>
      <c r="I117" s="1" t="s">
        <v>11</v>
      </c>
      <c r="J117" s="1">
        <v>20</v>
      </c>
    </row>
    <row r="118" spans="1:10" ht="15" customHeight="1">
      <c r="A118" s="1">
        <f t="shared" si="0"/>
        <v>10542</v>
      </c>
      <c r="B118" s="1" t="str">
        <f t="shared" si="1"/>
        <v>10542  AGRILAND FS, INC  INDIANOLA, IA</v>
      </c>
      <c r="C118" s="4">
        <v>10542</v>
      </c>
      <c r="D118" s="5" t="s">
        <v>187</v>
      </c>
      <c r="E118" s="5" t="s">
        <v>154</v>
      </c>
      <c r="F118" s="5" t="s">
        <v>10</v>
      </c>
      <c r="G118" s="1" t="b">
        <v>0</v>
      </c>
      <c r="H118" s="1">
        <v>38988</v>
      </c>
      <c r="I118" s="1" t="s">
        <v>11</v>
      </c>
      <c r="J118" s="1">
        <v>93</v>
      </c>
    </row>
    <row r="119" spans="1:10" ht="15" customHeight="1">
      <c r="A119" s="1">
        <f t="shared" si="0"/>
        <v>10543</v>
      </c>
      <c r="B119" s="1" t="str">
        <f t="shared" si="1"/>
        <v>10543  AGRILAND FS, INC  MURRAY, IA</v>
      </c>
      <c r="C119" s="4">
        <v>10543</v>
      </c>
      <c r="D119" s="5" t="s">
        <v>187</v>
      </c>
      <c r="E119" s="5" t="s">
        <v>190</v>
      </c>
      <c r="F119" s="5" t="s">
        <v>10</v>
      </c>
      <c r="G119" s="1" t="b">
        <v>0</v>
      </c>
      <c r="H119" s="6">
        <v>38988</v>
      </c>
      <c r="I119" s="1" t="s">
        <v>11</v>
      </c>
      <c r="J119" s="1">
        <v>93</v>
      </c>
    </row>
    <row r="120" spans="1:10" ht="15" customHeight="1">
      <c r="A120" s="1">
        <f t="shared" si="0"/>
        <v>10062</v>
      </c>
      <c r="B120" s="1" t="str">
        <f t="shared" si="1"/>
        <v>10062  AGRILAND FS, INC.  WINTERSET, IA</v>
      </c>
      <c r="C120" s="4">
        <v>10062</v>
      </c>
      <c r="D120" s="5" t="s">
        <v>191</v>
      </c>
      <c r="E120" s="5" t="s">
        <v>183</v>
      </c>
      <c r="F120" s="5" t="s">
        <v>10</v>
      </c>
      <c r="G120" s="1" t="b">
        <v>0</v>
      </c>
      <c r="H120" s="1">
        <v>38988</v>
      </c>
      <c r="I120" s="1" t="s">
        <v>11</v>
      </c>
      <c r="J120" s="1">
        <v>0</v>
      </c>
    </row>
    <row r="121" spans="1:10" ht="15" customHeight="1">
      <c r="A121" s="1">
        <f t="shared" si="0"/>
        <v>13184</v>
      </c>
      <c r="B121" s="1" t="str">
        <f t="shared" si="1"/>
        <v>13184  AGRILAND FS, INC.  CLARINDA, IA</v>
      </c>
      <c r="C121" s="4">
        <v>13184</v>
      </c>
      <c r="D121" s="5" t="s">
        <v>191</v>
      </c>
      <c r="E121" s="5" t="s">
        <v>192</v>
      </c>
      <c r="F121" s="5" t="s">
        <v>10</v>
      </c>
      <c r="G121" s="1" t="b">
        <v>0</v>
      </c>
      <c r="H121" s="1">
        <v>38988</v>
      </c>
      <c r="I121" s="1" t="s">
        <v>11</v>
      </c>
      <c r="J121" s="1">
        <v>87</v>
      </c>
    </row>
    <row r="122" spans="1:10" ht="15" customHeight="1">
      <c r="A122" s="1">
        <f t="shared" si="0"/>
        <v>17297</v>
      </c>
      <c r="B122" s="1" t="str">
        <f t="shared" si="1"/>
        <v>17297  AGRILAND FS, INC.  WOODBINE, IA</v>
      </c>
      <c r="C122" s="4">
        <v>17297</v>
      </c>
      <c r="D122" s="5" t="s">
        <v>191</v>
      </c>
      <c r="E122" s="5" t="s">
        <v>164</v>
      </c>
      <c r="F122" s="5" t="s">
        <v>10</v>
      </c>
      <c r="G122" s="1" t="b">
        <v>0</v>
      </c>
      <c r="H122" s="1">
        <v>38988</v>
      </c>
      <c r="I122" s="1" t="s">
        <v>11</v>
      </c>
      <c r="J122" s="1">
        <v>2</v>
      </c>
    </row>
    <row r="123" spans="1:10" ht="15" customHeight="1">
      <c r="A123" s="1">
        <f t="shared" si="0"/>
        <v>13222</v>
      </c>
      <c r="B123" s="1" t="str">
        <f t="shared" si="1"/>
        <v>13222  AGRINEED INC  MONTROSE, IA</v>
      </c>
      <c r="C123" s="4">
        <v>13222</v>
      </c>
      <c r="D123" s="5" t="s">
        <v>193</v>
      </c>
      <c r="E123" s="5" t="s">
        <v>194</v>
      </c>
      <c r="F123" s="5" t="s">
        <v>10</v>
      </c>
      <c r="G123" s="1" t="b">
        <v>0</v>
      </c>
      <c r="H123" s="1">
        <v>38996</v>
      </c>
      <c r="I123" s="1" t="s">
        <v>11</v>
      </c>
      <c r="J123" s="1">
        <v>88</v>
      </c>
    </row>
    <row r="124" spans="1:10" ht="15" customHeight="1">
      <c r="A124" s="1">
        <f t="shared" si="0"/>
        <v>12630</v>
      </c>
      <c r="B124" s="1" t="str">
        <f t="shared" si="1"/>
        <v>12630  AGRINEED INC  DENMARK, IA</v>
      </c>
      <c r="C124" s="4">
        <v>12630</v>
      </c>
      <c r="D124" s="5" t="s">
        <v>193</v>
      </c>
      <c r="E124" s="5" t="s">
        <v>195</v>
      </c>
      <c r="F124" s="5" t="s">
        <v>10</v>
      </c>
      <c r="G124" s="1" t="b">
        <v>0</v>
      </c>
      <c r="H124" s="1">
        <v>39167</v>
      </c>
      <c r="I124" s="1" t="s">
        <v>11</v>
      </c>
      <c r="J124" s="1">
        <v>83</v>
      </c>
    </row>
    <row r="125" spans="1:10" ht="15" customHeight="1">
      <c r="A125" s="1">
        <f t="shared" si="0"/>
        <v>10383</v>
      </c>
      <c r="B125" s="1" t="str">
        <f t="shared" si="1"/>
        <v>10383  AGRINEED INC  WEVER, IA</v>
      </c>
      <c r="C125" s="4">
        <v>10383</v>
      </c>
      <c r="D125" s="5" t="s">
        <v>193</v>
      </c>
      <c r="E125" s="5" t="s">
        <v>196</v>
      </c>
      <c r="F125" s="5" t="s">
        <v>10</v>
      </c>
      <c r="G125" s="1" t="b">
        <v>0</v>
      </c>
      <c r="H125" s="1">
        <v>39167</v>
      </c>
      <c r="I125" s="1" t="s">
        <v>11</v>
      </c>
      <c r="J125" s="1">
        <v>78</v>
      </c>
    </row>
    <row r="126" spans="1:10" ht="15" customHeight="1">
      <c r="A126" s="1">
        <f t="shared" si="0"/>
        <v>10384</v>
      </c>
      <c r="B126" s="1" t="str">
        <f t="shared" si="1"/>
        <v>10384  AGRINEED INC  WEST POINT, IA</v>
      </c>
      <c r="C126" s="4">
        <v>10384</v>
      </c>
      <c r="D126" s="5" t="s">
        <v>193</v>
      </c>
      <c r="E126" s="5" t="s">
        <v>197</v>
      </c>
      <c r="F126" s="5" t="s">
        <v>10</v>
      </c>
      <c r="G126" s="1" t="b">
        <v>0</v>
      </c>
      <c r="H126" s="1">
        <v>39167</v>
      </c>
      <c r="I126" s="1" t="s">
        <v>11</v>
      </c>
      <c r="J126" s="1">
        <v>15</v>
      </c>
    </row>
    <row r="127" spans="1:10" ht="15" customHeight="1">
      <c r="A127" s="1">
        <f t="shared" si="0"/>
        <v>16226</v>
      </c>
      <c r="B127" s="1" t="str">
        <f t="shared" si="1"/>
        <v>16226  AGRINOS INC  DAVIS, CA</v>
      </c>
      <c r="C127" s="4">
        <v>16226</v>
      </c>
      <c r="D127" s="5" t="s">
        <v>198</v>
      </c>
      <c r="E127" s="5" t="s">
        <v>56</v>
      </c>
      <c r="F127" s="5" t="s">
        <v>33</v>
      </c>
      <c r="G127" s="1" t="b">
        <v>0</v>
      </c>
      <c r="H127" s="1">
        <v>39167</v>
      </c>
      <c r="I127" s="1" t="s">
        <v>11</v>
      </c>
      <c r="J127" s="1">
        <v>43</v>
      </c>
    </row>
    <row r="128" spans="1:10" ht="15" customHeight="1">
      <c r="A128" s="1">
        <f t="shared" si="0"/>
        <v>10490</v>
      </c>
      <c r="B128" s="1" t="str">
        <f t="shared" si="1"/>
        <v>10490  AGRISERVICES OF BRUNSWICK LLC  BRUNSWICK, MO</v>
      </c>
      <c r="C128" s="4">
        <v>10490</v>
      </c>
      <c r="D128" s="5" t="s">
        <v>199</v>
      </c>
      <c r="E128" s="5" t="s">
        <v>200</v>
      </c>
      <c r="F128" s="5" t="s">
        <v>59</v>
      </c>
      <c r="G128" s="1" t="b">
        <v>0</v>
      </c>
      <c r="H128" s="1">
        <v>39167</v>
      </c>
      <c r="I128" s="1" t="s">
        <v>11</v>
      </c>
      <c r="J128" s="1">
        <v>5</v>
      </c>
    </row>
    <row r="129" spans="1:10" ht="15" customHeight="1">
      <c r="A129" s="1">
        <f t="shared" si="0"/>
        <v>10020</v>
      </c>
      <c r="B129" s="1" t="str">
        <f t="shared" si="1"/>
        <v>10020  AGRIUM U S INC  EARLY, IA</v>
      </c>
      <c r="C129" s="4">
        <v>10020</v>
      </c>
      <c r="D129" s="5" t="s">
        <v>201</v>
      </c>
      <c r="E129" s="5" t="s">
        <v>202</v>
      </c>
      <c r="F129" s="5" t="s">
        <v>10</v>
      </c>
      <c r="G129" s="1" t="b">
        <v>0</v>
      </c>
      <c r="H129" s="1">
        <v>39167</v>
      </c>
      <c r="I129" s="1" t="s">
        <v>11</v>
      </c>
      <c r="J129" s="1">
        <v>65</v>
      </c>
    </row>
    <row r="130" spans="1:10" ht="15" customHeight="1">
      <c r="A130" s="1">
        <f t="shared" si="0"/>
        <v>10021</v>
      </c>
      <c r="B130" s="1" t="str">
        <f t="shared" si="1"/>
        <v>10021  AGRIUM U S INC  GARNER, IA</v>
      </c>
      <c r="C130" s="4">
        <v>10021</v>
      </c>
      <c r="D130" s="5" t="s">
        <v>201</v>
      </c>
      <c r="E130" s="5" t="s">
        <v>203</v>
      </c>
      <c r="F130" s="5" t="s">
        <v>10</v>
      </c>
      <c r="G130" s="1" t="b">
        <v>0</v>
      </c>
      <c r="H130" s="1">
        <v>39167</v>
      </c>
      <c r="I130" s="1" t="s">
        <v>11</v>
      </c>
      <c r="J130" s="1">
        <v>43</v>
      </c>
    </row>
    <row r="131" spans="1:10" ht="15" customHeight="1">
      <c r="A131" s="1">
        <f t="shared" si="0"/>
        <v>12558</v>
      </c>
      <c r="B131" s="1" t="str">
        <f t="shared" si="1"/>
        <v xml:space="preserve">12558  AGRIUM U S INC  CALGARY, </v>
      </c>
      <c r="C131" s="4">
        <v>12558</v>
      </c>
      <c r="D131" s="5" t="s">
        <v>201</v>
      </c>
      <c r="E131" s="5" t="s">
        <v>204</v>
      </c>
      <c r="F131" s="5"/>
      <c r="G131" s="1" t="b">
        <v>0</v>
      </c>
      <c r="H131" s="1">
        <v>39167</v>
      </c>
      <c r="I131" s="1" t="s">
        <v>11</v>
      </c>
      <c r="J131" s="1">
        <v>83</v>
      </c>
    </row>
    <row r="132" spans="1:10" ht="15" customHeight="1">
      <c r="A132" s="1">
        <f t="shared" si="0"/>
        <v>12560</v>
      </c>
      <c r="B132" s="1" t="str">
        <f t="shared" si="1"/>
        <v>12560  AGRIUM U S INC  BEATRICE, NE</v>
      </c>
      <c r="C132" s="4">
        <v>12560</v>
      </c>
      <c r="D132" s="5" t="s">
        <v>201</v>
      </c>
      <c r="E132" s="5" t="s">
        <v>205</v>
      </c>
      <c r="F132" s="5" t="s">
        <v>206</v>
      </c>
      <c r="G132" s="1" t="b">
        <v>0</v>
      </c>
      <c r="H132" s="1">
        <v>39167</v>
      </c>
      <c r="I132" s="1" t="s">
        <v>11</v>
      </c>
      <c r="J132" s="1">
        <v>43</v>
      </c>
    </row>
    <row r="133" spans="1:10" ht="15" customHeight="1">
      <c r="A133" s="1">
        <f t="shared" si="0"/>
        <v>12561</v>
      </c>
      <c r="B133" s="1" t="str">
        <f t="shared" si="1"/>
        <v xml:space="preserve">12561  AGRIUM U S INC  VANSCOY, </v>
      </c>
      <c r="C133" s="4">
        <v>12561</v>
      </c>
      <c r="D133" s="5" t="s">
        <v>201</v>
      </c>
      <c r="E133" s="5" t="s">
        <v>207</v>
      </c>
      <c r="F133" s="5"/>
      <c r="G133" s="1" t="b">
        <v>0</v>
      </c>
      <c r="H133" s="1">
        <v>39167</v>
      </c>
      <c r="I133" s="1" t="s">
        <v>11</v>
      </c>
      <c r="J133" s="1">
        <v>69</v>
      </c>
    </row>
    <row r="134" spans="1:10" ht="15" customHeight="1">
      <c r="A134" s="1">
        <f t="shared" si="0"/>
        <v>12564</v>
      </c>
      <c r="B134" s="1" t="str">
        <f t="shared" si="1"/>
        <v xml:space="preserve">12564  AGRIUM U S INC  REDWATER, </v>
      </c>
      <c r="C134" s="4">
        <v>12564</v>
      </c>
      <c r="D134" s="5" t="s">
        <v>201</v>
      </c>
      <c r="E134" s="5" t="s">
        <v>208</v>
      </c>
      <c r="F134" s="5"/>
      <c r="G134" s="1" t="b">
        <v>0</v>
      </c>
      <c r="H134" s="1">
        <v>39167</v>
      </c>
      <c r="I134" s="1" t="s">
        <v>11</v>
      </c>
      <c r="J134" s="1">
        <v>83</v>
      </c>
    </row>
    <row r="135" spans="1:10" ht="15" customHeight="1">
      <c r="A135" s="1">
        <f t="shared" si="0"/>
        <v>10019</v>
      </c>
      <c r="B135" s="1" t="str">
        <f t="shared" si="1"/>
        <v>10019  AGRIUM US INC  LOVELAND, CO</v>
      </c>
      <c r="C135" s="4">
        <v>10019</v>
      </c>
      <c r="D135" s="5" t="s">
        <v>209</v>
      </c>
      <c r="E135" s="5" t="s">
        <v>210</v>
      </c>
      <c r="F135" s="5" t="s">
        <v>89</v>
      </c>
      <c r="G135" s="1" t="b">
        <v>0</v>
      </c>
      <c r="H135" s="1">
        <v>39167</v>
      </c>
      <c r="I135" s="1" t="s">
        <v>11</v>
      </c>
      <c r="J135" s="1">
        <v>83</v>
      </c>
    </row>
    <row r="136" spans="1:10" ht="15" customHeight="1">
      <c r="A136" s="1">
        <f t="shared" si="0"/>
        <v>17418</v>
      </c>
      <c r="B136" s="1" t="str">
        <f t="shared" si="1"/>
        <v>17418  AGRO RESEARCH INTERNATIONAL LLC  SORRENTO, FL</v>
      </c>
      <c r="C136" s="4">
        <v>17418</v>
      </c>
      <c r="D136" s="5" t="s">
        <v>211</v>
      </c>
      <c r="E136" s="5" t="s">
        <v>212</v>
      </c>
      <c r="F136" s="5" t="s">
        <v>38</v>
      </c>
      <c r="G136" s="1" t="b">
        <v>0</v>
      </c>
      <c r="H136" s="1">
        <v>39167</v>
      </c>
      <c r="I136" s="1" t="s">
        <v>11</v>
      </c>
      <c r="J136" s="1">
        <v>61</v>
      </c>
    </row>
    <row r="137" spans="1:10" ht="15" customHeight="1">
      <c r="A137" s="1">
        <f t="shared" si="0"/>
        <v>15543</v>
      </c>
      <c r="B137" s="1" t="str">
        <f t="shared" si="1"/>
        <v>15543  AGROLIQUID DIV OF COG MARKETE  ASHLEY, MI</v>
      </c>
      <c r="C137" s="4">
        <v>15543</v>
      </c>
      <c r="D137" s="5" t="s">
        <v>213</v>
      </c>
      <c r="E137" s="5" t="s">
        <v>214</v>
      </c>
      <c r="F137" s="5" t="s">
        <v>45</v>
      </c>
      <c r="G137" s="1" t="b">
        <v>0</v>
      </c>
      <c r="H137" s="1">
        <v>39232</v>
      </c>
      <c r="I137" s="1" t="s">
        <v>11</v>
      </c>
      <c r="J137" s="1">
        <v>13</v>
      </c>
    </row>
    <row r="138" spans="1:10" ht="15" customHeight="1">
      <c r="A138" s="1">
        <f t="shared" si="0"/>
        <v>15542</v>
      </c>
      <c r="B138" s="1" t="str">
        <f t="shared" si="1"/>
        <v>15542  AGROLIQUID DIV OF COG MARKETERS LTD  ST JOHNS, MI</v>
      </c>
      <c r="C138" s="4">
        <v>15542</v>
      </c>
      <c r="D138" s="5" t="s">
        <v>215</v>
      </c>
      <c r="E138" s="5" t="s">
        <v>216</v>
      </c>
      <c r="F138" s="5" t="s">
        <v>45</v>
      </c>
      <c r="G138" s="1" t="b">
        <v>0</v>
      </c>
      <c r="H138" s="1">
        <v>39323</v>
      </c>
      <c r="I138" s="1" t="s">
        <v>11</v>
      </c>
      <c r="J138" s="1">
        <v>73</v>
      </c>
    </row>
    <row r="139" spans="1:10" ht="15" customHeight="1">
      <c r="A139" s="1">
        <f t="shared" si="0"/>
        <v>12210</v>
      </c>
      <c r="B139" s="1" t="str">
        <f t="shared" si="1"/>
        <v>12210  AGROLIQUID WILLIAMS  WILLIAMS, IA</v>
      </c>
      <c r="C139" s="4">
        <v>12210</v>
      </c>
      <c r="D139" s="5" t="s">
        <v>217</v>
      </c>
      <c r="E139" s="5" t="s">
        <v>218</v>
      </c>
      <c r="F139" s="5" t="s">
        <v>10</v>
      </c>
      <c r="G139" s="1" t="b">
        <v>0</v>
      </c>
      <c r="H139" s="1">
        <v>39352</v>
      </c>
      <c r="I139" s="1" t="s">
        <v>11</v>
      </c>
      <c r="J139" s="1">
        <v>90</v>
      </c>
    </row>
    <row r="140" spans="1:10" ht="15" customHeight="1">
      <c r="A140" s="1">
        <f t="shared" si="0"/>
        <v>17190</v>
      </c>
      <c r="B140" s="1" t="str">
        <f t="shared" si="1"/>
        <v>17190  AGROMARKETING COMPANY, INC  CUB RUN, KY</v>
      </c>
      <c r="C140" s="4">
        <v>17190</v>
      </c>
      <c r="D140" s="5" t="s">
        <v>219</v>
      </c>
      <c r="E140" s="5" t="s">
        <v>220</v>
      </c>
      <c r="F140" s="5" t="s">
        <v>221</v>
      </c>
      <c r="G140" s="1" t="b">
        <v>0</v>
      </c>
      <c r="H140" s="1">
        <v>39353</v>
      </c>
      <c r="I140" s="1" t="s">
        <v>11</v>
      </c>
      <c r="J140" s="1">
        <v>14</v>
      </c>
    </row>
    <row r="141" spans="1:10" ht="15" customHeight="1">
      <c r="A141" s="1">
        <f t="shared" si="0"/>
        <v>17191</v>
      </c>
      <c r="B141" s="1" t="str">
        <f t="shared" si="1"/>
        <v xml:space="preserve">17191  AGROMARKETING COMPANY, INC  TORONTO, </v>
      </c>
      <c r="C141" s="4">
        <v>17191</v>
      </c>
      <c r="D141" s="5" t="s">
        <v>219</v>
      </c>
      <c r="E141" s="5" t="s">
        <v>222</v>
      </c>
      <c r="F141" s="5"/>
      <c r="G141" s="1" t="b">
        <v>0</v>
      </c>
      <c r="H141" s="1">
        <v>39353</v>
      </c>
      <c r="I141" s="1" t="s">
        <v>11</v>
      </c>
      <c r="J141" s="1">
        <v>92</v>
      </c>
    </row>
    <row r="142" spans="1:10" ht="15" customHeight="1">
      <c r="A142" s="1">
        <f t="shared" si="0"/>
        <v>12887</v>
      </c>
      <c r="B142" s="1" t="str">
        <f t="shared" si="1"/>
        <v>12887  AGRONOMY SCIENCES LLC DBA HEFTY SEED COMPANY  BALTIC, SD</v>
      </c>
      <c r="C142" s="4">
        <v>12887</v>
      </c>
      <c r="D142" s="5" t="s">
        <v>223</v>
      </c>
      <c r="E142" s="5" t="s">
        <v>224</v>
      </c>
      <c r="F142" s="5" t="s">
        <v>225</v>
      </c>
      <c r="G142" s="1" t="b">
        <v>0</v>
      </c>
      <c r="H142" s="1">
        <v>39353</v>
      </c>
      <c r="I142" s="1" t="s">
        <v>11</v>
      </c>
      <c r="J142" s="1">
        <v>73</v>
      </c>
    </row>
    <row r="143" spans="1:10" ht="15" customHeight="1">
      <c r="A143" s="1">
        <f t="shared" si="0"/>
        <v>15586</v>
      </c>
      <c r="B143" s="1" t="str">
        <f t="shared" si="1"/>
        <v>15586  AGROPLANTAE INC  CLOVIS, CA</v>
      </c>
      <c r="C143" s="4">
        <v>15586</v>
      </c>
      <c r="D143" s="5" t="s">
        <v>226</v>
      </c>
      <c r="E143" s="5" t="s">
        <v>40</v>
      </c>
      <c r="F143" s="5" t="s">
        <v>33</v>
      </c>
      <c r="G143" s="1" t="b">
        <v>0</v>
      </c>
      <c r="H143" s="1">
        <v>39513</v>
      </c>
      <c r="I143" s="1" t="s">
        <v>11</v>
      </c>
      <c r="J143" s="1">
        <v>29</v>
      </c>
    </row>
    <row r="144" spans="1:10" ht="15" customHeight="1">
      <c r="A144" s="1">
        <f t="shared" si="0"/>
        <v>10555</v>
      </c>
      <c r="B144" s="1" t="str">
        <f t="shared" si="1"/>
        <v>10555  AGROPLUS OPERATING LP  HAWKINS, TX</v>
      </c>
      <c r="C144" s="4">
        <v>10555</v>
      </c>
      <c r="D144" s="5" t="s">
        <v>227</v>
      </c>
      <c r="E144" s="5" t="s">
        <v>228</v>
      </c>
      <c r="F144" s="5" t="s">
        <v>26</v>
      </c>
      <c r="G144" s="1" t="b">
        <v>0</v>
      </c>
      <c r="H144" s="1">
        <v>39535</v>
      </c>
      <c r="I144" s="1" t="s">
        <v>11</v>
      </c>
      <c r="J144" s="1">
        <v>0</v>
      </c>
    </row>
    <row r="145" spans="1:10" ht="15" customHeight="1">
      <c r="A145" s="1">
        <f t="shared" si="0"/>
        <v>17374</v>
      </c>
      <c r="B145" s="1" t="str">
        <f t="shared" si="1"/>
        <v>17374  AGROVIVE  TEA, SD</v>
      </c>
      <c r="C145" s="4">
        <v>17374</v>
      </c>
      <c r="D145" s="5" t="s">
        <v>229</v>
      </c>
      <c r="E145" s="5" t="s">
        <v>230</v>
      </c>
      <c r="F145" s="5" t="s">
        <v>225</v>
      </c>
      <c r="G145" s="1" t="b">
        <v>0</v>
      </c>
      <c r="H145" s="1">
        <v>39535</v>
      </c>
      <c r="I145" s="1" t="s">
        <v>11</v>
      </c>
      <c r="J145" s="1">
        <v>57</v>
      </c>
    </row>
    <row r="146" spans="1:10" ht="15" customHeight="1">
      <c r="A146" s="1">
        <f t="shared" si="0"/>
        <v>15292</v>
      </c>
      <c r="B146" s="1" t="str">
        <f t="shared" si="1"/>
        <v>15292  AGSCITECH INC  LEWISTON, UT</v>
      </c>
      <c r="C146" s="4">
        <v>15292</v>
      </c>
      <c r="D146" s="5" t="s">
        <v>231</v>
      </c>
      <c r="E146" s="5" t="s">
        <v>232</v>
      </c>
      <c r="F146" s="5" t="s">
        <v>233</v>
      </c>
      <c r="G146" s="1" t="b">
        <v>0</v>
      </c>
      <c r="H146" s="1">
        <v>39535</v>
      </c>
      <c r="I146" s="1" t="s">
        <v>11</v>
      </c>
      <c r="J146" s="1">
        <v>0</v>
      </c>
    </row>
    <row r="147" spans="1:10" ht="15" customHeight="1">
      <c r="A147" s="1">
        <f t="shared" si="0"/>
        <v>14899</v>
      </c>
      <c r="B147" s="1" t="str">
        <f t="shared" si="1"/>
        <v>14899  AGVANTAGE FS A DIV OF GROWMARK INC  ACKLEY, IA</v>
      </c>
      <c r="C147" s="4">
        <v>14899</v>
      </c>
      <c r="D147" s="5" t="s">
        <v>234</v>
      </c>
      <c r="E147" s="5" t="s">
        <v>61</v>
      </c>
      <c r="F147" s="5" t="s">
        <v>10</v>
      </c>
      <c r="G147" s="1" t="b">
        <v>0</v>
      </c>
      <c r="H147" s="1">
        <v>39535</v>
      </c>
      <c r="I147" s="1" t="s">
        <v>11</v>
      </c>
      <c r="J147" s="1">
        <v>0</v>
      </c>
    </row>
    <row r="148" spans="1:10" ht="15" customHeight="1">
      <c r="A148" s="1">
        <f t="shared" si="0"/>
        <v>12836</v>
      </c>
      <c r="B148" s="1" t="str">
        <f t="shared" si="1"/>
        <v>12836  AGVANTAGE FS A DIV OF GROWMARK INC  WAUKON, IA</v>
      </c>
      <c r="C148" s="4">
        <v>12836</v>
      </c>
      <c r="D148" s="5" t="s">
        <v>234</v>
      </c>
      <c r="E148" s="5" t="s">
        <v>235</v>
      </c>
      <c r="F148" s="5" t="s">
        <v>10</v>
      </c>
      <c r="G148" s="1" t="b">
        <v>0</v>
      </c>
      <c r="H148" s="1">
        <v>39622</v>
      </c>
      <c r="I148" s="1" t="s">
        <v>11</v>
      </c>
      <c r="J148" s="1">
        <v>63</v>
      </c>
    </row>
    <row r="149" spans="1:10" ht="15" customHeight="1">
      <c r="A149" s="1">
        <f t="shared" si="0"/>
        <v>12820</v>
      </c>
      <c r="B149" s="1" t="str">
        <f t="shared" si="1"/>
        <v>12820  AGVANTAGE FS A DIV OF GROWMARK INC  HAZLETON, IA</v>
      </c>
      <c r="C149" s="4">
        <v>12820</v>
      </c>
      <c r="D149" s="5" t="s">
        <v>234</v>
      </c>
      <c r="E149" s="5" t="s">
        <v>236</v>
      </c>
      <c r="F149" s="5" t="s">
        <v>10</v>
      </c>
      <c r="G149" s="1" t="b">
        <v>0</v>
      </c>
      <c r="H149" s="1">
        <v>39623</v>
      </c>
      <c r="I149" s="1" t="s">
        <v>11</v>
      </c>
      <c r="J149" s="1">
        <v>84</v>
      </c>
    </row>
    <row r="150" spans="1:10" ht="15" customHeight="1">
      <c r="A150" s="1">
        <f t="shared" si="0"/>
        <v>12822</v>
      </c>
      <c r="B150" s="1" t="str">
        <f t="shared" si="1"/>
        <v>12822  AGVANTAGE FS A DIV OF GROWMARK INC  WEST UNION, IA</v>
      </c>
      <c r="C150" s="4">
        <v>12822</v>
      </c>
      <c r="D150" s="5" t="s">
        <v>234</v>
      </c>
      <c r="E150" s="5" t="s">
        <v>237</v>
      </c>
      <c r="F150" s="5" t="s">
        <v>10</v>
      </c>
      <c r="G150" s="1" t="b">
        <v>0</v>
      </c>
      <c r="H150" s="1">
        <v>39632</v>
      </c>
      <c r="I150" s="1" t="s">
        <v>11</v>
      </c>
      <c r="J150" s="1">
        <v>45</v>
      </c>
    </row>
    <row r="151" spans="1:10" ht="15" customHeight="1">
      <c r="A151" s="1">
        <f t="shared" si="0"/>
        <v>12823</v>
      </c>
      <c r="B151" s="1" t="str">
        <f t="shared" si="1"/>
        <v>12823  AGVANTAGE FS A DIV OF GROWMARK INC  HAWKEYE, IA</v>
      </c>
      <c r="C151" s="4">
        <v>12823</v>
      </c>
      <c r="D151" s="5" t="s">
        <v>234</v>
      </c>
      <c r="E151" s="5" t="s">
        <v>238</v>
      </c>
      <c r="F151" s="5" t="s">
        <v>10</v>
      </c>
      <c r="G151" s="1" t="b">
        <v>0</v>
      </c>
      <c r="H151" s="1">
        <v>39687</v>
      </c>
      <c r="I151" s="1" t="s">
        <v>11</v>
      </c>
      <c r="J151" s="1">
        <v>0</v>
      </c>
    </row>
    <row r="152" spans="1:10" ht="15" customHeight="1">
      <c r="A152" s="1">
        <f t="shared" si="0"/>
        <v>12824</v>
      </c>
      <c r="B152" s="1" t="str">
        <f t="shared" si="1"/>
        <v>12824  AGVANTAGE FS A DIV OF GROWMARK INC  WINTHROP, IA</v>
      </c>
      <c r="C152" s="4">
        <v>12824</v>
      </c>
      <c r="D152" s="5" t="s">
        <v>234</v>
      </c>
      <c r="E152" s="5" t="s">
        <v>239</v>
      </c>
      <c r="F152" s="5" t="s">
        <v>10</v>
      </c>
      <c r="G152" s="1" t="b">
        <v>0</v>
      </c>
      <c r="H152" s="1">
        <v>39710</v>
      </c>
      <c r="I152" s="1" t="s">
        <v>11</v>
      </c>
      <c r="J152" s="1">
        <v>0</v>
      </c>
    </row>
    <row r="153" spans="1:10" ht="15" customHeight="1">
      <c r="A153" s="1">
        <f t="shared" si="0"/>
        <v>12825</v>
      </c>
      <c r="B153" s="1" t="str">
        <f t="shared" si="1"/>
        <v>12825  AGVANTAGE FS A DIV OF GROWMARK INC  MAYNARD, IA</v>
      </c>
      <c r="C153" s="4">
        <v>12825</v>
      </c>
      <c r="D153" s="5" t="s">
        <v>234</v>
      </c>
      <c r="E153" s="5" t="s">
        <v>240</v>
      </c>
      <c r="F153" s="5" t="s">
        <v>10</v>
      </c>
      <c r="G153" s="1" t="b">
        <v>0</v>
      </c>
      <c r="H153" s="1">
        <v>39710</v>
      </c>
      <c r="I153" s="1" t="s">
        <v>11</v>
      </c>
      <c r="J153" s="1">
        <v>75</v>
      </c>
    </row>
    <row r="154" spans="1:10" ht="15" customHeight="1">
      <c r="A154" s="1">
        <f t="shared" si="0"/>
        <v>12827</v>
      </c>
      <c r="B154" s="1" t="str">
        <f t="shared" si="1"/>
        <v>12827  AGVANTAGE FS A DIV OF GROWMARK INC  DEWAR, IA</v>
      </c>
      <c r="C154" s="4">
        <v>12827</v>
      </c>
      <c r="D154" s="5" t="s">
        <v>234</v>
      </c>
      <c r="E154" s="5" t="s">
        <v>241</v>
      </c>
      <c r="F154" s="5" t="s">
        <v>10</v>
      </c>
      <c r="G154" s="1" t="b">
        <v>0</v>
      </c>
      <c r="H154" s="1">
        <v>39710</v>
      </c>
      <c r="I154" s="1" t="s">
        <v>11</v>
      </c>
      <c r="J154" s="1">
        <v>0</v>
      </c>
    </row>
    <row r="155" spans="1:10" ht="15" customHeight="1">
      <c r="A155" s="1">
        <f t="shared" si="0"/>
        <v>12980</v>
      </c>
      <c r="B155" s="1" t="str">
        <f t="shared" si="1"/>
        <v>12980  AGVANTAGE FS A DIV OF GROWMARK INC  ELDORA, IA</v>
      </c>
      <c r="C155" s="4">
        <v>12980</v>
      </c>
      <c r="D155" s="5" t="s">
        <v>234</v>
      </c>
      <c r="E155" s="5" t="s">
        <v>242</v>
      </c>
      <c r="F155" s="5" t="s">
        <v>10</v>
      </c>
      <c r="G155" s="1" t="b">
        <v>0</v>
      </c>
      <c r="H155" s="1">
        <v>39710</v>
      </c>
      <c r="I155" s="1" t="s">
        <v>11</v>
      </c>
      <c r="J155" s="1">
        <v>43</v>
      </c>
    </row>
    <row r="156" spans="1:10" ht="15" customHeight="1">
      <c r="A156" s="1">
        <f t="shared" si="0"/>
        <v>12984</v>
      </c>
      <c r="B156" s="1" t="str">
        <f t="shared" si="1"/>
        <v>12984  AGVANTAGE FS A DIV OF GROWMARK INC  ALDEN, IA</v>
      </c>
      <c r="C156" s="4">
        <v>12984</v>
      </c>
      <c r="D156" s="5" t="s">
        <v>234</v>
      </c>
      <c r="E156" s="5" t="s">
        <v>243</v>
      </c>
      <c r="F156" s="5" t="s">
        <v>10</v>
      </c>
      <c r="G156" s="1" t="b">
        <v>0</v>
      </c>
      <c r="H156" s="1">
        <v>39713</v>
      </c>
      <c r="I156" s="1" t="s">
        <v>11</v>
      </c>
      <c r="J156" s="1">
        <v>2</v>
      </c>
    </row>
    <row r="157" spans="1:10" ht="15" customHeight="1">
      <c r="A157" s="1">
        <f t="shared" si="0"/>
        <v>12985</v>
      </c>
      <c r="B157" s="1" t="str">
        <f t="shared" si="1"/>
        <v>12985  AGVANTAGE FS A DIV OF GROWMARK INC  ELDORA, IA</v>
      </c>
      <c r="C157" s="4">
        <v>12985</v>
      </c>
      <c r="D157" s="5" t="s">
        <v>234</v>
      </c>
      <c r="E157" s="5" t="s">
        <v>242</v>
      </c>
      <c r="F157" s="5" t="s">
        <v>10</v>
      </c>
      <c r="G157" s="1" t="b">
        <v>0</v>
      </c>
      <c r="H157" s="1">
        <v>39713</v>
      </c>
      <c r="I157" s="1" t="s">
        <v>11</v>
      </c>
      <c r="J157" s="1">
        <v>78</v>
      </c>
    </row>
    <row r="158" spans="1:10" ht="15" customHeight="1">
      <c r="A158" s="1">
        <f t="shared" si="0"/>
        <v>12598</v>
      </c>
      <c r="B158" s="1" t="str">
        <f t="shared" si="1"/>
        <v>12598  AGVANTAGE FS A DIV OF GROWMARK INC  WHEATLAND, IA</v>
      </c>
      <c r="C158" s="4">
        <v>12598</v>
      </c>
      <c r="D158" s="5" t="s">
        <v>234</v>
      </c>
      <c r="E158" s="5" t="s">
        <v>244</v>
      </c>
      <c r="F158" s="5" t="s">
        <v>10</v>
      </c>
      <c r="G158" s="1" t="b">
        <v>0</v>
      </c>
      <c r="H158" s="1">
        <v>39713</v>
      </c>
      <c r="I158" s="1" t="s">
        <v>11</v>
      </c>
      <c r="J158" s="1">
        <v>78</v>
      </c>
    </row>
    <row r="159" spans="1:10" ht="15" customHeight="1">
      <c r="A159" s="1">
        <f t="shared" si="0"/>
        <v>12600</v>
      </c>
      <c r="B159" s="1" t="str">
        <f t="shared" si="1"/>
        <v>12600  AGVANTAGE FS A DIV OF GROWMARK INC  LA MOTTE, IA</v>
      </c>
      <c r="C159" s="4">
        <v>12600</v>
      </c>
      <c r="D159" s="5" t="s">
        <v>234</v>
      </c>
      <c r="E159" s="5" t="s">
        <v>245</v>
      </c>
      <c r="F159" s="5" t="s">
        <v>10</v>
      </c>
      <c r="G159" s="1" t="b">
        <v>0</v>
      </c>
      <c r="H159" s="1">
        <v>39713</v>
      </c>
      <c r="I159" s="1" t="s">
        <v>11</v>
      </c>
      <c r="J159" s="1">
        <v>43</v>
      </c>
    </row>
    <row r="160" spans="1:10" ht="15" customHeight="1">
      <c r="A160" s="1">
        <f t="shared" si="0"/>
        <v>12601</v>
      </c>
      <c r="B160" s="1" t="str">
        <f t="shared" si="1"/>
        <v>12601  AGVANTAGE FS A DIV OF GROWMARK INC  LOW MOOR, IA</v>
      </c>
      <c r="C160" s="4">
        <v>12601</v>
      </c>
      <c r="D160" s="5" t="s">
        <v>234</v>
      </c>
      <c r="E160" s="5" t="s">
        <v>246</v>
      </c>
      <c r="F160" s="5" t="s">
        <v>10</v>
      </c>
      <c r="G160" s="1" t="b">
        <v>0</v>
      </c>
      <c r="H160" s="1">
        <v>39713</v>
      </c>
      <c r="I160" s="1" t="s">
        <v>11</v>
      </c>
      <c r="J160" s="1">
        <v>65</v>
      </c>
    </row>
    <row r="161" spans="1:10" ht="15" customHeight="1">
      <c r="A161" s="1">
        <f t="shared" si="0"/>
        <v>12603</v>
      </c>
      <c r="B161" s="1" t="str">
        <f t="shared" si="1"/>
        <v>12603  AGVANTAGE FS A DIV OF GROWMARK INC  MAQUOKETA, IA</v>
      </c>
      <c r="C161" s="4">
        <v>12603</v>
      </c>
      <c r="D161" s="5" t="s">
        <v>234</v>
      </c>
      <c r="E161" s="5" t="s">
        <v>247</v>
      </c>
      <c r="F161" s="5" t="s">
        <v>10</v>
      </c>
      <c r="G161" s="1" t="b">
        <v>0</v>
      </c>
      <c r="H161" s="1">
        <v>39713</v>
      </c>
      <c r="I161" s="1" t="s">
        <v>11</v>
      </c>
      <c r="J161" s="1">
        <v>65</v>
      </c>
    </row>
    <row r="162" spans="1:10" ht="15" customHeight="1">
      <c r="A162" s="1">
        <f t="shared" si="0"/>
        <v>12604</v>
      </c>
      <c r="B162" s="1" t="str">
        <f t="shared" si="1"/>
        <v>12604  AGVANTAGE FS A DIV OF GROWMARK INC  DEWITT, IA</v>
      </c>
      <c r="C162" s="4">
        <v>12604</v>
      </c>
      <c r="D162" s="5" t="s">
        <v>234</v>
      </c>
      <c r="E162" s="5" t="s">
        <v>118</v>
      </c>
      <c r="F162" s="5" t="s">
        <v>10</v>
      </c>
      <c r="G162" s="1" t="b">
        <v>0</v>
      </c>
      <c r="H162" s="1">
        <v>39713</v>
      </c>
      <c r="I162" s="1" t="s">
        <v>11</v>
      </c>
      <c r="J162" s="1">
        <v>43</v>
      </c>
    </row>
    <row r="163" spans="1:10" ht="15" customHeight="1">
      <c r="A163" s="1">
        <f t="shared" si="0"/>
        <v>12605</v>
      </c>
      <c r="B163" s="1" t="str">
        <f t="shared" si="1"/>
        <v>12605  AGVANTAGE FS A DIV OF GROWMARK INC  MILES, IA</v>
      </c>
      <c r="C163" s="4">
        <v>12605</v>
      </c>
      <c r="D163" s="5" t="s">
        <v>234</v>
      </c>
      <c r="E163" s="5" t="s">
        <v>248</v>
      </c>
      <c r="F163" s="5" t="s">
        <v>10</v>
      </c>
      <c r="G163" s="1" t="b">
        <v>0</v>
      </c>
      <c r="H163" s="1">
        <v>39713</v>
      </c>
      <c r="I163" s="1" t="s">
        <v>11</v>
      </c>
      <c r="J163" s="1">
        <v>78</v>
      </c>
    </row>
    <row r="164" spans="1:10" ht="15" customHeight="1">
      <c r="A164" s="1">
        <f t="shared" si="0"/>
        <v>13229</v>
      </c>
      <c r="B164" s="1" t="str">
        <f t="shared" si="1"/>
        <v>13229  AGVANTAGE FS A DIV OF GROWMARK INC  CHARLES CITY, IA</v>
      </c>
      <c r="C164" s="4">
        <v>13229</v>
      </c>
      <c r="D164" s="5" t="s">
        <v>234</v>
      </c>
      <c r="E164" s="5" t="s">
        <v>249</v>
      </c>
      <c r="F164" s="5" t="s">
        <v>10</v>
      </c>
      <c r="G164" s="1" t="b">
        <v>0</v>
      </c>
      <c r="H164" s="1">
        <v>39713</v>
      </c>
      <c r="I164" s="1" t="s">
        <v>11</v>
      </c>
      <c r="J164" s="1">
        <v>65</v>
      </c>
    </row>
    <row r="165" spans="1:10" ht="15" customHeight="1">
      <c r="A165" s="1">
        <f t="shared" si="0"/>
        <v>13195</v>
      </c>
      <c r="B165" s="1" t="str">
        <f t="shared" si="1"/>
        <v>13195  AGVANTAGE FS A DIV OF GROWMARK INC  WEST BRANCH, IA</v>
      </c>
      <c r="C165" s="4">
        <v>13195</v>
      </c>
      <c r="D165" s="5" t="s">
        <v>234</v>
      </c>
      <c r="E165" s="5" t="s">
        <v>250</v>
      </c>
      <c r="F165" s="5" t="s">
        <v>10</v>
      </c>
      <c r="G165" s="1" t="b">
        <v>0</v>
      </c>
      <c r="H165" s="1">
        <v>39713</v>
      </c>
      <c r="I165" s="1" t="s">
        <v>11</v>
      </c>
      <c r="J165" s="1">
        <v>36</v>
      </c>
    </row>
    <row r="166" spans="1:10" ht="15" customHeight="1">
      <c r="A166" s="1">
        <f t="shared" si="0"/>
        <v>13818</v>
      </c>
      <c r="B166" s="1" t="str">
        <f t="shared" si="1"/>
        <v>13818  AGVANTAGE FS A DIV OF GROWMARK INC  WAVERLY, IA</v>
      </c>
      <c r="C166" s="4">
        <v>13818</v>
      </c>
      <c r="D166" s="5" t="s">
        <v>234</v>
      </c>
      <c r="E166" s="5" t="s">
        <v>251</v>
      </c>
      <c r="F166" s="5" t="s">
        <v>10</v>
      </c>
      <c r="G166" s="1" t="b">
        <v>0</v>
      </c>
      <c r="H166" s="1">
        <v>39713</v>
      </c>
      <c r="I166" s="1" t="s">
        <v>11</v>
      </c>
      <c r="J166" s="1">
        <v>36</v>
      </c>
    </row>
    <row r="167" spans="1:10" ht="15" customHeight="1">
      <c r="A167" s="1">
        <f t="shared" si="0"/>
        <v>10006</v>
      </c>
      <c r="B167" s="1" t="str">
        <f t="shared" si="1"/>
        <v>10006  AGVANTAGE FS A DIV OF GROWMARK INC  NEW HAMPTON, IA</v>
      </c>
      <c r="C167" s="4">
        <v>10006</v>
      </c>
      <c r="D167" s="5" t="s">
        <v>234</v>
      </c>
      <c r="E167" s="5" t="s">
        <v>252</v>
      </c>
      <c r="F167" s="5" t="s">
        <v>10</v>
      </c>
      <c r="G167" s="1" t="b">
        <v>0</v>
      </c>
      <c r="H167" s="1">
        <v>39713</v>
      </c>
      <c r="I167" s="1" t="s">
        <v>11</v>
      </c>
      <c r="J167" s="1">
        <v>43</v>
      </c>
    </row>
    <row r="168" spans="1:10" ht="15" customHeight="1">
      <c r="A168" s="1">
        <f t="shared" si="0"/>
        <v>10007</v>
      </c>
      <c r="B168" s="1" t="str">
        <f t="shared" si="1"/>
        <v>10007  AGVANTAGE FS A DIV OF GROWMARK INC  JANESVILLE, IA</v>
      </c>
      <c r="C168" s="4">
        <v>10007</v>
      </c>
      <c r="D168" s="5" t="s">
        <v>234</v>
      </c>
      <c r="E168" s="5" t="s">
        <v>253</v>
      </c>
      <c r="F168" s="5" t="s">
        <v>10</v>
      </c>
      <c r="G168" s="1" t="b">
        <v>0</v>
      </c>
      <c r="H168" s="1">
        <v>39713</v>
      </c>
      <c r="I168" s="1" t="s">
        <v>11</v>
      </c>
      <c r="J168" s="1">
        <v>22</v>
      </c>
    </row>
    <row r="169" spans="1:10" ht="15" customHeight="1">
      <c r="A169" s="1">
        <f t="shared" si="0"/>
        <v>10009</v>
      </c>
      <c r="B169" s="1" t="str">
        <f t="shared" si="1"/>
        <v>10009  AGVANTAGE FS A DIV OF GROWMARK INC  SUMNER, IA</v>
      </c>
      <c r="C169" s="4">
        <v>10009</v>
      </c>
      <c r="D169" s="5" t="s">
        <v>234</v>
      </c>
      <c r="E169" s="5" t="s">
        <v>254</v>
      </c>
      <c r="F169" s="5" t="s">
        <v>10</v>
      </c>
      <c r="G169" s="1" t="b">
        <v>0</v>
      </c>
      <c r="H169" s="1">
        <v>39713</v>
      </c>
      <c r="I169" s="1" t="s">
        <v>11</v>
      </c>
      <c r="J169" s="1">
        <v>9</v>
      </c>
    </row>
    <row r="170" spans="1:10" ht="15" customHeight="1">
      <c r="A170" s="1">
        <f t="shared" si="0"/>
        <v>10010</v>
      </c>
      <c r="B170" s="1" t="str">
        <f t="shared" si="1"/>
        <v>10010  AGVANTAGE FS A DIV OF GROWMARK INC  LIME SPRINGS, IA</v>
      </c>
      <c r="C170" s="4">
        <v>10010</v>
      </c>
      <c r="D170" s="5" t="s">
        <v>234</v>
      </c>
      <c r="E170" s="5" t="s">
        <v>30</v>
      </c>
      <c r="F170" s="5" t="s">
        <v>10</v>
      </c>
      <c r="G170" s="1" t="b">
        <v>0</v>
      </c>
      <c r="H170" s="1">
        <v>39713</v>
      </c>
      <c r="I170" s="1" t="s">
        <v>11</v>
      </c>
      <c r="J170" s="1">
        <v>9</v>
      </c>
    </row>
    <row r="171" spans="1:10" ht="15" customHeight="1">
      <c r="A171" s="1">
        <f t="shared" si="0"/>
        <v>10013</v>
      </c>
      <c r="B171" s="1" t="str">
        <f t="shared" si="1"/>
        <v>10013  AGVANTAGE FS A DIV OF GROWMARK INC  NORA SPRINGS, IA</v>
      </c>
      <c r="C171" s="4">
        <v>10013</v>
      </c>
      <c r="D171" s="5" t="s">
        <v>234</v>
      </c>
      <c r="E171" s="5" t="s">
        <v>255</v>
      </c>
      <c r="F171" s="5" t="s">
        <v>10</v>
      </c>
      <c r="G171" s="1" t="b">
        <v>0</v>
      </c>
      <c r="H171" s="1">
        <v>39713</v>
      </c>
      <c r="I171" s="1" t="s">
        <v>11</v>
      </c>
      <c r="J171" s="1">
        <v>76</v>
      </c>
    </row>
    <row r="172" spans="1:10" ht="15" customHeight="1">
      <c r="A172" s="1">
        <f t="shared" si="0"/>
        <v>10014</v>
      </c>
      <c r="B172" s="1" t="str">
        <f t="shared" si="1"/>
        <v>10014  AGVANTAGE FS A DIV OF GROWMARK INC  LYLE, MN</v>
      </c>
      <c r="C172" s="4">
        <v>10014</v>
      </c>
      <c r="D172" s="5" t="s">
        <v>234</v>
      </c>
      <c r="E172" s="5" t="s">
        <v>256</v>
      </c>
      <c r="F172" s="5" t="s">
        <v>137</v>
      </c>
      <c r="G172" s="1" t="b">
        <v>0</v>
      </c>
      <c r="H172" s="6">
        <v>39713</v>
      </c>
      <c r="I172" s="1" t="s">
        <v>11</v>
      </c>
      <c r="J172" s="1">
        <v>46</v>
      </c>
    </row>
    <row r="173" spans="1:10" ht="15" customHeight="1">
      <c r="A173" s="1">
        <f t="shared" si="0"/>
        <v>10015</v>
      </c>
      <c r="B173" s="1" t="str">
        <f t="shared" si="1"/>
        <v>10015  AGVANTAGE FS A DIV OF GROWMARK INC  GRUNDY CENTER, IA</v>
      </c>
      <c r="C173" s="4">
        <v>10015</v>
      </c>
      <c r="D173" s="5" t="s">
        <v>234</v>
      </c>
      <c r="E173" s="5" t="s">
        <v>257</v>
      </c>
      <c r="F173" s="5" t="s">
        <v>10</v>
      </c>
      <c r="G173" s="1" t="b">
        <v>0</v>
      </c>
      <c r="H173" s="1">
        <v>39713</v>
      </c>
      <c r="I173" s="1" t="s">
        <v>11</v>
      </c>
      <c r="J173" s="1">
        <v>46</v>
      </c>
    </row>
    <row r="174" spans="1:10" ht="15" customHeight="1">
      <c r="A174" s="1">
        <f t="shared" si="0"/>
        <v>10016</v>
      </c>
      <c r="B174" s="1" t="str">
        <f t="shared" si="1"/>
        <v>10016  AGVANTAGE FS A DIV OF GROWMARK INC  APLINGTON, IA</v>
      </c>
      <c r="C174" s="4">
        <v>10016</v>
      </c>
      <c r="D174" s="5" t="s">
        <v>234</v>
      </c>
      <c r="E174" s="5" t="s">
        <v>258</v>
      </c>
      <c r="F174" s="5" t="s">
        <v>10</v>
      </c>
      <c r="G174" s="1" t="b">
        <v>0</v>
      </c>
      <c r="H174" s="6">
        <v>39713</v>
      </c>
      <c r="I174" s="1" t="s">
        <v>11</v>
      </c>
      <c r="J174" s="1">
        <v>76</v>
      </c>
    </row>
    <row r="175" spans="1:10" ht="15" customHeight="1">
      <c r="A175" s="1">
        <f t="shared" si="0"/>
        <v>10017</v>
      </c>
      <c r="B175" s="1" t="str">
        <f t="shared" si="1"/>
        <v>10017  AGVANTAGE FS A DIV OF GROWMARK INC  ALLISON, IA</v>
      </c>
      <c r="C175" s="4">
        <v>10017</v>
      </c>
      <c r="D175" s="5" t="s">
        <v>234</v>
      </c>
      <c r="E175" s="5" t="s">
        <v>259</v>
      </c>
      <c r="F175" s="5" t="s">
        <v>10</v>
      </c>
      <c r="G175" s="1" t="b">
        <v>0</v>
      </c>
      <c r="H175" s="1">
        <v>39713</v>
      </c>
      <c r="I175" s="1" t="s">
        <v>11</v>
      </c>
      <c r="J175" s="1">
        <v>46</v>
      </c>
    </row>
    <row r="176" spans="1:10" ht="15" customHeight="1">
      <c r="A176" s="1">
        <f t="shared" si="0"/>
        <v>10245</v>
      </c>
      <c r="B176" s="1" t="str">
        <f t="shared" si="1"/>
        <v>10245  AGVANTAGE FS A DIV OF GROWMARK INC  HAMPTON, IA</v>
      </c>
      <c r="C176" s="4">
        <v>10245</v>
      </c>
      <c r="D176" s="5" t="s">
        <v>234</v>
      </c>
      <c r="E176" s="5" t="s">
        <v>260</v>
      </c>
      <c r="F176" s="5" t="s">
        <v>10</v>
      </c>
      <c r="G176" s="1" t="b">
        <v>0</v>
      </c>
      <c r="H176" s="1">
        <v>39713</v>
      </c>
      <c r="I176" s="1" t="s">
        <v>11</v>
      </c>
      <c r="J176" s="1">
        <v>65</v>
      </c>
    </row>
    <row r="177" spans="1:10" ht="15" customHeight="1">
      <c r="A177" s="1">
        <f t="shared" si="0"/>
        <v>10246</v>
      </c>
      <c r="B177" s="1" t="str">
        <f t="shared" si="1"/>
        <v>10246  AGVANTAGE FS A DIV OF GROWMARK INC  COULTER, IA</v>
      </c>
      <c r="C177" s="4">
        <v>10246</v>
      </c>
      <c r="D177" s="5" t="s">
        <v>234</v>
      </c>
      <c r="E177" s="5" t="s">
        <v>261</v>
      </c>
      <c r="F177" s="5" t="s">
        <v>10</v>
      </c>
      <c r="G177" s="1" t="b">
        <v>0</v>
      </c>
      <c r="H177" s="1">
        <v>39713</v>
      </c>
      <c r="I177" s="1" t="s">
        <v>11</v>
      </c>
      <c r="J177" s="1">
        <v>22</v>
      </c>
    </row>
    <row r="178" spans="1:10" ht="15" customHeight="1">
      <c r="A178" s="1">
        <f t="shared" si="0"/>
        <v>10247</v>
      </c>
      <c r="B178" s="1" t="str">
        <f t="shared" si="1"/>
        <v>10247  AGVANTAGE FS A DIV OF GROWMARK INC  THORNTON, IA</v>
      </c>
      <c r="C178" s="4">
        <v>10247</v>
      </c>
      <c r="D178" s="5" t="s">
        <v>234</v>
      </c>
      <c r="E178" s="5" t="s">
        <v>262</v>
      </c>
      <c r="F178" s="5" t="s">
        <v>10</v>
      </c>
      <c r="G178" s="1" t="b">
        <v>0</v>
      </c>
      <c r="H178" s="6">
        <v>39713</v>
      </c>
      <c r="I178" s="1" t="s">
        <v>11</v>
      </c>
      <c r="J178" s="1">
        <v>76</v>
      </c>
    </row>
    <row r="179" spans="1:10" ht="15" customHeight="1">
      <c r="A179" s="1">
        <f t="shared" si="0"/>
        <v>10248</v>
      </c>
      <c r="B179" s="1" t="str">
        <f t="shared" si="1"/>
        <v>10248  AGVANTAGE FS A DIV OF GROWMARK INC  ALEXANDER, IA</v>
      </c>
      <c r="C179" s="4">
        <v>10248</v>
      </c>
      <c r="D179" s="5" t="s">
        <v>234</v>
      </c>
      <c r="E179" s="5" t="s">
        <v>263</v>
      </c>
      <c r="F179" s="5" t="s">
        <v>10</v>
      </c>
      <c r="G179" s="1" t="b">
        <v>0</v>
      </c>
      <c r="H179" s="1">
        <v>39713</v>
      </c>
      <c r="I179" s="1" t="s">
        <v>11</v>
      </c>
      <c r="J179" s="1">
        <v>76</v>
      </c>
    </row>
    <row r="180" spans="1:10" ht="15" customHeight="1">
      <c r="A180" s="1">
        <f t="shared" si="0"/>
        <v>11781</v>
      </c>
      <c r="B180" s="1" t="str">
        <f t="shared" si="1"/>
        <v>11781  AGVANTAGE FS A DIV OF GROWMARK INC  LONE TREE, IA</v>
      </c>
      <c r="C180" s="4">
        <v>11781</v>
      </c>
      <c r="D180" s="5" t="s">
        <v>234</v>
      </c>
      <c r="E180" s="5" t="s">
        <v>264</v>
      </c>
      <c r="F180" s="5" t="s">
        <v>10</v>
      </c>
      <c r="G180" s="1" t="b">
        <v>0</v>
      </c>
      <c r="H180" s="1">
        <v>39713</v>
      </c>
      <c r="I180" s="1" t="s">
        <v>11</v>
      </c>
      <c r="J180" s="1">
        <v>76</v>
      </c>
    </row>
    <row r="181" spans="1:10" ht="15" customHeight="1">
      <c r="A181" s="1">
        <f t="shared" si="0"/>
        <v>11782</v>
      </c>
      <c r="B181" s="1" t="str">
        <f t="shared" si="1"/>
        <v>11782  AGVANTAGE FS A DIV OF GROWMARK INC  OXFORD, IA</v>
      </c>
      <c r="C181" s="4">
        <v>11782</v>
      </c>
      <c r="D181" s="5" t="s">
        <v>234</v>
      </c>
      <c r="E181" s="5" t="s">
        <v>265</v>
      </c>
      <c r="F181" s="5" t="s">
        <v>10</v>
      </c>
      <c r="G181" s="1" t="b">
        <v>0</v>
      </c>
      <c r="H181" s="1">
        <v>39713</v>
      </c>
      <c r="I181" s="1" t="s">
        <v>11</v>
      </c>
      <c r="J181" s="1">
        <v>13</v>
      </c>
    </row>
    <row r="182" spans="1:10" ht="15" customHeight="1">
      <c r="A182" s="1">
        <f t="shared" si="0"/>
        <v>11783</v>
      </c>
      <c r="B182" s="1" t="str">
        <f t="shared" si="1"/>
        <v>11783  AGVANTAGE FS A DIV OF GROWMARK INC  MECHANICSVILLE, IA</v>
      </c>
      <c r="C182" s="4">
        <v>11783</v>
      </c>
      <c r="D182" s="5" t="s">
        <v>234</v>
      </c>
      <c r="E182" s="5" t="s">
        <v>266</v>
      </c>
      <c r="F182" s="5" t="s">
        <v>10</v>
      </c>
      <c r="G182" s="1" t="b">
        <v>0</v>
      </c>
      <c r="H182" s="1">
        <v>39713</v>
      </c>
      <c r="I182" s="1" t="s">
        <v>11</v>
      </c>
      <c r="J182" s="1">
        <v>0</v>
      </c>
    </row>
    <row r="183" spans="1:10" ht="15" customHeight="1">
      <c r="A183" s="1">
        <f t="shared" si="0"/>
        <v>11790</v>
      </c>
      <c r="B183" s="1" t="str">
        <f t="shared" si="1"/>
        <v>11790  AGVANTAGE FS A DIV OF GROWMARK INC  ALBURNETT, IA</v>
      </c>
      <c r="C183" s="4">
        <v>11790</v>
      </c>
      <c r="D183" s="5" t="s">
        <v>234</v>
      </c>
      <c r="E183" s="5" t="s">
        <v>267</v>
      </c>
      <c r="F183" s="5" t="s">
        <v>10</v>
      </c>
      <c r="G183" s="1" t="b">
        <v>0</v>
      </c>
      <c r="H183" s="1">
        <v>39713</v>
      </c>
      <c r="I183" s="1" t="s">
        <v>11</v>
      </c>
      <c r="J183" s="1">
        <v>15</v>
      </c>
    </row>
    <row r="184" spans="1:10" ht="15" customHeight="1">
      <c r="A184" s="1">
        <f t="shared" si="0"/>
        <v>11836</v>
      </c>
      <c r="B184" s="1" t="str">
        <f t="shared" si="1"/>
        <v>11836  AGVANTAGE FS A DIV OF GROWMARK INC  LOWDEN, IA</v>
      </c>
      <c r="C184" s="4">
        <v>11836</v>
      </c>
      <c r="D184" s="5" t="s">
        <v>234</v>
      </c>
      <c r="E184" s="5" t="s">
        <v>268</v>
      </c>
      <c r="F184" s="5" t="s">
        <v>10</v>
      </c>
      <c r="G184" s="1" t="b">
        <v>0</v>
      </c>
      <c r="H184" s="6">
        <v>39713</v>
      </c>
      <c r="I184" s="1" t="s">
        <v>11</v>
      </c>
      <c r="J184" s="1">
        <v>0</v>
      </c>
    </row>
    <row r="185" spans="1:10" ht="15" customHeight="1">
      <c r="A185" s="1">
        <f t="shared" si="0"/>
        <v>11354</v>
      </c>
      <c r="B185" s="1" t="str">
        <f t="shared" si="1"/>
        <v>11354  AGVANTAGE FS A DIV OF GROWMARK INC  GARNER, IA</v>
      </c>
      <c r="C185" s="4">
        <v>11354</v>
      </c>
      <c r="D185" s="5" t="s">
        <v>234</v>
      </c>
      <c r="E185" s="5" t="s">
        <v>203</v>
      </c>
      <c r="F185" s="5" t="s">
        <v>10</v>
      </c>
      <c r="G185" s="1" t="b">
        <v>0</v>
      </c>
      <c r="H185" s="1">
        <v>39713</v>
      </c>
      <c r="I185" s="1" t="s">
        <v>11</v>
      </c>
      <c r="J185" s="1">
        <v>0</v>
      </c>
    </row>
    <row r="186" spans="1:10" ht="15" customHeight="1">
      <c r="A186" s="1">
        <f t="shared" si="0"/>
        <v>16011</v>
      </c>
      <c r="B186" s="1" t="str">
        <f t="shared" si="1"/>
        <v>16011  AGVANTAGE FS A DIV OF GROWMARK INC  OXFORD, IA</v>
      </c>
      <c r="C186" s="4">
        <v>16011</v>
      </c>
      <c r="D186" s="5" t="s">
        <v>234</v>
      </c>
      <c r="E186" s="5" t="s">
        <v>265</v>
      </c>
      <c r="F186" s="5" t="s">
        <v>10</v>
      </c>
      <c r="G186" s="1" t="b">
        <v>0</v>
      </c>
      <c r="H186" s="6">
        <v>39713</v>
      </c>
      <c r="I186" s="1" t="s">
        <v>11</v>
      </c>
      <c r="J186" s="1">
        <v>12</v>
      </c>
    </row>
    <row r="187" spans="1:10" ht="15" customHeight="1">
      <c r="A187" s="1">
        <f t="shared" si="0"/>
        <v>16012</v>
      </c>
      <c r="B187" s="1" t="str">
        <f t="shared" si="1"/>
        <v>16012  AGVANTAGE FS A DIV OF GROWMARK INC  MILES, IA</v>
      </c>
      <c r="C187" s="4">
        <v>16012</v>
      </c>
      <c r="D187" s="5" t="s">
        <v>234</v>
      </c>
      <c r="E187" s="5" t="s">
        <v>248</v>
      </c>
      <c r="F187" s="5" t="s">
        <v>10</v>
      </c>
      <c r="G187" s="1" t="b">
        <v>0</v>
      </c>
      <c r="H187" s="1">
        <v>39822</v>
      </c>
      <c r="I187" s="1" t="s">
        <v>11</v>
      </c>
      <c r="J187" s="1">
        <v>0</v>
      </c>
    </row>
    <row r="188" spans="1:10" ht="15" customHeight="1">
      <c r="A188" s="1">
        <f t="shared" si="0"/>
        <v>16013</v>
      </c>
      <c r="B188" s="1" t="str">
        <f t="shared" si="1"/>
        <v>16013  AGVANTAGE FS A DIV OF GROWMARK INC  LOWDEN, IA</v>
      </c>
      <c r="C188" s="4">
        <v>16013</v>
      </c>
      <c r="D188" s="5" t="s">
        <v>234</v>
      </c>
      <c r="E188" s="5" t="s">
        <v>268</v>
      </c>
      <c r="F188" s="5" t="s">
        <v>10</v>
      </c>
      <c r="G188" s="1" t="b">
        <v>0</v>
      </c>
      <c r="H188" s="1">
        <v>39874</v>
      </c>
      <c r="I188" s="1" t="s">
        <v>11</v>
      </c>
      <c r="J188" s="1">
        <v>18</v>
      </c>
    </row>
    <row r="189" spans="1:10" ht="15" customHeight="1">
      <c r="A189" s="1">
        <f t="shared" si="0"/>
        <v>16098</v>
      </c>
      <c r="B189" s="1" t="str">
        <f t="shared" si="1"/>
        <v>16098  AGVANTAGE FS A DIV OF GROWMARK INC  SHEFFIELD, IA</v>
      </c>
      <c r="C189" s="4">
        <v>16098</v>
      </c>
      <c r="D189" s="5" t="s">
        <v>234</v>
      </c>
      <c r="E189" s="5" t="s">
        <v>269</v>
      </c>
      <c r="F189" s="5" t="s">
        <v>10</v>
      </c>
      <c r="G189" s="1" t="b">
        <v>0</v>
      </c>
      <c r="H189" s="1">
        <v>39902</v>
      </c>
      <c r="I189" s="1" t="s">
        <v>11</v>
      </c>
      <c r="J189" s="1">
        <v>8</v>
      </c>
    </row>
    <row r="190" spans="1:10" ht="15" customHeight="1">
      <c r="A190" s="1">
        <f t="shared" si="0"/>
        <v>15614</v>
      </c>
      <c r="B190" s="1" t="str">
        <f t="shared" si="1"/>
        <v>15614  AGVANTAGE FS A DIVISION OF GROWMARK INC  WILTON, IA</v>
      </c>
      <c r="C190" s="4">
        <v>15614</v>
      </c>
      <c r="D190" s="5" t="s">
        <v>270</v>
      </c>
      <c r="E190" s="5" t="s">
        <v>271</v>
      </c>
      <c r="F190" s="5" t="s">
        <v>10</v>
      </c>
      <c r="G190" s="1" t="b">
        <v>0</v>
      </c>
      <c r="H190" s="1">
        <v>39902</v>
      </c>
      <c r="I190" s="1" t="s">
        <v>11</v>
      </c>
      <c r="J190" s="1">
        <v>0</v>
      </c>
    </row>
    <row r="191" spans="1:10" ht="15" customHeight="1">
      <c r="A191" s="1">
        <f t="shared" si="0"/>
        <v>12595</v>
      </c>
      <c r="B191" s="1" t="str">
        <f t="shared" si="1"/>
        <v>12595  AGXPLORE INTERNATIONAL INC  PARMA, MO</v>
      </c>
      <c r="C191" s="4">
        <v>12595</v>
      </c>
      <c r="D191" s="5" t="s">
        <v>272</v>
      </c>
      <c r="E191" s="5" t="s">
        <v>273</v>
      </c>
      <c r="F191" s="5" t="s">
        <v>59</v>
      </c>
      <c r="G191" s="1" t="b">
        <v>0</v>
      </c>
      <c r="H191" s="1">
        <v>39910</v>
      </c>
      <c r="I191" s="1" t="s">
        <v>11</v>
      </c>
      <c r="J191" s="1">
        <v>55</v>
      </c>
    </row>
    <row r="192" spans="1:10" ht="15" customHeight="1">
      <c r="A192" s="1">
        <f t="shared" si="0"/>
        <v>11083</v>
      </c>
      <c r="B192" s="1" t="str">
        <f t="shared" si="1"/>
        <v>11083  AJINOMOTO ANIMAL NUTRITION NORTH AMERICA INC  EDDYVILLE, IA</v>
      </c>
      <c r="C192" s="4">
        <v>11083</v>
      </c>
      <c r="D192" s="5" t="s">
        <v>274</v>
      </c>
      <c r="E192" s="5" t="s">
        <v>275</v>
      </c>
      <c r="F192" s="5" t="s">
        <v>10</v>
      </c>
      <c r="G192" s="1" t="b">
        <v>0</v>
      </c>
      <c r="H192" s="1">
        <v>39980</v>
      </c>
      <c r="I192" s="1" t="s">
        <v>11</v>
      </c>
      <c r="J192" s="1">
        <v>16</v>
      </c>
    </row>
    <row r="193" spans="1:10" ht="15" customHeight="1">
      <c r="A193" s="1">
        <f t="shared" si="0"/>
        <v>12212</v>
      </c>
      <c r="B193" s="1" t="str">
        <f t="shared" si="1"/>
        <v>12212  AJINOMOTO HEALTH &amp; NUTRITION NORTH AMERICA INC  EDDYVILLE, IA</v>
      </c>
      <c r="C193" s="4">
        <v>12212</v>
      </c>
      <c r="D193" s="5" t="s">
        <v>276</v>
      </c>
      <c r="E193" s="5" t="s">
        <v>275</v>
      </c>
      <c r="F193" s="5" t="s">
        <v>10</v>
      </c>
      <c r="G193" s="1" t="b">
        <v>0</v>
      </c>
      <c r="H193" s="1">
        <v>40114</v>
      </c>
      <c r="I193" s="1" t="s">
        <v>11</v>
      </c>
      <c r="J193" s="1">
        <v>0</v>
      </c>
    </row>
    <row r="194" spans="1:10" ht="15" customHeight="1">
      <c r="A194" s="1">
        <f t="shared" si="0"/>
        <v>16718</v>
      </c>
      <c r="B194" s="1" t="str">
        <f t="shared" si="1"/>
        <v>16718  ALBAUGH LLC  VALDOSTA, GA</v>
      </c>
      <c r="C194" s="4">
        <v>16718</v>
      </c>
      <c r="D194" s="5" t="s">
        <v>277</v>
      </c>
      <c r="E194" s="5" t="s">
        <v>278</v>
      </c>
      <c r="F194" s="5" t="s">
        <v>123</v>
      </c>
      <c r="G194" s="1" t="b">
        <v>0</v>
      </c>
      <c r="H194" s="1">
        <v>40114</v>
      </c>
      <c r="I194" s="1" t="s">
        <v>11</v>
      </c>
      <c r="J194" s="1">
        <v>14</v>
      </c>
    </row>
    <row r="195" spans="1:10" ht="15" customHeight="1">
      <c r="A195" s="1">
        <f t="shared" si="0"/>
        <v>16719</v>
      </c>
      <c r="B195" s="1" t="str">
        <f t="shared" si="1"/>
        <v>16719  ALBAUGH LLC  ANKENY, IA</v>
      </c>
      <c r="C195" s="4">
        <v>16719</v>
      </c>
      <c r="D195" s="5" t="s">
        <v>277</v>
      </c>
      <c r="E195" s="5" t="s">
        <v>9</v>
      </c>
      <c r="F195" s="5" t="s">
        <v>10</v>
      </c>
      <c r="G195" s="1" t="b">
        <v>0</v>
      </c>
      <c r="H195" s="1">
        <v>40114</v>
      </c>
      <c r="I195" s="1" t="s">
        <v>11</v>
      </c>
      <c r="J195" s="1">
        <v>64</v>
      </c>
    </row>
    <row r="196" spans="1:10" ht="15" customHeight="1">
      <c r="A196" s="1">
        <f t="shared" si="0"/>
        <v>15349</v>
      </c>
      <c r="B196" s="1" t="str">
        <f t="shared" si="1"/>
        <v>15349  ALBION LABORATORIES INC  LAYTON, UT</v>
      </c>
      <c r="C196" s="4">
        <v>15349</v>
      </c>
      <c r="D196" s="5" t="s">
        <v>279</v>
      </c>
      <c r="E196" s="5" t="s">
        <v>280</v>
      </c>
      <c r="F196" s="5" t="s">
        <v>233</v>
      </c>
      <c r="G196" s="1" t="b">
        <v>0</v>
      </c>
      <c r="H196" s="1">
        <v>40114</v>
      </c>
      <c r="I196" s="1" t="s">
        <v>11</v>
      </c>
      <c r="J196" s="1">
        <v>64</v>
      </c>
    </row>
    <row r="197" spans="1:10" ht="15" customHeight="1">
      <c r="A197" s="1">
        <f t="shared" si="0"/>
        <v>11413</v>
      </c>
      <c r="B197" s="1" t="str">
        <f t="shared" si="1"/>
        <v>11413  ALLA-CLAY FARMACY INC  MONONA, IA</v>
      </c>
      <c r="C197" s="4">
        <v>11413</v>
      </c>
      <c r="D197" s="5" t="s">
        <v>281</v>
      </c>
      <c r="E197" s="5" t="s">
        <v>282</v>
      </c>
      <c r="F197" s="5" t="s">
        <v>10</v>
      </c>
      <c r="G197" s="1" t="b">
        <v>0</v>
      </c>
      <c r="H197" s="6">
        <v>40114</v>
      </c>
      <c r="I197" s="1" t="s">
        <v>11</v>
      </c>
      <c r="J197" s="1">
        <v>64</v>
      </c>
    </row>
    <row r="198" spans="1:10" ht="15" customHeight="1">
      <c r="A198" s="1">
        <f t="shared" si="0"/>
        <v>13734</v>
      </c>
      <c r="B198" s="1" t="str">
        <f t="shared" si="1"/>
        <v>13734  ALLAN SCHMITT FERTILIZER  OSSIAN, IA</v>
      </c>
      <c r="C198" s="4">
        <v>13734</v>
      </c>
      <c r="D198" s="5" t="s">
        <v>283</v>
      </c>
      <c r="E198" s="5" t="s">
        <v>284</v>
      </c>
      <c r="F198" s="5" t="s">
        <v>10</v>
      </c>
      <c r="G198" s="1" t="b">
        <v>0</v>
      </c>
      <c r="H198" s="6">
        <v>40114</v>
      </c>
      <c r="I198" s="1" t="s">
        <v>11</v>
      </c>
      <c r="J198" s="1">
        <v>31</v>
      </c>
    </row>
    <row r="199" spans="1:10" ht="15" customHeight="1">
      <c r="A199" s="1">
        <f t="shared" si="0"/>
        <v>10291</v>
      </c>
      <c r="B199" s="1" t="str">
        <f t="shared" si="1"/>
        <v>10291  ALLIED GAS  OSKALOOSA, IA</v>
      </c>
      <c r="C199" s="4">
        <v>10291</v>
      </c>
      <c r="D199" s="5" t="s">
        <v>285</v>
      </c>
      <c r="E199" s="5" t="s">
        <v>175</v>
      </c>
      <c r="F199" s="5" t="s">
        <v>10</v>
      </c>
      <c r="G199" s="1" t="b">
        <v>0</v>
      </c>
      <c r="H199" s="1">
        <v>40114</v>
      </c>
      <c r="I199" s="1" t="s">
        <v>11</v>
      </c>
      <c r="J199" s="1">
        <v>43</v>
      </c>
    </row>
    <row r="200" spans="1:10" ht="15" customHeight="1">
      <c r="A200" s="1">
        <f t="shared" si="0"/>
        <v>15190</v>
      </c>
      <c r="B200" s="1" t="str">
        <f t="shared" si="1"/>
        <v>15190  ALPHA BIO SYSTEMS INC  WICHITA, KS</v>
      </c>
      <c r="C200" s="4">
        <v>15190</v>
      </c>
      <c r="D200" s="5" t="s">
        <v>286</v>
      </c>
      <c r="E200" s="5" t="s">
        <v>287</v>
      </c>
      <c r="F200" s="5" t="s">
        <v>288</v>
      </c>
      <c r="G200" s="1" t="b">
        <v>0</v>
      </c>
      <c r="H200" s="1">
        <v>40114</v>
      </c>
      <c r="I200" s="1" t="s">
        <v>11</v>
      </c>
      <c r="J200" s="1">
        <v>49</v>
      </c>
    </row>
    <row r="201" spans="1:10" ht="15" customHeight="1">
      <c r="A201" s="1">
        <f t="shared" si="0"/>
        <v>16353</v>
      </c>
      <c r="B201" s="1" t="str">
        <f t="shared" si="1"/>
        <v>16353  ALTITUDE CROP INNOVATIONS LLC  LOVELAND, CO</v>
      </c>
      <c r="C201" s="4">
        <v>16353</v>
      </c>
      <c r="D201" s="5" t="s">
        <v>289</v>
      </c>
      <c r="E201" s="5" t="s">
        <v>210</v>
      </c>
      <c r="F201" s="5" t="s">
        <v>89</v>
      </c>
      <c r="G201" s="1" t="b">
        <v>0</v>
      </c>
      <c r="H201" s="1">
        <v>40114</v>
      </c>
      <c r="I201" s="1" t="s">
        <v>11</v>
      </c>
      <c r="J201" s="1">
        <v>81</v>
      </c>
    </row>
    <row r="202" spans="1:10" ht="15" customHeight="1">
      <c r="A202" s="1">
        <f t="shared" si="0"/>
        <v>16799</v>
      </c>
      <c r="B202" s="1" t="str">
        <f t="shared" si="1"/>
        <v>16799  AMANA FARMS INC  HOMESTEAD, IA</v>
      </c>
      <c r="C202" s="4">
        <v>16799</v>
      </c>
      <c r="D202" s="5" t="s">
        <v>290</v>
      </c>
      <c r="E202" s="5" t="s">
        <v>291</v>
      </c>
      <c r="F202" s="5" t="s">
        <v>10</v>
      </c>
      <c r="G202" s="1" t="b">
        <v>0</v>
      </c>
      <c r="H202" s="1">
        <v>40114</v>
      </c>
      <c r="I202" s="1" t="s">
        <v>11</v>
      </c>
      <c r="J202" s="1">
        <v>81</v>
      </c>
    </row>
    <row r="203" spans="1:10" ht="15" customHeight="1">
      <c r="A203" s="1">
        <f t="shared" si="0"/>
        <v>16800</v>
      </c>
      <c r="B203" s="1" t="str">
        <f t="shared" si="1"/>
        <v>16800  AMANA FARMS INC  AMANA, IA</v>
      </c>
      <c r="C203" s="4">
        <v>16800</v>
      </c>
      <c r="D203" s="5" t="s">
        <v>290</v>
      </c>
      <c r="E203" s="5" t="s">
        <v>292</v>
      </c>
      <c r="F203" s="5" t="s">
        <v>10</v>
      </c>
      <c r="G203" s="1" t="b">
        <v>0</v>
      </c>
      <c r="H203" s="1">
        <v>40114</v>
      </c>
      <c r="I203" s="1" t="s">
        <v>11</v>
      </c>
      <c r="J203" s="1">
        <v>85</v>
      </c>
    </row>
    <row r="204" spans="1:10" ht="15" customHeight="1">
      <c r="A204" s="1">
        <f t="shared" si="0"/>
        <v>16801</v>
      </c>
      <c r="B204" s="1" t="str">
        <f t="shared" si="1"/>
        <v>16801  AMANA FARMS INC  MARENGO, IA</v>
      </c>
      <c r="C204" s="4">
        <v>16801</v>
      </c>
      <c r="D204" s="5" t="s">
        <v>290</v>
      </c>
      <c r="E204" s="5" t="s">
        <v>293</v>
      </c>
      <c r="F204" s="5" t="s">
        <v>10</v>
      </c>
      <c r="G204" s="1" t="b">
        <v>0</v>
      </c>
      <c r="H204" s="1">
        <v>40114</v>
      </c>
      <c r="I204" s="1" t="s">
        <v>11</v>
      </c>
      <c r="J204" s="1">
        <v>22</v>
      </c>
    </row>
    <row r="205" spans="1:10" ht="15" customHeight="1">
      <c r="A205" s="1">
        <f t="shared" si="0"/>
        <v>12408</v>
      </c>
      <c r="B205" s="1" t="str">
        <f t="shared" si="1"/>
        <v>12408  AMANA FARMS INC  AMANA, IA</v>
      </c>
      <c r="C205" s="4">
        <v>12408</v>
      </c>
      <c r="D205" s="5" t="s">
        <v>290</v>
      </c>
      <c r="E205" s="5" t="s">
        <v>292</v>
      </c>
      <c r="F205" s="5" t="s">
        <v>10</v>
      </c>
      <c r="G205" s="1" t="b">
        <v>0</v>
      </c>
      <c r="H205" s="1">
        <v>40114</v>
      </c>
      <c r="I205" s="1" t="s">
        <v>11</v>
      </c>
      <c r="J205" s="1">
        <v>31</v>
      </c>
    </row>
    <row r="206" spans="1:10" ht="15" customHeight="1">
      <c r="A206" s="1">
        <f t="shared" si="0"/>
        <v>15452</v>
      </c>
      <c r="B206" s="1" t="str">
        <f t="shared" si="1"/>
        <v>15452  AMERICAN PLANT FOOD CORPORATION  GALENA PARK, TX</v>
      </c>
      <c r="C206" s="4">
        <v>15452</v>
      </c>
      <c r="D206" s="5" t="s">
        <v>294</v>
      </c>
      <c r="E206" s="5" t="s">
        <v>295</v>
      </c>
      <c r="F206" s="5" t="s">
        <v>26</v>
      </c>
      <c r="G206" s="1" t="b">
        <v>0</v>
      </c>
      <c r="H206" s="1">
        <v>40114</v>
      </c>
      <c r="I206" s="1" t="s">
        <v>11</v>
      </c>
      <c r="J206" s="1">
        <v>81</v>
      </c>
    </row>
    <row r="207" spans="1:10" ht="15" customHeight="1">
      <c r="A207" s="1">
        <f t="shared" si="0"/>
        <v>15847</v>
      </c>
      <c r="B207" s="1" t="str">
        <f t="shared" si="1"/>
        <v>15847  AMEROPA NORTH AMERICA INC  TAMPA, FL</v>
      </c>
      <c r="C207" s="4">
        <v>15847</v>
      </c>
      <c r="D207" s="5" t="s">
        <v>296</v>
      </c>
      <c r="E207" s="5" t="s">
        <v>297</v>
      </c>
      <c r="F207" s="5" t="s">
        <v>38</v>
      </c>
      <c r="G207" s="1" t="b">
        <v>0</v>
      </c>
      <c r="H207" s="1">
        <v>40114</v>
      </c>
      <c r="I207" s="1" t="s">
        <v>11</v>
      </c>
      <c r="J207" s="1">
        <v>73</v>
      </c>
    </row>
    <row r="208" spans="1:10" ht="15" customHeight="1">
      <c r="A208" s="1">
        <f t="shared" si="0"/>
        <v>14401</v>
      </c>
      <c r="B208" s="1" t="str">
        <f t="shared" si="1"/>
        <v>14401  AMTURF ENTERPRISES LLC  JEFFERSON, OR</v>
      </c>
      <c r="C208" s="4">
        <v>14401</v>
      </c>
      <c r="D208" s="5" t="s">
        <v>298</v>
      </c>
      <c r="E208" s="5" t="s">
        <v>299</v>
      </c>
      <c r="F208" s="5" t="s">
        <v>300</v>
      </c>
      <c r="G208" s="1" t="b">
        <v>0</v>
      </c>
      <c r="H208" s="1">
        <v>40114</v>
      </c>
      <c r="I208" s="1" t="s">
        <v>11</v>
      </c>
      <c r="J208" s="1">
        <v>88</v>
      </c>
    </row>
    <row r="209" spans="1:10" ht="15" customHeight="1">
      <c r="A209" s="1">
        <f t="shared" si="0"/>
        <v>10424</v>
      </c>
      <c r="B209" s="1" t="str">
        <f t="shared" si="1"/>
        <v>10424  ANDOVER GRAIN &amp; FERTILIZER INC  ANDOVER, IA</v>
      </c>
      <c r="C209" s="4">
        <v>10424</v>
      </c>
      <c r="D209" s="5" t="s">
        <v>301</v>
      </c>
      <c r="E209" s="5" t="s">
        <v>302</v>
      </c>
      <c r="F209" s="5" t="s">
        <v>10</v>
      </c>
      <c r="G209" s="1" t="b">
        <v>0</v>
      </c>
      <c r="H209" s="1">
        <v>40114</v>
      </c>
      <c r="I209" s="1" t="s">
        <v>11</v>
      </c>
      <c r="J209" s="1">
        <v>47</v>
      </c>
    </row>
    <row r="210" spans="1:10" ht="15" customHeight="1">
      <c r="A210" s="1">
        <f t="shared" si="0"/>
        <v>10344</v>
      </c>
      <c r="B210" s="1" t="str">
        <f t="shared" si="1"/>
        <v>10344  ANFINSON FARM STORE INC  CUSHING, IA</v>
      </c>
      <c r="C210" s="4">
        <v>10344</v>
      </c>
      <c r="D210" s="5" t="s">
        <v>303</v>
      </c>
      <c r="E210" s="5" t="s">
        <v>304</v>
      </c>
      <c r="F210" s="5" t="s">
        <v>10</v>
      </c>
      <c r="G210" s="1" t="b">
        <v>0</v>
      </c>
      <c r="H210" s="1">
        <v>40114</v>
      </c>
      <c r="I210" s="1" t="s">
        <v>11</v>
      </c>
      <c r="J210" s="1">
        <v>55</v>
      </c>
    </row>
    <row r="211" spans="1:10" ht="15" customHeight="1">
      <c r="A211" s="1">
        <f t="shared" si="0"/>
        <v>10749</v>
      </c>
      <c r="B211" s="1" t="str">
        <f t="shared" si="1"/>
        <v>10749  ANKENY HARDWARE  ANKENY, IA</v>
      </c>
      <c r="C211" s="4">
        <v>10749</v>
      </c>
      <c r="D211" s="5" t="s">
        <v>305</v>
      </c>
      <c r="E211" s="5" t="s">
        <v>9</v>
      </c>
      <c r="F211" s="5" t="s">
        <v>10</v>
      </c>
      <c r="G211" s="1" t="b">
        <v>0</v>
      </c>
      <c r="H211" s="1">
        <v>40114</v>
      </c>
      <c r="I211" s="1" t="s">
        <v>11</v>
      </c>
      <c r="J211" s="1">
        <v>81</v>
      </c>
    </row>
    <row r="212" spans="1:10" ht="15" customHeight="1">
      <c r="A212" s="1">
        <f t="shared" si="0"/>
        <v>16568</v>
      </c>
      <c r="B212" s="1" t="str">
        <f t="shared" si="1"/>
        <v>16568  ANTLER TECHNOLOGIES LLC  TAVERNIER, FL</v>
      </c>
      <c r="C212" s="4">
        <v>16568</v>
      </c>
      <c r="D212" s="5" t="s">
        <v>306</v>
      </c>
      <c r="E212" s="5" t="s">
        <v>307</v>
      </c>
      <c r="F212" s="5" t="s">
        <v>38</v>
      </c>
      <c r="G212" s="1" t="b">
        <v>0</v>
      </c>
      <c r="H212" s="1">
        <v>40114</v>
      </c>
      <c r="I212" s="1" t="s">
        <v>11</v>
      </c>
      <c r="J212" s="1">
        <v>28</v>
      </c>
    </row>
    <row r="213" spans="1:10" ht="15" customHeight="1">
      <c r="A213" s="1">
        <f t="shared" si="0"/>
        <v>16865</v>
      </c>
      <c r="B213" s="1" t="str">
        <f t="shared" si="1"/>
        <v>16865  ANUVIA FLORIDA LLC C/O TSG  DAVIS, CA</v>
      </c>
      <c r="C213" s="4">
        <v>16865</v>
      </c>
      <c r="D213" s="5" t="s">
        <v>308</v>
      </c>
      <c r="E213" s="5" t="s">
        <v>56</v>
      </c>
      <c r="F213" s="5" t="s">
        <v>33</v>
      </c>
      <c r="G213" s="1" t="b">
        <v>0</v>
      </c>
      <c r="H213" s="1">
        <v>40114</v>
      </c>
      <c r="I213" s="1" t="s">
        <v>11</v>
      </c>
      <c r="J213" s="1">
        <v>94</v>
      </c>
    </row>
    <row r="214" spans="1:10" ht="15" customHeight="1">
      <c r="A214" s="1">
        <f t="shared" si="0"/>
        <v>16866</v>
      </c>
      <c r="B214" s="1" t="str">
        <f t="shared" si="1"/>
        <v>16866  ANUVIA FLORIDA LLC C/O TSG  ZELLWOOD, FL</v>
      </c>
      <c r="C214" s="4">
        <v>16866</v>
      </c>
      <c r="D214" s="5" t="s">
        <v>308</v>
      </c>
      <c r="E214" s="5" t="s">
        <v>309</v>
      </c>
      <c r="F214" s="5" t="s">
        <v>38</v>
      </c>
      <c r="G214" s="1" t="b">
        <v>0</v>
      </c>
      <c r="H214" s="1">
        <v>40114</v>
      </c>
      <c r="I214" s="1" t="s">
        <v>11</v>
      </c>
      <c r="J214" s="1">
        <v>0</v>
      </c>
    </row>
    <row r="215" spans="1:10" ht="15" customHeight="1">
      <c r="A215" s="1">
        <f t="shared" si="0"/>
        <v>17248</v>
      </c>
      <c r="B215" s="1" t="str">
        <f t="shared" si="1"/>
        <v>17248  APEX CROP SERVICES LLC  LAWTON, IA</v>
      </c>
      <c r="C215" s="4">
        <v>17248</v>
      </c>
      <c r="D215" s="5" t="s">
        <v>310</v>
      </c>
      <c r="E215" s="5" t="s">
        <v>311</v>
      </c>
      <c r="F215" s="5" t="s">
        <v>10</v>
      </c>
      <c r="G215" s="1" t="b">
        <v>0</v>
      </c>
      <c r="H215" s="1">
        <v>40114</v>
      </c>
      <c r="I215" s="1" t="s">
        <v>11</v>
      </c>
      <c r="J215" s="1">
        <v>53</v>
      </c>
    </row>
    <row r="216" spans="1:10" ht="15" customHeight="1">
      <c r="A216" s="1">
        <f t="shared" si="0"/>
        <v>17249</v>
      </c>
      <c r="B216" s="1" t="str">
        <f t="shared" si="1"/>
        <v>17249  APEX CROP SERVICES LLC  LAWTON, IA</v>
      </c>
      <c r="C216" s="4">
        <v>17249</v>
      </c>
      <c r="D216" s="5" t="s">
        <v>310</v>
      </c>
      <c r="E216" s="5" t="s">
        <v>311</v>
      </c>
      <c r="F216" s="5" t="s">
        <v>10</v>
      </c>
      <c r="G216" s="1" t="b">
        <v>0</v>
      </c>
      <c r="H216" s="1">
        <v>40114</v>
      </c>
      <c r="I216" s="1" t="s">
        <v>11</v>
      </c>
      <c r="J216" s="1">
        <v>53</v>
      </c>
    </row>
    <row r="217" spans="1:10" ht="15" customHeight="1">
      <c r="A217" s="1">
        <f t="shared" si="0"/>
        <v>15492</v>
      </c>
      <c r="B217" s="1" t="str">
        <f t="shared" si="1"/>
        <v>15492  AQUA AID INC  ROCKY MOUNT, NC</v>
      </c>
      <c r="C217" s="4">
        <v>15492</v>
      </c>
      <c r="D217" s="5" t="s">
        <v>312</v>
      </c>
      <c r="E217" s="5" t="s">
        <v>313</v>
      </c>
      <c r="F217" s="5" t="s">
        <v>68</v>
      </c>
      <c r="G217" s="1" t="b">
        <v>0</v>
      </c>
      <c r="H217" s="1">
        <v>40114</v>
      </c>
      <c r="I217" s="1" t="s">
        <v>11</v>
      </c>
      <c r="J217" s="1">
        <v>97</v>
      </c>
    </row>
    <row r="218" spans="1:10" ht="15" customHeight="1">
      <c r="A218" s="1">
        <f t="shared" si="0"/>
        <v>16806</v>
      </c>
      <c r="B218" s="1" t="str">
        <f t="shared" si="1"/>
        <v>16806  AQUA YIELD OPERATIONS  SALT LAKE CITY, UT</v>
      </c>
      <c r="C218" s="4">
        <v>16806</v>
      </c>
      <c r="D218" s="5" t="s">
        <v>314</v>
      </c>
      <c r="E218" s="5" t="s">
        <v>315</v>
      </c>
      <c r="F218" s="5" t="s">
        <v>233</v>
      </c>
      <c r="G218" s="1" t="b">
        <v>0</v>
      </c>
      <c r="H218" s="1">
        <v>40114</v>
      </c>
      <c r="I218" s="1" t="s">
        <v>11</v>
      </c>
      <c r="J218" s="1">
        <v>38</v>
      </c>
    </row>
    <row r="219" spans="1:10" ht="15" customHeight="1">
      <c r="A219" s="1">
        <f t="shared" si="0"/>
        <v>15251</v>
      </c>
      <c r="B219" s="1" t="str">
        <f t="shared" si="1"/>
        <v>15251  AQUASCAPE INC  ST CHARLES, IL</v>
      </c>
      <c r="C219" s="4">
        <v>15251</v>
      </c>
      <c r="D219" s="5" t="s">
        <v>316</v>
      </c>
      <c r="E219" s="5" t="s">
        <v>317</v>
      </c>
      <c r="F219" s="5" t="s">
        <v>129</v>
      </c>
      <c r="G219" s="1" t="b">
        <v>0</v>
      </c>
      <c r="H219" s="1">
        <v>40114</v>
      </c>
      <c r="I219" s="1" t="s">
        <v>11</v>
      </c>
      <c r="J219" s="1">
        <v>29</v>
      </c>
    </row>
    <row r="220" spans="1:10" ht="15" customHeight="1">
      <c r="A220" s="1">
        <f t="shared" si="0"/>
        <v>15823</v>
      </c>
      <c r="B220" s="1" t="str">
        <f t="shared" si="1"/>
        <v>15823  AQUASCAPE INC C/O TSG ATTN VICKI QUINN  DAVIS, CA</v>
      </c>
      <c r="C220" s="4">
        <v>15823</v>
      </c>
      <c r="D220" s="5" t="s">
        <v>318</v>
      </c>
      <c r="E220" s="5" t="s">
        <v>56</v>
      </c>
      <c r="F220" s="5" t="s">
        <v>33</v>
      </c>
      <c r="G220" s="1" t="b">
        <v>0</v>
      </c>
      <c r="H220" s="1">
        <v>40114</v>
      </c>
      <c r="I220" s="1" t="s">
        <v>11</v>
      </c>
      <c r="J220" s="1">
        <v>70</v>
      </c>
    </row>
    <row r="221" spans="1:10" ht="15" customHeight="1">
      <c r="A221" s="1">
        <f t="shared" si="0"/>
        <v>13333</v>
      </c>
      <c r="B221" s="1" t="str">
        <f t="shared" si="1"/>
        <v>13333  AQUATROLS CORP  PAULSBORO, NJ</v>
      </c>
      <c r="C221" s="4">
        <v>13333</v>
      </c>
      <c r="D221" s="5" t="s">
        <v>319</v>
      </c>
      <c r="E221" s="5" t="s">
        <v>320</v>
      </c>
      <c r="F221" s="5" t="s">
        <v>321</v>
      </c>
      <c r="G221" s="1" t="b">
        <v>0</v>
      </c>
      <c r="H221" s="1">
        <v>40114</v>
      </c>
      <c r="I221" s="1" t="s">
        <v>11</v>
      </c>
      <c r="J221" s="1">
        <v>28</v>
      </c>
    </row>
    <row r="222" spans="1:10" ht="15" customHeight="1">
      <c r="A222" s="1">
        <f t="shared" si="0"/>
        <v>16189</v>
      </c>
      <c r="B222" s="1" t="str">
        <f t="shared" si="1"/>
        <v>16189  ARBORJET C/O CRES  TALLAHASSEE, FL</v>
      </c>
      <c r="C222" s="4">
        <v>16189</v>
      </c>
      <c r="D222" s="5" t="s">
        <v>322</v>
      </c>
      <c r="E222" s="5" t="s">
        <v>323</v>
      </c>
      <c r="F222" s="5" t="s">
        <v>38</v>
      </c>
      <c r="G222" s="1" t="b">
        <v>0</v>
      </c>
      <c r="H222" s="1">
        <v>40114</v>
      </c>
      <c r="I222" s="1" t="s">
        <v>11</v>
      </c>
      <c r="J222" s="1">
        <v>8</v>
      </c>
    </row>
    <row r="223" spans="1:10" ht="15" customHeight="1">
      <c r="A223" s="1">
        <f t="shared" si="0"/>
        <v>15345</v>
      </c>
      <c r="B223" s="1" t="str">
        <f t="shared" si="1"/>
        <v>15345  ARBORJET INC  WOBURN, MA</v>
      </c>
      <c r="C223" s="4">
        <v>15345</v>
      </c>
      <c r="D223" s="5" t="s">
        <v>324</v>
      </c>
      <c r="E223" s="5" t="s">
        <v>325</v>
      </c>
      <c r="F223" s="5" t="s">
        <v>74</v>
      </c>
      <c r="G223" s="1" t="b">
        <v>0</v>
      </c>
      <c r="H223" s="1">
        <v>40114</v>
      </c>
      <c r="I223" s="1" t="s">
        <v>11</v>
      </c>
      <c r="J223" s="1">
        <v>50</v>
      </c>
    </row>
    <row r="224" spans="1:10" ht="15" customHeight="1">
      <c r="A224" s="1">
        <f t="shared" si="0"/>
        <v>13706</v>
      </c>
      <c r="B224" s="1" t="str">
        <f t="shared" si="1"/>
        <v>13706  ARBORSYSTEMS  OMAHA, NE</v>
      </c>
      <c r="C224" s="4">
        <v>13706</v>
      </c>
      <c r="D224" s="5" t="s">
        <v>326</v>
      </c>
      <c r="E224" s="5" t="s">
        <v>327</v>
      </c>
      <c r="F224" s="5" t="s">
        <v>206</v>
      </c>
      <c r="G224" s="1" t="b">
        <v>0</v>
      </c>
      <c r="H224" s="1">
        <v>40114</v>
      </c>
      <c r="I224" s="1" t="s">
        <v>11</v>
      </c>
      <c r="J224" s="1">
        <v>62</v>
      </c>
    </row>
    <row r="225" spans="1:10" ht="15" customHeight="1">
      <c r="A225" s="1">
        <f t="shared" si="0"/>
        <v>10142</v>
      </c>
      <c r="B225" s="1" t="str">
        <f t="shared" si="1"/>
        <v>10142  ARCHER COOP GRAIN CO  ARCHER, IA</v>
      </c>
      <c r="C225" s="4">
        <v>10142</v>
      </c>
      <c r="D225" s="5" t="s">
        <v>328</v>
      </c>
      <c r="E225" s="5" t="s">
        <v>329</v>
      </c>
      <c r="F225" s="5" t="s">
        <v>10</v>
      </c>
      <c r="G225" s="1" t="b">
        <v>0</v>
      </c>
      <c r="H225" s="6">
        <v>40114</v>
      </c>
      <c r="I225" s="1" t="s">
        <v>11</v>
      </c>
      <c r="J225" s="1">
        <v>54</v>
      </c>
    </row>
    <row r="226" spans="1:10" ht="15" customHeight="1">
      <c r="A226" s="1">
        <f t="shared" si="0"/>
        <v>13991</v>
      </c>
      <c r="B226" s="1" t="str">
        <f t="shared" si="1"/>
        <v>13991  ARCHER DANIELS MIDLAND  MINNEAPOLIS, MN</v>
      </c>
      <c r="C226" s="4">
        <v>13991</v>
      </c>
      <c r="D226" s="5" t="s">
        <v>330</v>
      </c>
      <c r="E226" s="5" t="s">
        <v>331</v>
      </c>
      <c r="F226" s="5" t="s">
        <v>137</v>
      </c>
      <c r="G226" s="1" t="b">
        <v>0</v>
      </c>
      <c r="H226" s="1">
        <v>40114</v>
      </c>
      <c r="I226" s="1" t="s">
        <v>11</v>
      </c>
      <c r="J226" s="1">
        <v>48</v>
      </c>
    </row>
    <row r="227" spans="1:10" ht="15" customHeight="1">
      <c r="A227" s="1">
        <f t="shared" si="0"/>
        <v>17323</v>
      </c>
      <c r="B227" s="1" t="str">
        <f t="shared" si="1"/>
        <v>17323  ARCHER DANIELS MIDLAND  CAMANCHE, IA</v>
      </c>
      <c r="C227" s="4">
        <v>17323</v>
      </c>
      <c r="D227" s="5" t="s">
        <v>330</v>
      </c>
      <c r="E227" s="5" t="s">
        <v>332</v>
      </c>
      <c r="F227" s="5" t="s">
        <v>10</v>
      </c>
      <c r="G227" s="1" t="b">
        <v>0</v>
      </c>
      <c r="H227" s="1">
        <v>40114</v>
      </c>
      <c r="I227" s="1" t="s">
        <v>11</v>
      </c>
      <c r="J227" s="1">
        <v>54</v>
      </c>
    </row>
    <row r="228" spans="1:10" ht="15" customHeight="1">
      <c r="A228" s="1">
        <f t="shared" si="0"/>
        <v>10379</v>
      </c>
      <c r="B228" s="1" t="str">
        <f t="shared" si="1"/>
        <v>10379  ARCO DEHYDRATING CO INC  LAKE PARK, IA</v>
      </c>
      <c r="C228" s="4">
        <v>10379</v>
      </c>
      <c r="D228" s="5" t="s">
        <v>333</v>
      </c>
      <c r="E228" s="5" t="s">
        <v>334</v>
      </c>
      <c r="F228" s="5" t="s">
        <v>10</v>
      </c>
      <c r="G228" s="1" t="b">
        <v>0</v>
      </c>
      <c r="H228" s="1">
        <v>40114</v>
      </c>
      <c r="I228" s="1" t="s">
        <v>11</v>
      </c>
      <c r="J228" s="1">
        <v>62</v>
      </c>
    </row>
    <row r="229" spans="1:10" ht="15" customHeight="1">
      <c r="A229" s="1">
        <f t="shared" si="0"/>
        <v>14770</v>
      </c>
      <c r="B229" s="1" t="str">
        <f t="shared" si="1"/>
        <v>14770  ARMAND PRODUCTS ATTN MELISSA NAPOLI  PRINCETON, NJ</v>
      </c>
      <c r="C229" s="4">
        <v>14770</v>
      </c>
      <c r="D229" s="5" t="s">
        <v>335</v>
      </c>
      <c r="E229" s="5" t="s">
        <v>159</v>
      </c>
      <c r="F229" s="5" t="s">
        <v>321</v>
      </c>
      <c r="G229" s="1" t="b">
        <v>0</v>
      </c>
      <c r="H229" s="6">
        <v>40114</v>
      </c>
      <c r="I229" s="1" t="s">
        <v>11</v>
      </c>
      <c r="J229" s="1">
        <v>67</v>
      </c>
    </row>
    <row r="230" spans="1:10" ht="15" customHeight="1">
      <c r="A230" s="1">
        <f t="shared" si="0"/>
        <v>13548</v>
      </c>
      <c r="B230" s="1" t="str">
        <f t="shared" si="1"/>
        <v>13548  ARMS LLC  DEWITT, IA</v>
      </c>
      <c r="C230" s="4">
        <v>13548</v>
      </c>
      <c r="D230" s="5" t="s">
        <v>336</v>
      </c>
      <c r="E230" s="5" t="s">
        <v>118</v>
      </c>
      <c r="F230" s="5" t="s">
        <v>10</v>
      </c>
      <c r="G230" s="1" t="b">
        <v>0</v>
      </c>
      <c r="H230" s="1">
        <v>40114</v>
      </c>
      <c r="I230" s="1" t="s">
        <v>11</v>
      </c>
      <c r="J230" s="1">
        <v>67</v>
      </c>
    </row>
    <row r="231" spans="1:10" ht="15" customHeight="1">
      <c r="A231" s="1">
        <f t="shared" si="0"/>
        <v>15501</v>
      </c>
      <c r="B231" s="1" t="str">
        <f t="shared" si="1"/>
        <v>15501  ARTISTIC LANDSCAPING &amp; LAWN CARE  ELY, IA</v>
      </c>
      <c r="C231" s="4">
        <v>15501</v>
      </c>
      <c r="D231" s="5" t="s">
        <v>337</v>
      </c>
      <c r="E231" s="5" t="s">
        <v>338</v>
      </c>
      <c r="F231" s="5" t="s">
        <v>10</v>
      </c>
      <c r="G231" s="1" t="b">
        <v>0</v>
      </c>
      <c r="H231" s="1">
        <v>40114</v>
      </c>
      <c r="I231" s="1" t="s">
        <v>11</v>
      </c>
      <c r="J231" s="1">
        <v>0</v>
      </c>
    </row>
    <row r="232" spans="1:10" ht="15" customHeight="1">
      <c r="A232" s="1">
        <f t="shared" si="0"/>
        <v>10376</v>
      </c>
      <c r="B232" s="1" t="str">
        <f t="shared" si="1"/>
        <v>10376  ARTS MILLING SERVICE INC  PROTIVIN, IA</v>
      </c>
      <c r="C232" s="4">
        <v>10376</v>
      </c>
      <c r="D232" s="5" t="s">
        <v>339</v>
      </c>
      <c r="E232" s="5" t="s">
        <v>340</v>
      </c>
      <c r="F232" s="5" t="s">
        <v>10</v>
      </c>
      <c r="G232" s="1" t="b">
        <v>0</v>
      </c>
      <c r="H232" s="1">
        <v>40114</v>
      </c>
      <c r="I232" s="1" t="s">
        <v>11</v>
      </c>
      <c r="J232" s="1">
        <v>0</v>
      </c>
    </row>
    <row r="233" spans="1:10" ht="15" customHeight="1">
      <c r="A233" s="1">
        <f t="shared" si="0"/>
        <v>14169</v>
      </c>
      <c r="B233" s="1" t="str">
        <f t="shared" si="1"/>
        <v>14169  ARYSTA LIFESCIENCE AMERICA INC  CARY, NC</v>
      </c>
      <c r="C233" s="4">
        <v>14169</v>
      </c>
      <c r="D233" s="5" t="s">
        <v>341</v>
      </c>
      <c r="E233" s="5" t="s">
        <v>342</v>
      </c>
      <c r="F233" s="5" t="s">
        <v>68</v>
      </c>
      <c r="G233" s="1" t="b">
        <v>0</v>
      </c>
      <c r="H233" s="1">
        <v>40114</v>
      </c>
      <c r="I233" s="1" t="s">
        <v>11</v>
      </c>
      <c r="J233" s="1">
        <v>78</v>
      </c>
    </row>
    <row r="234" spans="1:10" ht="15" customHeight="1">
      <c r="A234" s="1">
        <f t="shared" si="0"/>
        <v>15758</v>
      </c>
      <c r="B234" s="1" t="str">
        <f t="shared" si="1"/>
        <v>15758  ARYSTA LIFESCIENCE NORTH AMERICA LLC  CARY, NC</v>
      </c>
      <c r="C234" s="4">
        <v>15758</v>
      </c>
      <c r="D234" s="5" t="s">
        <v>343</v>
      </c>
      <c r="E234" s="5" t="s">
        <v>342</v>
      </c>
      <c r="F234" s="5" t="s">
        <v>68</v>
      </c>
      <c r="G234" s="1" t="b">
        <v>0</v>
      </c>
      <c r="H234" s="1">
        <v>40114</v>
      </c>
      <c r="I234" s="1" t="s">
        <v>11</v>
      </c>
      <c r="J234" s="1">
        <v>47</v>
      </c>
    </row>
    <row r="235" spans="1:10" ht="15" customHeight="1">
      <c r="A235" s="1">
        <f t="shared" si="0"/>
        <v>15294</v>
      </c>
      <c r="B235" s="1" t="str">
        <f t="shared" si="1"/>
        <v>15294  ASMUS FARM SUPPLY INC  RAKE, IA</v>
      </c>
      <c r="C235" s="4">
        <v>15294</v>
      </c>
      <c r="D235" s="5" t="s">
        <v>344</v>
      </c>
      <c r="E235" s="5" t="s">
        <v>345</v>
      </c>
      <c r="F235" s="5" t="s">
        <v>10</v>
      </c>
      <c r="G235" s="1" t="b">
        <v>0</v>
      </c>
      <c r="H235" s="1">
        <v>40114</v>
      </c>
      <c r="I235" s="1" t="s">
        <v>11</v>
      </c>
      <c r="J235" s="1">
        <v>10</v>
      </c>
    </row>
    <row r="236" spans="1:10" ht="15" customHeight="1">
      <c r="A236" s="1">
        <f t="shared" si="0"/>
        <v>15295</v>
      </c>
      <c r="B236" s="1" t="str">
        <f t="shared" si="1"/>
        <v>15295  ASMUS FARM SUPPLY INC  ESTHERVILLE, IA</v>
      </c>
      <c r="C236" s="4">
        <v>15295</v>
      </c>
      <c r="D236" s="5" t="s">
        <v>344</v>
      </c>
      <c r="E236" s="5" t="s">
        <v>346</v>
      </c>
      <c r="F236" s="5" t="s">
        <v>10</v>
      </c>
      <c r="G236" s="1" t="b">
        <v>0</v>
      </c>
      <c r="H236" s="1">
        <v>40114</v>
      </c>
      <c r="I236" s="1" t="s">
        <v>11</v>
      </c>
      <c r="J236" s="1">
        <v>28</v>
      </c>
    </row>
    <row r="237" spans="1:10" ht="15" customHeight="1">
      <c r="A237" s="1">
        <f t="shared" si="0"/>
        <v>15920</v>
      </c>
      <c r="B237" s="1" t="str">
        <f t="shared" si="1"/>
        <v>15920  ASMUS FARM SUPPLY INC  MANLY, IA</v>
      </c>
      <c r="C237" s="4">
        <v>15920</v>
      </c>
      <c r="D237" s="5" t="s">
        <v>344</v>
      </c>
      <c r="E237" s="5" t="s">
        <v>347</v>
      </c>
      <c r="F237" s="5" t="s">
        <v>10</v>
      </c>
      <c r="G237" s="1" t="b">
        <v>0</v>
      </c>
      <c r="H237" s="1">
        <v>40114</v>
      </c>
      <c r="I237" s="1" t="s">
        <v>11</v>
      </c>
      <c r="J237" s="1">
        <v>24</v>
      </c>
    </row>
    <row r="238" spans="1:10" ht="15" customHeight="1">
      <c r="A238" s="1">
        <f t="shared" si="0"/>
        <v>17336</v>
      </c>
      <c r="B238" s="1" t="str">
        <f t="shared" si="1"/>
        <v>17336  ASP AGRICULTURE SERVICE PRODUCTS  PIPESTONE, MN</v>
      </c>
      <c r="C238" s="4">
        <v>17336</v>
      </c>
      <c r="D238" s="5" t="s">
        <v>348</v>
      </c>
      <c r="E238" s="5" t="s">
        <v>349</v>
      </c>
      <c r="F238" s="5" t="s">
        <v>137</v>
      </c>
      <c r="G238" s="1" t="b">
        <v>0</v>
      </c>
      <c r="H238" s="1">
        <v>40114</v>
      </c>
      <c r="I238" s="1" t="s">
        <v>11</v>
      </c>
      <c r="J238" s="1">
        <v>8</v>
      </c>
    </row>
    <row r="239" spans="1:10" ht="15" customHeight="1">
      <c r="A239" s="1">
        <f t="shared" si="0"/>
        <v>11403</v>
      </c>
      <c r="B239" s="1" t="str">
        <f t="shared" si="1"/>
        <v>11403  ASPEN API INC  SIOUX CITY, IA</v>
      </c>
      <c r="C239" s="4">
        <v>11403</v>
      </c>
      <c r="D239" s="5" t="s">
        <v>350</v>
      </c>
      <c r="E239" s="5" t="s">
        <v>351</v>
      </c>
      <c r="F239" s="5" t="s">
        <v>10</v>
      </c>
      <c r="G239" s="1" t="b">
        <v>0</v>
      </c>
      <c r="H239" s="1">
        <v>40114</v>
      </c>
      <c r="I239" s="1" t="s">
        <v>11</v>
      </c>
      <c r="J239" s="1">
        <v>0</v>
      </c>
    </row>
    <row r="240" spans="1:10" ht="15" customHeight="1">
      <c r="A240" s="1">
        <f t="shared" si="0"/>
        <v>10434</v>
      </c>
      <c r="B240" s="1" t="str">
        <f t="shared" si="1"/>
        <v>10434  ASPINWALL COOP CO  ASPINWALL, IA</v>
      </c>
      <c r="C240" s="4">
        <v>10434</v>
      </c>
      <c r="D240" s="5" t="s">
        <v>352</v>
      </c>
      <c r="E240" s="5" t="s">
        <v>353</v>
      </c>
      <c r="F240" s="5" t="s">
        <v>10</v>
      </c>
      <c r="G240" s="1" t="b">
        <v>0</v>
      </c>
      <c r="H240" s="6">
        <v>40114</v>
      </c>
      <c r="I240" s="1" t="s">
        <v>11</v>
      </c>
      <c r="J240" s="1">
        <v>0</v>
      </c>
    </row>
    <row r="241" spans="1:10" ht="15" customHeight="1">
      <c r="A241" s="1">
        <f t="shared" si="0"/>
        <v>10435</v>
      </c>
      <c r="B241" s="1" t="str">
        <f t="shared" si="1"/>
        <v>10435  ASPINWALL COOP CO  MANNING, IA</v>
      </c>
      <c r="C241" s="4">
        <v>10435</v>
      </c>
      <c r="D241" s="5" t="s">
        <v>352</v>
      </c>
      <c r="E241" s="5" t="s">
        <v>354</v>
      </c>
      <c r="F241" s="5" t="s">
        <v>10</v>
      </c>
      <c r="G241" s="1" t="b">
        <v>0</v>
      </c>
      <c r="H241" s="1">
        <v>40114</v>
      </c>
      <c r="I241" s="1" t="s">
        <v>11</v>
      </c>
      <c r="J241" s="1">
        <v>0</v>
      </c>
    </row>
    <row r="242" spans="1:10" ht="15" customHeight="1">
      <c r="A242" s="1">
        <f t="shared" si="0"/>
        <v>15378</v>
      </c>
      <c r="B242" s="1" t="str">
        <f t="shared" si="1"/>
        <v>15378  ASPINWALL COOPERATIVE COMPANY  ASPINWALL, IA</v>
      </c>
      <c r="C242" s="4">
        <v>15378</v>
      </c>
      <c r="D242" s="5" t="s">
        <v>355</v>
      </c>
      <c r="E242" s="5" t="s">
        <v>353</v>
      </c>
      <c r="F242" s="5" t="s">
        <v>10</v>
      </c>
      <c r="G242" s="1" t="b">
        <v>0</v>
      </c>
      <c r="H242" s="1">
        <v>40114</v>
      </c>
      <c r="I242" s="1" t="s">
        <v>11</v>
      </c>
      <c r="J242" s="1">
        <v>28</v>
      </c>
    </row>
    <row r="243" spans="1:10" ht="15" customHeight="1">
      <c r="A243" s="1">
        <f t="shared" si="0"/>
        <v>15128</v>
      </c>
      <c r="B243" s="1" t="str">
        <f t="shared" si="1"/>
        <v>15128  ATLANTIC PACIFIC AGRICULTURAL COMPANY INC  GRAHAM, NC</v>
      </c>
      <c r="C243" s="4">
        <v>15128</v>
      </c>
      <c r="D243" s="5" t="s">
        <v>356</v>
      </c>
      <c r="E243" s="5" t="s">
        <v>357</v>
      </c>
      <c r="F243" s="5" t="s">
        <v>68</v>
      </c>
      <c r="G243" s="1" t="b">
        <v>0</v>
      </c>
      <c r="H243" s="6">
        <v>40114</v>
      </c>
      <c r="I243" s="1" t="s">
        <v>11</v>
      </c>
      <c r="J243" s="1">
        <v>0</v>
      </c>
    </row>
    <row r="244" spans="1:10" ht="15" customHeight="1">
      <c r="A244" s="1">
        <f t="shared" si="0"/>
        <v>15129</v>
      </c>
      <c r="B244" s="1" t="str">
        <f t="shared" si="1"/>
        <v>15129  ATLANTIC PACIFIC CO  GRAHAM, NC</v>
      </c>
      <c r="C244" s="4">
        <v>15129</v>
      </c>
      <c r="D244" s="5" t="s">
        <v>358</v>
      </c>
      <c r="E244" s="5" t="s">
        <v>357</v>
      </c>
      <c r="F244" s="5" t="s">
        <v>68</v>
      </c>
      <c r="G244" s="1" t="b">
        <v>0</v>
      </c>
      <c r="H244" s="6">
        <v>40114</v>
      </c>
      <c r="I244" s="1" t="s">
        <v>11</v>
      </c>
      <c r="J244" s="1">
        <v>77</v>
      </c>
    </row>
    <row r="245" spans="1:10" ht="15" customHeight="1">
      <c r="A245" s="1">
        <f t="shared" si="0"/>
        <v>15670</v>
      </c>
      <c r="B245" s="1" t="str">
        <f t="shared" si="1"/>
        <v>15670  ATP NUTRITION LTD C/O WEST CENTRAL DISTRIBUTIONS  WILLMAR, MN</v>
      </c>
      <c r="C245" s="4">
        <v>15670</v>
      </c>
      <c r="D245" s="5" t="s">
        <v>359</v>
      </c>
      <c r="E245" s="5" t="s">
        <v>360</v>
      </c>
      <c r="F245" s="5" t="s">
        <v>137</v>
      </c>
      <c r="G245" s="1" t="b">
        <v>0</v>
      </c>
      <c r="H245" s="1">
        <v>40114</v>
      </c>
      <c r="I245" s="1" t="s">
        <v>11</v>
      </c>
      <c r="J245" s="1">
        <v>95</v>
      </c>
    </row>
    <row r="246" spans="1:10" ht="15" customHeight="1">
      <c r="A246" s="1">
        <f t="shared" si="0"/>
        <v>16185</v>
      </c>
      <c r="B246" s="1" t="str">
        <f t="shared" si="1"/>
        <v>16185  AURORA AGRONOMY  TRAER, IA</v>
      </c>
      <c r="C246" s="4">
        <v>16185</v>
      </c>
      <c r="D246" s="5" t="s">
        <v>361</v>
      </c>
      <c r="E246" s="5" t="s">
        <v>362</v>
      </c>
      <c r="F246" s="5" t="s">
        <v>10</v>
      </c>
      <c r="G246" s="1" t="b">
        <v>0</v>
      </c>
      <c r="H246" s="1">
        <v>40114</v>
      </c>
      <c r="I246" s="1" t="s">
        <v>11</v>
      </c>
      <c r="J246" s="1">
        <v>5</v>
      </c>
    </row>
    <row r="247" spans="1:10" ht="15" customHeight="1">
      <c r="A247" s="1">
        <f t="shared" si="0"/>
        <v>10393</v>
      </c>
      <c r="B247" s="1" t="str">
        <f t="shared" si="1"/>
        <v>10393  AURORA ELEVATOR INC  AURORA, IA</v>
      </c>
      <c r="C247" s="4">
        <v>10393</v>
      </c>
      <c r="D247" s="5" t="s">
        <v>363</v>
      </c>
      <c r="E247" s="5" t="s">
        <v>364</v>
      </c>
      <c r="F247" s="5" t="s">
        <v>10</v>
      </c>
      <c r="G247" s="1" t="b">
        <v>0</v>
      </c>
      <c r="H247" s="1">
        <v>40114</v>
      </c>
      <c r="I247" s="1" t="s">
        <v>11</v>
      </c>
      <c r="J247" s="1">
        <v>94</v>
      </c>
    </row>
    <row r="248" spans="1:10" ht="15" customHeight="1">
      <c r="A248" s="1">
        <f t="shared" si="0"/>
        <v>13156</v>
      </c>
      <c r="B248" s="1" t="str">
        <f t="shared" si="1"/>
        <v>13156  AVOCA SEED &amp; CHEMICAL INC  AVOCA, IA</v>
      </c>
      <c r="C248" s="4">
        <v>13156</v>
      </c>
      <c r="D248" s="5" t="s">
        <v>365</v>
      </c>
      <c r="E248" s="5" t="s">
        <v>165</v>
      </c>
      <c r="F248" s="5" t="s">
        <v>10</v>
      </c>
      <c r="G248" s="1" t="b">
        <v>0</v>
      </c>
      <c r="H248" s="1">
        <v>40114</v>
      </c>
      <c r="I248" s="1" t="s">
        <v>11</v>
      </c>
      <c r="J248" s="1">
        <v>55</v>
      </c>
    </row>
    <row r="249" spans="1:10" ht="15" customHeight="1">
      <c r="A249" s="1">
        <f t="shared" si="0"/>
        <v>15852</v>
      </c>
      <c r="B249" s="1" t="str">
        <f t="shared" si="1"/>
        <v>15852  AZ ENTERPRISES INC ORGANIC AG PRODUCTS  ARROYO GRANDE, CA</v>
      </c>
      <c r="C249" s="4">
        <v>15852</v>
      </c>
      <c r="D249" s="5" t="s">
        <v>366</v>
      </c>
      <c r="E249" s="5" t="s">
        <v>32</v>
      </c>
      <c r="F249" s="5" t="s">
        <v>33</v>
      </c>
      <c r="G249" s="1" t="b">
        <v>0</v>
      </c>
      <c r="H249" s="6">
        <v>40115</v>
      </c>
      <c r="I249" s="1" t="s">
        <v>11</v>
      </c>
      <c r="J249" s="1">
        <v>14</v>
      </c>
    </row>
    <row r="250" spans="1:10" ht="15" customHeight="1">
      <c r="A250" s="1">
        <f t="shared" si="0"/>
        <v>15771</v>
      </c>
      <c r="B250" s="1" t="str">
        <f t="shared" si="1"/>
        <v>15771  AZOMITE MINERAL PRODUCTS INC  NEPHI, UT</v>
      </c>
      <c r="C250" s="4">
        <v>15771</v>
      </c>
      <c r="D250" s="5" t="s">
        <v>367</v>
      </c>
      <c r="E250" s="5" t="s">
        <v>368</v>
      </c>
      <c r="F250" s="5" t="s">
        <v>233</v>
      </c>
      <c r="G250" s="1" t="b">
        <v>0</v>
      </c>
      <c r="H250" s="1">
        <v>40115</v>
      </c>
      <c r="I250" s="1" t="s">
        <v>11</v>
      </c>
      <c r="J250" s="1">
        <v>6</v>
      </c>
    </row>
    <row r="251" spans="1:10" ht="15" customHeight="1">
      <c r="A251" s="1">
        <f t="shared" si="0"/>
        <v>11316</v>
      </c>
      <c r="B251" s="1" t="str">
        <f t="shared" si="1"/>
        <v>11316  B &amp; A FERTILIZER CO  IDA GROVE, IA</v>
      </c>
      <c r="C251" s="4">
        <v>11316</v>
      </c>
      <c r="D251" s="5" t="s">
        <v>369</v>
      </c>
      <c r="E251" s="5" t="s">
        <v>370</v>
      </c>
      <c r="F251" s="5" t="s">
        <v>10</v>
      </c>
      <c r="G251" s="1" t="b">
        <v>0</v>
      </c>
      <c r="H251" s="1">
        <v>40121</v>
      </c>
      <c r="I251" s="1" t="s">
        <v>11</v>
      </c>
      <c r="J251" s="1">
        <v>95</v>
      </c>
    </row>
    <row r="252" spans="1:10" ht="15" customHeight="1">
      <c r="A252" s="1">
        <f t="shared" si="0"/>
        <v>10358</v>
      </c>
      <c r="B252" s="1" t="str">
        <f t="shared" si="1"/>
        <v>10358  B B &amp; P GRAIN HANDLERS  WINTERSET, IA</v>
      </c>
      <c r="C252" s="4">
        <v>10358</v>
      </c>
      <c r="D252" s="5" t="s">
        <v>371</v>
      </c>
      <c r="E252" s="5" t="s">
        <v>183</v>
      </c>
      <c r="F252" s="5" t="s">
        <v>10</v>
      </c>
      <c r="G252" s="1" t="b">
        <v>0</v>
      </c>
      <c r="H252" s="1">
        <v>40199</v>
      </c>
      <c r="I252" s="1" t="s">
        <v>11</v>
      </c>
      <c r="J252" s="1">
        <v>96</v>
      </c>
    </row>
    <row r="253" spans="1:10" ht="15" customHeight="1">
      <c r="A253" s="1">
        <f t="shared" si="0"/>
        <v>13521</v>
      </c>
      <c r="B253" s="1" t="str">
        <f t="shared" si="1"/>
        <v>13521  BACK TO NATURE INC  SLATON, TX</v>
      </c>
      <c r="C253" s="4">
        <v>13521</v>
      </c>
      <c r="D253" s="5" t="s">
        <v>372</v>
      </c>
      <c r="E253" s="5" t="s">
        <v>373</v>
      </c>
      <c r="F253" s="5" t="s">
        <v>26</v>
      </c>
      <c r="G253" s="1" t="b">
        <v>0</v>
      </c>
      <c r="H253" s="1">
        <v>40441</v>
      </c>
      <c r="I253" s="1" t="s">
        <v>11</v>
      </c>
      <c r="J253" s="1">
        <v>0</v>
      </c>
    </row>
    <row r="254" spans="1:10" ht="15" customHeight="1">
      <c r="A254" s="1">
        <f t="shared" si="0"/>
        <v>15135</v>
      </c>
      <c r="B254" s="1" t="str">
        <f t="shared" si="1"/>
        <v>15135  BAICOR LC  LOGAN, UT</v>
      </c>
      <c r="C254" s="4">
        <v>15135</v>
      </c>
      <c r="D254" s="5" t="s">
        <v>374</v>
      </c>
      <c r="E254" s="5" t="s">
        <v>167</v>
      </c>
      <c r="F254" s="5" t="s">
        <v>233</v>
      </c>
      <c r="G254" s="1" t="b">
        <v>0</v>
      </c>
      <c r="H254" s="1">
        <v>40504</v>
      </c>
      <c r="I254" s="1" t="s">
        <v>11</v>
      </c>
      <c r="J254" s="1">
        <v>6</v>
      </c>
    </row>
    <row r="255" spans="1:10" ht="15" customHeight="1">
      <c r="A255" s="1">
        <f t="shared" si="0"/>
        <v>15136</v>
      </c>
      <c r="B255" s="1" t="str">
        <f t="shared" si="1"/>
        <v>15136  BAICOR LC  LOGAN, UT</v>
      </c>
      <c r="C255" s="4">
        <v>15136</v>
      </c>
      <c r="D255" s="5" t="s">
        <v>374</v>
      </c>
      <c r="E255" s="5" t="s">
        <v>167</v>
      </c>
      <c r="F255" s="5" t="s">
        <v>233</v>
      </c>
      <c r="G255" s="1" t="b">
        <v>0</v>
      </c>
      <c r="H255" s="1">
        <v>40504</v>
      </c>
      <c r="I255" s="1" t="s">
        <v>11</v>
      </c>
      <c r="J255" s="1">
        <v>62</v>
      </c>
    </row>
    <row r="256" spans="1:10" ht="15" customHeight="1">
      <c r="A256" s="1">
        <f t="shared" si="0"/>
        <v>15012</v>
      </c>
      <c r="B256" s="1" t="str">
        <f t="shared" si="1"/>
        <v>15012  BAILEY NURSERIES INC  ST PAUL, MN</v>
      </c>
      <c r="C256" s="4">
        <v>15012</v>
      </c>
      <c r="D256" s="5" t="s">
        <v>375</v>
      </c>
      <c r="E256" s="5" t="s">
        <v>376</v>
      </c>
      <c r="F256" s="5" t="s">
        <v>137</v>
      </c>
      <c r="G256" s="1" t="b">
        <v>0</v>
      </c>
      <c r="H256" s="1">
        <v>40504</v>
      </c>
      <c r="I256" s="1" t="s">
        <v>11</v>
      </c>
      <c r="J256" s="1">
        <v>77</v>
      </c>
    </row>
    <row r="257" spans="1:10" ht="15" customHeight="1">
      <c r="A257" s="1">
        <f t="shared" ref="A257:A511" si="2">C257</f>
        <v>16726</v>
      </c>
      <c r="B257" s="1" t="str">
        <f t="shared" ref="B257:B511" si="3">C257&amp;"  "&amp;D257&amp;"  "&amp;E257&amp;", "&amp;F257</f>
        <v>16726  BAKERY FEEDS  MUSCATINE, IA</v>
      </c>
      <c r="C257" s="4">
        <v>16726</v>
      </c>
      <c r="D257" s="5" t="s">
        <v>377</v>
      </c>
      <c r="E257" s="5" t="s">
        <v>378</v>
      </c>
      <c r="F257" s="5" t="s">
        <v>10</v>
      </c>
      <c r="G257" s="1" t="b">
        <v>0</v>
      </c>
      <c r="H257" s="1">
        <v>40504</v>
      </c>
      <c r="I257" s="1" t="s">
        <v>11</v>
      </c>
      <c r="J257" s="1">
        <v>81</v>
      </c>
    </row>
    <row r="258" spans="1:10" ht="15" customHeight="1">
      <c r="A258" s="1">
        <f t="shared" si="2"/>
        <v>12306</v>
      </c>
      <c r="B258" s="1" t="str">
        <f t="shared" si="3"/>
        <v>12306  BALDON HARDWARE  ADEL, IA</v>
      </c>
      <c r="C258" s="4">
        <v>12306</v>
      </c>
      <c r="D258" s="5" t="s">
        <v>379</v>
      </c>
      <c r="E258" s="5" t="s">
        <v>380</v>
      </c>
      <c r="F258" s="5" t="s">
        <v>10</v>
      </c>
      <c r="G258" s="1" t="b">
        <v>0</v>
      </c>
      <c r="H258" s="1">
        <v>40504</v>
      </c>
      <c r="I258" s="1" t="s">
        <v>11</v>
      </c>
      <c r="J258" s="1">
        <v>75</v>
      </c>
    </row>
    <row r="259" spans="1:10" ht="15" customHeight="1">
      <c r="A259" s="1">
        <f t="shared" si="2"/>
        <v>13430</v>
      </c>
      <c r="B259" s="1" t="str">
        <f t="shared" si="3"/>
        <v>13430  BALL DPF LLC  SHERMAN, TX</v>
      </c>
      <c r="C259" s="4">
        <v>13430</v>
      </c>
      <c r="D259" s="5" t="s">
        <v>381</v>
      </c>
      <c r="E259" s="5" t="s">
        <v>382</v>
      </c>
      <c r="F259" s="5" t="s">
        <v>26</v>
      </c>
      <c r="G259" s="1" t="b">
        <v>0</v>
      </c>
      <c r="H259" s="6">
        <v>40504</v>
      </c>
      <c r="I259" s="1" t="s">
        <v>11</v>
      </c>
      <c r="J259" s="1">
        <v>0</v>
      </c>
    </row>
    <row r="260" spans="1:10" ht="15" customHeight="1">
      <c r="A260" s="1">
        <f t="shared" si="2"/>
        <v>16317</v>
      </c>
      <c r="B260" s="1" t="str">
        <f t="shared" si="3"/>
        <v>16317  BAM AGRICULTURAL SOLUTIONS INC  BOCA RATON, FL</v>
      </c>
      <c r="C260" s="4">
        <v>16317</v>
      </c>
      <c r="D260" s="5" t="s">
        <v>383</v>
      </c>
      <c r="E260" s="5" t="s">
        <v>384</v>
      </c>
      <c r="F260" s="5" t="s">
        <v>38</v>
      </c>
      <c r="G260" s="1" t="b">
        <v>0</v>
      </c>
      <c r="H260" s="1">
        <v>40653</v>
      </c>
      <c r="I260" s="1" t="s">
        <v>11</v>
      </c>
      <c r="J260" s="1">
        <v>0</v>
      </c>
    </row>
    <row r="261" spans="1:10" ht="15" customHeight="1">
      <c r="A261" s="1">
        <f t="shared" si="2"/>
        <v>15394</v>
      </c>
      <c r="B261" s="1" t="str">
        <f t="shared" si="3"/>
        <v>15394  BANWART AG ENTERPRISE  WEST BEND, IA</v>
      </c>
      <c r="C261" s="4">
        <v>15394</v>
      </c>
      <c r="D261" s="5" t="s">
        <v>385</v>
      </c>
      <c r="E261" s="5" t="s">
        <v>386</v>
      </c>
      <c r="F261" s="5" t="s">
        <v>10</v>
      </c>
      <c r="G261" s="1" t="b">
        <v>0</v>
      </c>
      <c r="H261" s="1">
        <v>40653</v>
      </c>
      <c r="I261" s="1" t="s">
        <v>11</v>
      </c>
      <c r="J261" s="1">
        <v>8</v>
      </c>
    </row>
    <row r="262" spans="1:10" ht="15" customHeight="1">
      <c r="A262" s="1">
        <f t="shared" si="2"/>
        <v>15570</v>
      </c>
      <c r="B262" s="1" t="str">
        <f t="shared" si="3"/>
        <v>15570  BARENBRUG USA INC  TANGENT, OR</v>
      </c>
      <c r="C262" s="4">
        <v>15570</v>
      </c>
      <c r="D262" s="5" t="s">
        <v>387</v>
      </c>
      <c r="E262" s="5" t="s">
        <v>388</v>
      </c>
      <c r="F262" s="5" t="s">
        <v>300</v>
      </c>
      <c r="G262" s="1" t="b">
        <v>0</v>
      </c>
      <c r="H262" s="1">
        <v>40847</v>
      </c>
      <c r="I262" s="1" t="s">
        <v>11</v>
      </c>
      <c r="J262" s="1">
        <v>11</v>
      </c>
    </row>
    <row r="263" spans="1:10" ht="15" customHeight="1">
      <c r="A263" s="1">
        <f t="shared" si="2"/>
        <v>15184</v>
      </c>
      <c r="B263" s="1" t="str">
        <f t="shared" si="3"/>
        <v>15184  BARLOW FARMS  NASHUA, IA</v>
      </c>
      <c r="C263" s="4">
        <v>15184</v>
      </c>
      <c r="D263" s="5" t="s">
        <v>389</v>
      </c>
      <c r="E263" s="5" t="s">
        <v>390</v>
      </c>
      <c r="F263" s="5" t="s">
        <v>10</v>
      </c>
      <c r="G263" s="1" t="b">
        <v>0</v>
      </c>
      <c r="H263" s="1">
        <v>40847</v>
      </c>
      <c r="I263" s="1" t="s">
        <v>11</v>
      </c>
      <c r="J263" s="1">
        <v>0</v>
      </c>
    </row>
    <row r="264" spans="1:10" ht="15" customHeight="1">
      <c r="A264" s="1">
        <f t="shared" si="2"/>
        <v>16151</v>
      </c>
      <c r="B264" s="1" t="str">
        <f t="shared" si="3"/>
        <v>16151  BARTLETT GRAIN COMPANY LP  KANSAS CITY, MO</v>
      </c>
      <c r="C264" s="4">
        <v>16151</v>
      </c>
      <c r="D264" s="5" t="s">
        <v>391</v>
      </c>
      <c r="E264" s="5" t="s">
        <v>392</v>
      </c>
      <c r="F264" s="5" t="s">
        <v>59</v>
      </c>
      <c r="G264" s="1" t="b">
        <v>0</v>
      </c>
      <c r="H264" s="1">
        <v>40847</v>
      </c>
      <c r="I264" s="1" t="s">
        <v>11</v>
      </c>
      <c r="J264" s="1">
        <v>98</v>
      </c>
    </row>
    <row r="265" spans="1:10" ht="15" customHeight="1">
      <c r="A265" s="1">
        <f t="shared" si="2"/>
        <v>16168</v>
      </c>
      <c r="B265" s="1" t="str">
        <f t="shared" si="3"/>
        <v>16168  BASF CORPORATION  RESEARCH TRIANGLE PARK, NC</v>
      </c>
      <c r="C265" s="4">
        <v>16168</v>
      </c>
      <c r="D265" s="5" t="s">
        <v>393</v>
      </c>
      <c r="E265" s="5" t="s">
        <v>394</v>
      </c>
      <c r="F265" s="5" t="s">
        <v>68</v>
      </c>
      <c r="G265" s="1" t="b">
        <v>0</v>
      </c>
      <c r="H265" s="1">
        <v>40847</v>
      </c>
      <c r="I265" s="1" t="s">
        <v>11</v>
      </c>
      <c r="J265" s="1">
        <v>39</v>
      </c>
    </row>
    <row r="266" spans="1:10" ht="15" customHeight="1">
      <c r="A266" s="1">
        <f t="shared" si="2"/>
        <v>16169</v>
      </c>
      <c r="B266" s="1" t="str">
        <f t="shared" si="3"/>
        <v>16169  BASF CORPORATION  RESEARCH TRIANGLE PARK, NC</v>
      </c>
      <c r="C266" s="4">
        <v>16169</v>
      </c>
      <c r="D266" s="5" t="s">
        <v>393</v>
      </c>
      <c r="E266" s="5" t="s">
        <v>394</v>
      </c>
      <c r="F266" s="5" t="s">
        <v>68</v>
      </c>
      <c r="G266" s="1" t="b">
        <v>0</v>
      </c>
      <c r="H266" s="1">
        <v>40847</v>
      </c>
      <c r="I266" s="1" t="s">
        <v>11</v>
      </c>
      <c r="J266" s="1">
        <v>0</v>
      </c>
    </row>
    <row r="267" spans="1:10" ht="15" customHeight="1">
      <c r="A267" s="1">
        <f t="shared" si="2"/>
        <v>14732</v>
      </c>
      <c r="B267" s="1" t="str">
        <f t="shared" si="3"/>
        <v>14732  BASS LAWN LANDSCAPING CARE INC  BIRMINGHMA, IA</v>
      </c>
      <c r="C267" s="4">
        <v>14732</v>
      </c>
      <c r="D267" s="5" t="s">
        <v>395</v>
      </c>
      <c r="E267" s="5" t="s">
        <v>396</v>
      </c>
      <c r="F267" s="5" t="s">
        <v>10</v>
      </c>
      <c r="G267" s="1" t="b">
        <v>0</v>
      </c>
      <c r="H267" s="1">
        <v>40847</v>
      </c>
      <c r="I267" s="1" t="s">
        <v>11</v>
      </c>
      <c r="J267" s="1">
        <v>66</v>
      </c>
    </row>
    <row r="268" spans="1:10" ht="15" customHeight="1">
      <c r="A268" s="1">
        <f t="shared" si="2"/>
        <v>14733</v>
      </c>
      <c r="B268" s="1" t="str">
        <f t="shared" si="3"/>
        <v>14733  BASS LAWN LANSCAPING INC  BRIMINGHAM, IA</v>
      </c>
      <c r="C268" s="4">
        <v>14733</v>
      </c>
      <c r="D268" s="5" t="s">
        <v>397</v>
      </c>
      <c r="E268" s="5" t="s">
        <v>398</v>
      </c>
      <c r="F268" s="5" t="s">
        <v>10</v>
      </c>
      <c r="G268" s="1" t="b">
        <v>0</v>
      </c>
      <c r="H268" s="1">
        <v>40847</v>
      </c>
      <c r="I268" s="1" t="s">
        <v>11</v>
      </c>
      <c r="J268" s="1">
        <v>34</v>
      </c>
    </row>
    <row r="269" spans="1:10" ht="15" customHeight="1">
      <c r="A269" s="1">
        <f t="shared" si="2"/>
        <v>13770</v>
      </c>
      <c r="B269" s="1" t="str">
        <f t="shared" si="3"/>
        <v>13770  BAYER ADVANCED BUSINESS UNIT OF BAYER CROP SCIENCE  RESEARCH TRIANGLE PK, NC</v>
      </c>
      <c r="C269" s="4">
        <v>13770</v>
      </c>
      <c r="D269" s="5" t="s">
        <v>399</v>
      </c>
      <c r="E269" s="5" t="s">
        <v>400</v>
      </c>
      <c r="F269" s="5" t="s">
        <v>68</v>
      </c>
      <c r="G269" s="1" t="b">
        <v>0</v>
      </c>
      <c r="H269" s="1">
        <v>40847</v>
      </c>
      <c r="I269" s="1" t="s">
        <v>11</v>
      </c>
      <c r="J269" s="1">
        <v>28</v>
      </c>
    </row>
    <row r="270" spans="1:10" ht="15" customHeight="1">
      <c r="A270" s="1">
        <f t="shared" si="2"/>
        <v>17068</v>
      </c>
      <c r="B270" s="1" t="str">
        <f t="shared" si="3"/>
        <v>17068  BAYER CROPSCIENCE  RESEARCH TRIANGLE PARK, NC</v>
      </c>
      <c r="C270" s="4">
        <v>17068</v>
      </c>
      <c r="D270" s="5" t="s">
        <v>401</v>
      </c>
      <c r="E270" s="5" t="s">
        <v>394</v>
      </c>
      <c r="F270" s="5" t="s">
        <v>68</v>
      </c>
      <c r="G270" s="1" t="b">
        <v>0</v>
      </c>
      <c r="H270" s="1">
        <v>40847</v>
      </c>
      <c r="I270" s="1" t="s">
        <v>11</v>
      </c>
      <c r="J270" s="1">
        <v>57</v>
      </c>
    </row>
    <row r="271" spans="1:10" ht="15" customHeight="1">
      <c r="A271" s="1">
        <f t="shared" si="2"/>
        <v>17018</v>
      </c>
      <c r="B271" s="1" t="str">
        <f t="shared" si="3"/>
        <v xml:space="preserve">17018  BAYER DE MEXICO SA DE CV  TIAXCALA, </v>
      </c>
      <c r="C271" s="4">
        <v>17018</v>
      </c>
      <c r="D271" s="5" t="s">
        <v>402</v>
      </c>
      <c r="E271" s="5" t="s">
        <v>403</v>
      </c>
      <c r="F271" s="5"/>
      <c r="G271" s="1" t="b">
        <v>0</v>
      </c>
      <c r="H271" s="1">
        <v>40848</v>
      </c>
      <c r="I271" s="1" t="s">
        <v>11</v>
      </c>
      <c r="J271" s="1">
        <v>52</v>
      </c>
    </row>
    <row r="272" spans="1:10" ht="15" customHeight="1">
      <c r="A272" s="1">
        <f t="shared" si="2"/>
        <v>13984</v>
      </c>
      <c r="B272" s="1" t="str">
        <f t="shared" si="3"/>
        <v>13984  BAYER ENVIRONMENTAL SCIENCE A BUSINESS GROUP OF  RESEARCH TRIANGLE PK, NC</v>
      </c>
      <c r="C272" s="4">
        <v>13984</v>
      </c>
      <c r="D272" s="5" t="s">
        <v>404</v>
      </c>
      <c r="E272" s="5" t="s">
        <v>400</v>
      </c>
      <c r="F272" s="5" t="s">
        <v>68</v>
      </c>
      <c r="G272" s="1" t="b">
        <v>0</v>
      </c>
      <c r="H272" s="1">
        <v>40850</v>
      </c>
      <c r="I272" s="1" t="s">
        <v>11</v>
      </c>
      <c r="J272" s="1">
        <v>95</v>
      </c>
    </row>
    <row r="273" spans="1:10" ht="15" customHeight="1">
      <c r="A273" s="1">
        <f t="shared" si="2"/>
        <v>15015</v>
      </c>
      <c r="B273" s="1" t="str">
        <f t="shared" si="3"/>
        <v>15015  BBB LLC  WEST LIBERTY, IA</v>
      </c>
      <c r="C273" s="4">
        <v>15015</v>
      </c>
      <c r="D273" s="5" t="s">
        <v>405</v>
      </c>
      <c r="E273" s="5" t="s">
        <v>406</v>
      </c>
      <c r="F273" s="5" t="s">
        <v>10</v>
      </c>
      <c r="G273" s="1" t="b">
        <v>0</v>
      </c>
      <c r="H273" s="6">
        <v>40875</v>
      </c>
      <c r="I273" s="1" t="s">
        <v>11</v>
      </c>
      <c r="J273" s="1">
        <v>0</v>
      </c>
    </row>
    <row r="274" spans="1:10" ht="15" customHeight="1">
      <c r="A274" s="1">
        <f t="shared" si="2"/>
        <v>17283</v>
      </c>
      <c r="B274" s="1" t="str">
        <f t="shared" si="3"/>
        <v>17283  BBM LLC dba MCMINEMEE SEED &amp; CHEMICAL  DENISON, IA</v>
      </c>
      <c r="C274" s="4">
        <v>17283</v>
      </c>
      <c r="D274" s="5" t="s">
        <v>407</v>
      </c>
      <c r="E274" s="5" t="s">
        <v>408</v>
      </c>
      <c r="F274" s="5" t="s">
        <v>10</v>
      </c>
      <c r="G274" s="1" t="b">
        <v>0</v>
      </c>
      <c r="H274" s="1">
        <v>40997</v>
      </c>
      <c r="I274" s="1" t="s">
        <v>11</v>
      </c>
      <c r="J274" s="1">
        <v>0</v>
      </c>
    </row>
    <row r="275" spans="1:10" ht="15" customHeight="1">
      <c r="A275" s="1">
        <f t="shared" si="2"/>
        <v>17284</v>
      </c>
      <c r="B275" s="1" t="str">
        <f t="shared" si="3"/>
        <v>17284  BBM LLC dba MCMINEMEE SEED &amp; CHEMICAL  DENISON, IA</v>
      </c>
      <c r="C275" s="4">
        <v>17284</v>
      </c>
      <c r="D275" s="5" t="s">
        <v>407</v>
      </c>
      <c r="E275" s="5" t="s">
        <v>408</v>
      </c>
      <c r="F275" s="5" t="s">
        <v>10</v>
      </c>
      <c r="G275" s="1" t="b">
        <v>0</v>
      </c>
      <c r="H275" s="1">
        <v>40998</v>
      </c>
      <c r="I275" s="1" t="s">
        <v>11</v>
      </c>
      <c r="J275" s="1">
        <v>42</v>
      </c>
    </row>
    <row r="276" spans="1:10" ht="15" customHeight="1">
      <c r="A276" s="1">
        <f t="shared" si="2"/>
        <v>14969</v>
      </c>
      <c r="B276" s="1" t="str">
        <f t="shared" si="3"/>
        <v>14969  BEAUTIFUL LAND PRODUCTS  WEST BRANCH, IA</v>
      </c>
      <c r="C276" s="4">
        <v>14969</v>
      </c>
      <c r="D276" s="5" t="s">
        <v>409</v>
      </c>
      <c r="E276" s="5" t="s">
        <v>250</v>
      </c>
      <c r="F276" s="5" t="s">
        <v>10</v>
      </c>
      <c r="G276" s="1" t="b">
        <v>0</v>
      </c>
      <c r="H276" s="1">
        <v>40998</v>
      </c>
      <c r="I276" s="1" t="s">
        <v>11</v>
      </c>
      <c r="J276" s="1">
        <v>0</v>
      </c>
    </row>
    <row r="277" spans="1:10" ht="15" customHeight="1">
      <c r="A277" s="1">
        <f t="shared" si="2"/>
        <v>14970</v>
      </c>
      <c r="B277" s="1" t="str">
        <f t="shared" si="3"/>
        <v>14970  BEAUTIFUL LAND PRODUCTS  WEST BRANCH, IA</v>
      </c>
      <c r="C277" s="4">
        <v>14970</v>
      </c>
      <c r="D277" s="5" t="s">
        <v>409</v>
      </c>
      <c r="E277" s="5" t="s">
        <v>250</v>
      </c>
      <c r="F277" s="5" t="s">
        <v>10</v>
      </c>
      <c r="G277" s="1" t="b">
        <v>0</v>
      </c>
      <c r="H277" s="1">
        <v>40998</v>
      </c>
      <c r="I277" s="1" t="s">
        <v>11</v>
      </c>
      <c r="J277" s="1">
        <v>60</v>
      </c>
    </row>
    <row r="278" spans="1:10" ht="15" customHeight="1">
      <c r="A278" s="1">
        <f t="shared" si="2"/>
        <v>15068</v>
      </c>
      <c r="B278" s="1" t="str">
        <f t="shared" si="3"/>
        <v>15068  BEAVER CREEK TRANSPORT INC  OLIVIA, MN</v>
      </c>
      <c r="C278" s="4">
        <v>15068</v>
      </c>
      <c r="D278" s="5" t="s">
        <v>410</v>
      </c>
      <c r="E278" s="5" t="s">
        <v>411</v>
      </c>
      <c r="F278" s="5" t="s">
        <v>137</v>
      </c>
      <c r="G278" s="1" t="b">
        <v>0</v>
      </c>
      <c r="H278" s="1">
        <v>40998</v>
      </c>
      <c r="I278" s="1" t="s">
        <v>11</v>
      </c>
      <c r="J278" s="1">
        <v>48</v>
      </c>
    </row>
    <row r="279" spans="1:10" ht="15" customHeight="1">
      <c r="A279" s="1">
        <f t="shared" si="2"/>
        <v>15069</v>
      </c>
      <c r="B279" s="1" t="str">
        <f t="shared" si="3"/>
        <v>15069  BEAVER CREEK TRANSPORT INC  OLIVIA, MN</v>
      </c>
      <c r="C279" s="4">
        <v>15069</v>
      </c>
      <c r="D279" s="5" t="s">
        <v>410</v>
      </c>
      <c r="E279" s="5" t="s">
        <v>411</v>
      </c>
      <c r="F279" s="5" t="s">
        <v>137</v>
      </c>
      <c r="G279" s="1" t="b">
        <v>0</v>
      </c>
      <c r="H279" s="1">
        <v>40998</v>
      </c>
      <c r="I279" s="1" t="s">
        <v>11</v>
      </c>
      <c r="J279" s="1">
        <v>28</v>
      </c>
    </row>
    <row r="280" spans="1:10" ht="15" customHeight="1">
      <c r="A280" s="1">
        <f t="shared" si="2"/>
        <v>11443</v>
      </c>
      <c r="B280" s="1" t="str">
        <f t="shared" si="3"/>
        <v>11443  BECKER FLORIST INC  FT DODGE, IA</v>
      </c>
      <c r="C280" s="4">
        <v>11443</v>
      </c>
      <c r="D280" s="5" t="s">
        <v>412</v>
      </c>
      <c r="E280" s="5" t="s">
        <v>413</v>
      </c>
      <c r="F280" s="5" t="s">
        <v>10</v>
      </c>
      <c r="G280" s="1" t="b">
        <v>0</v>
      </c>
      <c r="H280" s="1">
        <v>40998</v>
      </c>
      <c r="I280" s="1" t="s">
        <v>11</v>
      </c>
      <c r="J280" s="1">
        <v>0</v>
      </c>
    </row>
    <row r="281" spans="1:10" ht="15" customHeight="1">
      <c r="A281" s="1">
        <f t="shared" si="2"/>
        <v>12965</v>
      </c>
      <c r="B281" s="1" t="str">
        <f t="shared" si="3"/>
        <v>12965  BECKERS FOUR SEASONS  WATERLOO, IA</v>
      </c>
      <c r="C281" s="4">
        <v>12965</v>
      </c>
      <c r="D281" s="5" t="s">
        <v>414</v>
      </c>
      <c r="E281" s="5" t="s">
        <v>415</v>
      </c>
      <c r="F281" s="5" t="s">
        <v>10</v>
      </c>
      <c r="G281" s="1" t="b">
        <v>0</v>
      </c>
      <c r="H281" s="1">
        <v>40998</v>
      </c>
      <c r="I281" s="1" t="s">
        <v>11</v>
      </c>
      <c r="J281" s="1">
        <v>7</v>
      </c>
    </row>
    <row r="282" spans="1:10" ht="15" customHeight="1">
      <c r="A282" s="1">
        <f t="shared" si="2"/>
        <v>16996</v>
      </c>
      <c r="B282" s="1" t="str">
        <f t="shared" si="3"/>
        <v>16996  BEEM BIOLOGICS INC  MARICOPA, AZ</v>
      </c>
      <c r="C282" s="4">
        <v>16996</v>
      </c>
      <c r="D282" s="5" t="s">
        <v>416</v>
      </c>
      <c r="E282" s="5" t="s">
        <v>417</v>
      </c>
      <c r="F282" s="5" t="s">
        <v>418</v>
      </c>
      <c r="G282" s="1" t="b">
        <v>0</v>
      </c>
      <c r="H282" s="1">
        <v>40998</v>
      </c>
      <c r="I282" s="1" t="s">
        <v>11</v>
      </c>
      <c r="J282" s="1">
        <v>0</v>
      </c>
    </row>
    <row r="283" spans="1:10" ht="15" customHeight="1">
      <c r="A283" s="1">
        <f t="shared" si="2"/>
        <v>16995</v>
      </c>
      <c r="B283" s="1" t="str">
        <f t="shared" si="3"/>
        <v>16995  BEEM BIOLOGICS INC C/O PHENE  CLOVIS, CA</v>
      </c>
      <c r="C283" s="4">
        <v>16995</v>
      </c>
      <c r="D283" s="5" t="s">
        <v>419</v>
      </c>
      <c r="E283" s="5" t="s">
        <v>40</v>
      </c>
      <c r="F283" s="5" t="s">
        <v>33</v>
      </c>
      <c r="G283" s="1" t="b">
        <v>0</v>
      </c>
      <c r="H283" s="6">
        <v>40998</v>
      </c>
      <c r="I283" s="1" t="s">
        <v>11</v>
      </c>
      <c r="J283" s="1">
        <v>0</v>
      </c>
    </row>
    <row r="284" spans="1:10" ht="15" customHeight="1">
      <c r="A284" s="1">
        <f t="shared" si="2"/>
        <v>16144</v>
      </c>
      <c r="B284" s="1" t="str">
        <f t="shared" si="3"/>
        <v>16144  BELLCOCK BROS SPRAYING  SAC CITY, IA</v>
      </c>
      <c r="C284" s="4">
        <v>16144</v>
      </c>
      <c r="D284" s="5" t="s">
        <v>420</v>
      </c>
      <c r="E284" s="5" t="s">
        <v>421</v>
      </c>
      <c r="F284" s="5" t="s">
        <v>10</v>
      </c>
      <c r="G284" s="1" t="b">
        <v>0</v>
      </c>
      <c r="H284" s="6">
        <v>40998</v>
      </c>
      <c r="I284" s="1" t="s">
        <v>11</v>
      </c>
      <c r="J284" s="1">
        <v>0</v>
      </c>
    </row>
    <row r="285" spans="1:10" ht="15" customHeight="1">
      <c r="A285" s="1">
        <f t="shared" si="2"/>
        <v>16145</v>
      </c>
      <c r="B285" s="1" t="str">
        <f t="shared" si="3"/>
        <v>16145  BELLCOCK BROS SPRAYING  SAC CITY, IA</v>
      </c>
      <c r="C285" s="4">
        <v>16145</v>
      </c>
      <c r="D285" s="5" t="s">
        <v>420</v>
      </c>
      <c r="E285" s="5" t="s">
        <v>421</v>
      </c>
      <c r="F285" s="5" t="s">
        <v>10</v>
      </c>
      <c r="G285" s="1" t="b">
        <v>0</v>
      </c>
      <c r="H285" s="1">
        <v>40998</v>
      </c>
      <c r="I285" s="1" t="s">
        <v>11</v>
      </c>
      <c r="J285" s="1">
        <v>13</v>
      </c>
    </row>
    <row r="286" spans="1:10" ht="15" customHeight="1">
      <c r="A286" s="1">
        <f t="shared" si="2"/>
        <v>11319</v>
      </c>
      <c r="B286" s="1" t="str">
        <f t="shared" si="3"/>
        <v>11319  BELLE PLAINE NURSERY INC  BELLE PLAINE, IA</v>
      </c>
      <c r="C286" s="4">
        <v>11319</v>
      </c>
      <c r="D286" s="5" t="s">
        <v>422</v>
      </c>
      <c r="E286" s="5" t="s">
        <v>423</v>
      </c>
      <c r="F286" s="5" t="s">
        <v>10</v>
      </c>
      <c r="G286" s="1" t="b">
        <v>0</v>
      </c>
      <c r="H286" s="1">
        <v>40998</v>
      </c>
      <c r="I286" s="1" t="s">
        <v>11</v>
      </c>
      <c r="J286" s="1">
        <v>42</v>
      </c>
    </row>
    <row r="287" spans="1:10" ht="15" customHeight="1">
      <c r="A287" s="1">
        <f t="shared" si="2"/>
        <v>11452</v>
      </c>
      <c r="B287" s="1" t="str">
        <f t="shared" si="3"/>
        <v>11452  BEN FRANKLIN  SHELDON, IA</v>
      </c>
      <c r="C287" s="4">
        <v>11452</v>
      </c>
      <c r="D287" s="5" t="s">
        <v>424</v>
      </c>
      <c r="E287" s="5" t="s">
        <v>112</v>
      </c>
      <c r="F287" s="5" t="s">
        <v>10</v>
      </c>
      <c r="G287" s="1" t="b">
        <v>0</v>
      </c>
      <c r="H287" s="1">
        <v>40998</v>
      </c>
      <c r="I287" s="1" t="s">
        <v>11</v>
      </c>
      <c r="J287" s="1">
        <v>57</v>
      </c>
    </row>
    <row r="288" spans="1:10" ht="15" customHeight="1">
      <c r="A288" s="1">
        <f t="shared" si="2"/>
        <v>10744</v>
      </c>
      <c r="B288" s="1" t="str">
        <f t="shared" si="3"/>
        <v>10744  BEN FRANKLIN STORE 7270  WINTERSET, IA</v>
      </c>
      <c r="C288" s="4">
        <v>10744</v>
      </c>
      <c r="D288" s="5" t="s">
        <v>425</v>
      </c>
      <c r="E288" s="5" t="s">
        <v>183</v>
      </c>
      <c r="F288" s="5" t="s">
        <v>10</v>
      </c>
      <c r="G288" s="1" t="b">
        <v>0</v>
      </c>
      <c r="I288" s="1" t="s">
        <v>11</v>
      </c>
      <c r="J288" s="1">
        <v>77</v>
      </c>
    </row>
    <row r="289" spans="1:10" ht="15" customHeight="1">
      <c r="A289" s="1">
        <f t="shared" si="2"/>
        <v>13203</v>
      </c>
      <c r="B289" s="1" t="str">
        <f t="shared" si="3"/>
        <v>13203  BEN-TREI FERTILIZER CO L L C  TULSA, OK</v>
      </c>
      <c r="C289" s="4">
        <v>13203</v>
      </c>
      <c r="D289" s="5" t="s">
        <v>426</v>
      </c>
      <c r="E289" s="5" t="s">
        <v>427</v>
      </c>
      <c r="F289" s="5" t="s">
        <v>144</v>
      </c>
      <c r="G289" s="1" t="b">
        <v>0</v>
      </c>
      <c r="I289" s="1" t="s">
        <v>11</v>
      </c>
      <c r="J289" s="1">
        <v>8</v>
      </c>
    </row>
    <row r="290" spans="1:10" ht="15" customHeight="1">
      <c r="A290" s="1">
        <f t="shared" si="2"/>
        <v>10489</v>
      </c>
      <c r="B290" s="1" t="str">
        <f t="shared" si="3"/>
        <v>10489  BENDA AG INC  ELBERON, IA</v>
      </c>
      <c r="C290" s="4">
        <v>10489</v>
      </c>
      <c r="D290" s="5" t="s">
        <v>428</v>
      </c>
      <c r="E290" s="5" t="s">
        <v>429</v>
      </c>
      <c r="F290" s="5" t="s">
        <v>10</v>
      </c>
      <c r="G290" s="1" t="b">
        <v>0</v>
      </c>
      <c r="I290" s="1" t="s">
        <v>11</v>
      </c>
      <c r="J290" s="1">
        <v>33</v>
      </c>
    </row>
    <row r="291" spans="1:10" ht="15" customHeight="1">
      <c r="A291" s="1">
        <f t="shared" si="2"/>
        <v>16778</v>
      </c>
      <c r="B291" s="1" t="str">
        <f t="shared" si="3"/>
        <v xml:space="preserve">16778  BERGER PEAT MOSS LTD  QUEBEC, </v>
      </c>
      <c r="C291" s="4">
        <v>16778</v>
      </c>
      <c r="D291" s="5" t="s">
        <v>430</v>
      </c>
      <c r="E291" s="5" t="s">
        <v>431</v>
      </c>
      <c r="F291" s="5"/>
      <c r="G291" s="1" t="b">
        <v>0</v>
      </c>
      <c r="I291" s="1" t="s">
        <v>11</v>
      </c>
      <c r="J291" s="1">
        <v>3</v>
      </c>
    </row>
    <row r="292" spans="1:10" ht="15" customHeight="1">
      <c r="A292" s="1">
        <f t="shared" si="2"/>
        <v>15182</v>
      </c>
      <c r="B292" s="1" t="str">
        <f t="shared" si="3"/>
        <v>15182  BERNARD RETTERATH, B&amp;B FARMS  MCINTIRE, IA</v>
      </c>
      <c r="C292" s="4">
        <v>15182</v>
      </c>
      <c r="D292" s="5" t="s">
        <v>432</v>
      </c>
      <c r="E292" s="5" t="s">
        <v>433</v>
      </c>
      <c r="F292" s="5" t="s">
        <v>10</v>
      </c>
      <c r="G292" s="1" t="b">
        <v>0</v>
      </c>
      <c r="I292" s="1" t="s">
        <v>11</v>
      </c>
      <c r="J292" s="1">
        <v>19</v>
      </c>
    </row>
    <row r="293" spans="1:10" ht="15" customHeight="1">
      <c r="A293" s="1">
        <f t="shared" si="2"/>
        <v>15167</v>
      </c>
      <c r="B293" s="1" t="str">
        <f t="shared" si="3"/>
        <v>15167  BERRY FARMS LTD  IOWA CITY, IA</v>
      </c>
      <c r="C293" s="4">
        <v>15167</v>
      </c>
      <c r="D293" s="5" t="s">
        <v>434</v>
      </c>
      <c r="E293" s="5" t="s">
        <v>435</v>
      </c>
      <c r="F293" s="5" t="s">
        <v>10</v>
      </c>
      <c r="G293" s="1" t="b">
        <v>0</v>
      </c>
      <c r="I293" s="1" t="s">
        <v>11</v>
      </c>
      <c r="J293" s="1">
        <v>9</v>
      </c>
    </row>
    <row r="294" spans="1:10" ht="15" customHeight="1">
      <c r="A294" s="1">
        <f t="shared" si="2"/>
        <v>16882</v>
      </c>
      <c r="B294" s="1" t="str">
        <f t="shared" si="3"/>
        <v xml:space="preserve">16882  BERTELS BV  OSPEL, </v>
      </c>
      <c r="C294" s="4">
        <v>16882</v>
      </c>
      <c r="D294" s="5" t="s">
        <v>436</v>
      </c>
      <c r="E294" s="5" t="s">
        <v>437</v>
      </c>
      <c r="F294" s="5"/>
      <c r="G294" s="1" t="b">
        <v>0</v>
      </c>
      <c r="I294" s="1" t="s">
        <v>11</v>
      </c>
      <c r="J294" s="1">
        <v>9</v>
      </c>
    </row>
    <row r="295" spans="1:10" ht="15" customHeight="1">
      <c r="A295" s="1">
        <f t="shared" si="2"/>
        <v>15665</v>
      </c>
      <c r="B295" s="1" t="str">
        <f t="shared" si="3"/>
        <v>15665  BFG SUPPLY COMPANY  BURTON, OH</v>
      </c>
      <c r="C295" s="4">
        <v>15665</v>
      </c>
      <c r="D295" s="5" t="s">
        <v>438</v>
      </c>
      <c r="E295" s="5" t="s">
        <v>439</v>
      </c>
      <c r="F295" s="5" t="s">
        <v>71</v>
      </c>
      <c r="G295" s="1" t="b">
        <v>0</v>
      </c>
      <c r="H295" s="6"/>
      <c r="I295" s="1" t="s">
        <v>11</v>
      </c>
      <c r="J295" s="1">
        <v>9</v>
      </c>
    </row>
    <row r="296" spans="1:10" ht="15" customHeight="1">
      <c r="A296" s="1">
        <f t="shared" si="2"/>
        <v>15451</v>
      </c>
      <c r="B296" s="1" t="str">
        <f t="shared" si="3"/>
        <v>15451  BIEN CORP  PORTLAND, OR</v>
      </c>
      <c r="C296" s="4">
        <v>15451</v>
      </c>
      <c r="D296" s="5" t="s">
        <v>440</v>
      </c>
      <c r="E296" s="5" t="s">
        <v>441</v>
      </c>
      <c r="F296" s="5" t="s">
        <v>300</v>
      </c>
      <c r="G296" s="1" t="b">
        <v>0</v>
      </c>
      <c r="H296" s="6"/>
      <c r="I296" s="1" t="s">
        <v>11</v>
      </c>
      <c r="J296" s="1">
        <v>45</v>
      </c>
    </row>
    <row r="297" spans="1:10" ht="15" customHeight="1">
      <c r="A297" s="1">
        <f t="shared" si="2"/>
        <v>14608</v>
      </c>
      <c r="B297" s="1" t="str">
        <f t="shared" si="3"/>
        <v>14608  BIG COUNTRY SEEDS INC  TIFFIN, IA</v>
      </c>
      <c r="C297" s="4">
        <v>14608</v>
      </c>
      <c r="D297" s="5" t="s">
        <v>442</v>
      </c>
      <c r="E297" s="5" t="s">
        <v>443</v>
      </c>
      <c r="F297" s="5" t="s">
        <v>10</v>
      </c>
      <c r="G297" s="1" t="b">
        <v>0</v>
      </c>
      <c r="I297" s="1" t="s">
        <v>11</v>
      </c>
      <c r="J297" s="1">
        <v>66</v>
      </c>
    </row>
    <row r="298" spans="1:10" ht="15" customHeight="1">
      <c r="A298" s="1">
        <f t="shared" si="2"/>
        <v>14609</v>
      </c>
      <c r="B298" s="1" t="str">
        <f t="shared" si="3"/>
        <v>14609  BIG COUNTRY SEEDS INC  TIFFIN, IA</v>
      </c>
      <c r="C298" s="4">
        <v>14609</v>
      </c>
      <c r="D298" s="5" t="s">
        <v>442</v>
      </c>
      <c r="E298" s="5" t="s">
        <v>443</v>
      </c>
      <c r="F298" s="5" t="s">
        <v>10</v>
      </c>
      <c r="G298" s="1" t="b">
        <v>0</v>
      </c>
      <c r="I298" s="1" t="s">
        <v>11</v>
      </c>
      <c r="J298" s="1">
        <v>34</v>
      </c>
    </row>
    <row r="299" spans="1:10" ht="15" customHeight="1">
      <c r="A299" s="1">
        <f t="shared" si="2"/>
        <v>16963</v>
      </c>
      <c r="B299" s="1" t="str">
        <f t="shared" si="3"/>
        <v>16963  BIG YIELD US AGMAXX INC  GARDEN CITY, MO</v>
      </c>
      <c r="C299" s="4">
        <v>16963</v>
      </c>
      <c r="D299" s="5" t="s">
        <v>444</v>
      </c>
      <c r="E299" s="5" t="s">
        <v>445</v>
      </c>
      <c r="F299" s="5" t="s">
        <v>59</v>
      </c>
      <c r="G299" s="1" t="b">
        <v>0</v>
      </c>
      <c r="I299" s="1" t="s">
        <v>11</v>
      </c>
      <c r="J299" s="1">
        <v>0</v>
      </c>
    </row>
    <row r="300" spans="1:10" ht="15" customHeight="1">
      <c r="A300" s="1">
        <f t="shared" si="2"/>
        <v>16751</v>
      </c>
      <c r="B300" s="1" t="str">
        <f t="shared" si="3"/>
        <v>16751  BIO GRO INC  MABTON, WA</v>
      </c>
      <c r="C300" s="4">
        <v>16751</v>
      </c>
      <c r="D300" s="5" t="s">
        <v>446</v>
      </c>
      <c r="E300" s="5" t="s">
        <v>447</v>
      </c>
      <c r="F300" s="5" t="s">
        <v>448</v>
      </c>
      <c r="G300" s="1" t="b">
        <v>0</v>
      </c>
      <c r="I300" s="1" t="s">
        <v>11</v>
      </c>
      <c r="J300" s="1">
        <v>38</v>
      </c>
    </row>
    <row r="301" spans="1:10" ht="15" customHeight="1">
      <c r="A301" s="1">
        <f t="shared" si="2"/>
        <v>16752</v>
      </c>
      <c r="B301" s="1" t="str">
        <f t="shared" si="3"/>
        <v>16752  BIO GRO INC  Mabton, WA</v>
      </c>
      <c r="C301" s="4">
        <v>16752</v>
      </c>
      <c r="D301" s="5" t="s">
        <v>446</v>
      </c>
      <c r="E301" s="5" t="s">
        <v>449</v>
      </c>
      <c r="F301" s="5" t="s">
        <v>448</v>
      </c>
      <c r="G301" s="1" t="b">
        <v>0</v>
      </c>
      <c r="I301" s="1" t="s">
        <v>11</v>
      </c>
      <c r="J301" s="1">
        <v>12</v>
      </c>
    </row>
    <row r="302" spans="1:10" ht="15" customHeight="1">
      <c r="A302" s="1">
        <f t="shared" si="2"/>
        <v>16485</v>
      </c>
      <c r="B302" s="1" t="str">
        <f t="shared" si="3"/>
        <v>16485  BIO HUMA NETICS INC  GILBERT, AZ</v>
      </c>
      <c r="C302" s="4">
        <v>16485</v>
      </c>
      <c r="D302" s="5" t="s">
        <v>450</v>
      </c>
      <c r="E302" s="5" t="s">
        <v>451</v>
      </c>
      <c r="F302" s="5" t="s">
        <v>418</v>
      </c>
      <c r="G302" s="1" t="b">
        <v>0</v>
      </c>
      <c r="I302" s="1" t="s">
        <v>11</v>
      </c>
      <c r="J302" s="1">
        <v>12</v>
      </c>
    </row>
    <row r="303" spans="1:10" ht="15" customHeight="1">
      <c r="A303" s="1">
        <f t="shared" si="2"/>
        <v>15328</v>
      </c>
      <c r="B303" s="1" t="str">
        <f t="shared" si="3"/>
        <v>15328  BIO SI TECHNOLOGY LLC  ARGYLE, TX</v>
      </c>
      <c r="C303" s="4">
        <v>15328</v>
      </c>
      <c r="D303" s="5" t="s">
        <v>452</v>
      </c>
      <c r="E303" s="5" t="s">
        <v>453</v>
      </c>
      <c r="F303" s="5" t="s">
        <v>26</v>
      </c>
      <c r="G303" s="1" t="b">
        <v>0</v>
      </c>
      <c r="I303" s="1" t="s">
        <v>11</v>
      </c>
      <c r="J303" s="1">
        <v>0</v>
      </c>
    </row>
    <row r="304" spans="1:10" ht="15" customHeight="1">
      <c r="A304" s="1">
        <f t="shared" si="2"/>
        <v>15460</v>
      </c>
      <c r="B304" s="1" t="str">
        <f t="shared" si="3"/>
        <v>15460  BIO WORKS INC  DAVIS, CA</v>
      </c>
      <c r="C304" s="4">
        <v>15460</v>
      </c>
      <c r="D304" s="5" t="s">
        <v>454</v>
      </c>
      <c r="E304" s="5" t="s">
        <v>56</v>
      </c>
      <c r="F304" s="5" t="s">
        <v>33</v>
      </c>
      <c r="G304" s="1" t="b">
        <v>0</v>
      </c>
      <c r="I304" s="1" t="s">
        <v>11</v>
      </c>
      <c r="J304" s="1">
        <v>0</v>
      </c>
    </row>
    <row r="305" spans="1:10" ht="15" customHeight="1">
      <c r="A305" s="1">
        <f t="shared" si="2"/>
        <v>14427</v>
      </c>
      <c r="B305" s="1" t="str">
        <f t="shared" si="3"/>
        <v>14427  BIO-MASS RENEWABLE TECHNOLOGIES INC  LADORA, IA</v>
      </c>
      <c r="C305" s="4">
        <v>14427</v>
      </c>
      <c r="D305" s="5" t="s">
        <v>455</v>
      </c>
      <c r="E305" s="5" t="s">
        <v>456</v>
      </c>
      <c r="F305" s="5" t="s">
        <v>10</v>
      </c>
      <c r="G305" s="1" t="b">
        <v>0</v>
      </c>
      <c r="I305" s="1" t="s">
        <v>11</v>
      </c>
      <c r="J305" s="1">
        <v>81</v>
      </c>
    </row>
    <row r="306" spans="1:10" ht="15" customHeight="1">
      <c r="A306" s="1">
        <f t="shared" si="2"/>
        <v>16782</v>
      </c>
      <c r="B306" s="1" t="str">
        <f t="shared" si="3"/>
        <v>16782  BIODYNE USA  FORT WAYNE, IN</v>
      </c>
      <c r="C306" s="4">
        <v>16782</v>
      </c>
      <c r="D306" s="5" t="s">
        <v>457</v>
      </c>
      <c r="E306" s="5" t="s">
        <v>458</v>
      </c>
      <c r="F306" s="5" t="s">
        <v>459</v>
      </c>
      <c r="G306" s="1" t="b">
        <v>0</v>
      </c>
      <c r="I306" s="1" t="s">
        <v>11</v>
      </c>
      <c r="J306" s="1">
        <v>41</v>
      </c>
    </row>
    <row r="307" spans="1:10" ht="15" customHeight="1">
      <c r="A307" s="1">
        <f t="shared" si="2"/>
        <v>14410</v>
      </c>
      <c r="B307" s="1" t="str">
        <f t="shared" si="3"/>
        <v>14410  BIOPLUS MANUFACTURING, LLC  HAWKINS, TX</v>
      </c>
      <c r="C307" s="4">
        <v>14410</v>
      </c>
      <c r="D307" s="5" t="s">
        <v>460</v>
      </c>
      <c r="E307" s="5" t="s">
        <v>228</v>
      </c>
      <c r="F307" s="5" t="s">
        <v>26</v>
      </c>
      <c r="G307" s="1" t="b">
        <v>0</v>
      </c>
      <c r="I307" s="1" t="s">
        <v>11</v>
      </c>
      <c r="J307" s="1">
        <v>52</v>
      </c>
    </row>
    <row r="308" spans="1:10" ht="15" customHeight="1">
      <c r="A308" s="1">
        <f t="shared" si="2"/>
        <v>17377</v>
      </c>
      <c r="B308" s="1" t="str">
        <f t="shared" si="3"/>
        <v xml:space="preserve">17377  BIOTECHNICA SERVICES LTD  WANSFORD, PETERBOROUGH, </v>
      </c>
      <c r="C308" s="4">
        <v>17377</v>
      </c>
      <c r="D308" s="5" t="s">
        <v>461</v>
      </c>
      <c r="E308" s="5" t="s">
        <v>462</v>
      </c>
      <c r="F308" s="5"/>
      <c r="G308" s="1" t="b">
        <v>0</v>
      </c>
      <c r="I308" s="1" t="s">
        <v>11</v>
      </c>
      <c r="J308" s="1">
        <v>83</v>
      </c>
    </row>
    <row r="309" spans="1:10" ht="15" customHeight="1">
      <c r="A309" s="1">
        <f t="shared" si="2"/>
        <v>16015</v>
      </c>
      <c r="B309" s="1" t="str">
        <f t="shared" si="3"/>
        <v>16015  BIOWISH TECHNOLOGIES INC  CINCINNATI, OH</v>
      </c>
      <c r="C309" s="4">
        <v>16015</v>
      </c>
      <c r="D309" s="5" t="s">
        <v>463</v>
      </c>
      <c r="E309" s="5" t="s">
        <v>464</v>
      </c>
      <c r="F309" s="5" t="s">
        <v>71</v>
      </c>
      <c r="G309" s="1" t="b">
        <v>0</v>
      </c>
      <c r="I309" s="1" t="s">
        <v>11</v>
      </c>
      <c r="J309" s="1">
        <v>24</v>
      </c>
    </row>
    <row r="310" spans="1:10" ht="15" customHeight="1">
      <c r="A310" s="1">
        <f t="shared" si="2"/>
        <v>17286</v>
      </c>
      <c r="B310" s="1" t="str">
        <f t="shared" si="3"/>
        <v xml:space="preserve">17286  BLACK EARTH HUMIC LP  RYLEY, </v>
      </c>
      <c r="C310" s="4">
        <v>17286</v>
      </c>
      <c r="D310" s="5" t="s">
        <v>465</v>
      </c>
      <c r="E310" s="5" t="s">
        <v>466</v>
      </c>
      <c r="F310" s="5"/>
      <c r="G310" s="1" t="b">
        <v>0</v>
      </c>
      <c r="I310" s="1" t="s">
        <v>11</v>
      </c>
      <c r="J310" s="1">
        <v>24</v>
      </c>
    </row>
    <row r="311" spans="1:10" ht="15" customHeight="1">
      <c r="A311" s="1">
        <f t="shared" si="2"/>
        <v>15215</v>
      </c>
      <c r="B311" s="1" t="str">
        <f t="shared" si="3"/>
        <v xml:space="preserve">15215  BLACK EARTH HUMIC LP  CALGARY, </v>
      </c>
      <c r="C311" s="4">
        <v>15215</v>
      </c>
      <c r="D311" s="5" t="s">
        <v>465</v>
      </c>
      <c r="E311" s="5" t="s">
        <v>204</v>
      </c>
      <c r="F311" s="5"/>
      <c r="G311" s="1" t="b">
        <v>0</v>
      </c>
      <c r="I311" s="1" t="s">
        <v>11</v>
      </c>
      <c r="J311" s="1">
        <v>78</v>
      </c>
    </row>
    <row r="312" spans="1:10" ht="15" customHeight="1">
      <c r="A312" s="1">
        <f t="shared" si="2"/>
        <v>16618</v>
      </c>
      <c r="B312" s="1" t="str">
        <f t="shared" si="3"/>
        <v>16618  BLACK GOLD COMPOST CO  OXFORD, FL</v>
      </c>
      <c r="C312" s="4">
        <v>16618</v>
      </c>
      <c r="D312" s="5" t="s">
        <v>467</v>
      </c>
      <c r="E312" s="5" t="s">
        <v>265</v>
      </c>
      <c r="F312" s="5" t="s">
        <v>38</v>
      </c>
      <c r="G312" s="1" t="b">
        <v>0</v>
      </c>
      <c r="H312" s="6"/>
      <c r="I312" s="1" t="s">
        <v>11</v>
      </c>
      <c r="J312" s="1">
        <v>83</v>
      </c>
    </row>
    <row r="313" spans="1:10" ht="15" customHeight="1">
      <c r="A313" s="1">
        <f t="shared" si="2"/>
        <v>16619</v>
      </c>
      <c r="B313" s="1" t="str">
        <f t="shared" si="3"/>
        <v>16619  BLACK GOLD COMPOST CO  OXFORD, FL</v>
      </c>
      <c r="C313" s="4">
        <v>16619</v>
      </c>
      <c r="D313" s="5" t="s">
        <v>467</v>
      </c>
      <c r="E313" s="5" t="s">
        <v>265</v>
      </c>
      <c r="F313" s="5" t="s">
        <v>38</v>
      </c>
      <c r="G313" s="1" t="b">
        <v>0</v>
      </c>
      <c r="I313" s="1" t="s">
        <v>11</v>
      </c>
      <c r="J313" s="1">
        <v>78</v>
      </c>
    </row>
    <row r="314" spans="1:10" ht="15" customHeight="1">
      <c r="A314" s="1">
        <f t="shared" si="2"/>
        <v>14434</v>
      </c>
      <c r="B314" s="1" t="str">
        <f t="shared" si="3"/>
        <v>14434  BLACK GOLD ENVIROSAFE INC  OXFORD, FL</v>
      </c>
      <c r="C314" s="4">
        <v>14434</v>
      </c>
      <c r="D314" s="5" t="s">
        <v>468</v>
      </c>
      <c r="E314" s="5" t="s">
        <v>265</v>
      </c>
      <c r="F314" s="5" t="s">
        <v>38</v>
      </c>
      <c r="G314" s="1" t="b">
        <v>0</v>
      </c>
      <c r="I314" s="1" t="s">
        <v>11</v>
      </c>
      <c r="J314" s="1">
        <v>43</v>
      </c>
    </row>
    <row r="315" spans="1:10" ht="15" customHeight="1">
      <c r="A315" s="1">
        <f t="shared" si="2"/>
        <v>10433</v>
      </c>
      <c r="B315" s="1" t="str">
        <f t="shared" si="3"/>
        <v>10433  BLACK HAWK SOIL SERVICE INC  WEST CHESTER, IA</v>
      </c>
      <c r="C315" s="4">
        <v>10433</v>
      </c>
      <c r="D315" s="5" t="s">
        <v>469</v>
      </c>
      <c r="E315" s="5" t="s">
        <v>470</v>
      </c>
      <c r="F315" s="5" t="s">
        <v>10</v>
      </c>
      <c r="G315" s="1" t="b">
        <v>0</v>
      </c>
      <c r="I315" s="1" t="s">
        <v>11</v>
      </c>
      <c r="J315" s="1">
        <v>83</v>
      </c>
    </row>
    <row r="316" spans="1:10" ht="15" customHeight="1">
      <c r="A316" s="1">
        <f t="shared" si="2"/>
        <v>12326</v>
      </c>
      <c r="B316" s="1" t="str">
        <f t="shared" si="3"/>
        <v>12326  BLACKMORE NURSERY INC  MASON CITY, IA</v>
      </c>
      <c r="C316" s="4">
        <v>12326</v>
      </c>
      <c r="D316" s="5" t="s">
        <v>471</v>
      </c>
      <c r="E316" s="5" t="s">
        <v>472</v>
      </c>
      <c r="F316" s="5" t="s">
        <v>10</v>
      </c>
      <c r="G316" s="1" t="b">
        <v>0</v>
      </c>
      <c r="I316" s="1" t="s">
        <v>11</v>
      </c>
      <c r="J316" s="1">
        <v>83</v>
      </c>
    </row>
    <row r="317" spans="1:10" ht="15" customHeight="1">
      <c r="A317" s="1">
        <f t="shared" si="2"/>
        <v>16246</v>
      </c>
      <c r="B317" s="1" t="str">
        <f t="shared" si="3"/>
        <v>16246  BLAIN SUPPLY INC  JANESVILLE, WI</v>
      </c>
      <c r="C317" s="4">
        <v>16246</v>
      </c>
      <c r="D317" s="5" t="s">
        <v>473</v>
      </c>
      <c r="E317" s="5" t="s">
        <v>253</v>
      </c>
      <c r="F317" s="5" t="s">
        <v>82</v>
      </c>
      <c r="G317" s="1" t="b">
        <v>0</v>
      </c>
      <c r="I317" s="1" t="s">
        <v>11</v>
      </c>
      <c r="J317" s="1">
        <v>83</v>
      </c>
    </row>
    <row r="318" spans="1:10" ht="15" customHeight="1">
      <c r="A318" s="1">
        <f t="shared" si="2"/>
        <v>10347</v>
      </c>
      <c r="B318" s="1" t="str">
        <f t="shared" si="3"/>
        <v>10347  BLAIRSTOWN FEED MILL INC  BLAIRSTOWN, IA</v>
      </c>
      <c r="C318" s="4">
        <v>10347</v>
      </c>
      <c r="D318" s="5" t="s">
        <v>474</v>
      </c>
      <c r="E318" s="5" t="s">
        <v>475</v>
      </c>
      <c r="F318" s="5" t="s">
        <v>10</v>
      </c>
      <c r="G318" s="1" t="b">
        <v>0</v>
      </c>
      <c r="I318" s="1" t="s">
        <v>11</v>
      </c>
      <c r="J318" s="1">
        <v>24</v>
      </c>
    </row>
    <row r="319" spans="1:10" ht="15" customHeight="1">
      <c r="A319" s="1">
        <f t="shared" si="2"/>
        <v>10761</v>
      </c>
      <c r="B319" s="1" t="str">
        <f t="shared" si="3"/>
        <v>10761  BLOOMFIELD GREENHOUSES  BLOOMFIELD, IA</v>
      </c>
      <c r="C319" s="4">
        <v>10761</v>
      </c>
      <c r="D319" s="5" t="s">
        <v>476</v>
      </c>
      <c r="E319" s="5" t="s">
        <v>477</v>
      </c>
      <c r="F319" s="5" t="s">
        <v>10</v>
      </c>
      <c r="G319" s="1" t="b">
        <v>0</v>
      </c>
      <c r="I319" s="1" t="s">
        <v>11</v>
      </c>
      <c r="J319" s="1">
        <v>73</v>
      </c>
    </row>
    <row r="320" spans="1:10" ht="15" customHeight="1">
      <c r="A320" s="1">
        <f t="shared" si="2"/>
        <v>10873</v>
      </c>
      <c r="B320" s="1" t="str">
        <f t="shared" si="3"/>
        <v>10873  BLUE GRASS ENTERPRISES  ALBURNETT, IA</v>
      </c>
      <c r="C320" s="4">
        <v>10873</v>
      </c>
      <c r="D320" s="5" t="s">
        <v>478</v>
      </c>
      <c r="E320" s="5" t="s">
        <v>267</v>
      </c>
      <c r="F320" s="5" t="s">
        <v>10</v>
      </c>
      <c r="G320" s="1" t="b">
        <v>0</v>
      </c>
      <c r="I320" s="1" t="s">
        <v>11</v>
      </c>
      <c r="J320" s="1">
        <v>41</v>
      </c>
    </row>
    <row r="321" spans="1:10" ht="15" customHeight="1">
      <c r="A321" s="1">
        <f t="shared" si="2"/>
        <v>12854</v>
      </c>
      <c r="B321" s="1" t="str">
        <f t="shared" si="3"/>
        <v>12854  BLUE GRASS FEED &amp; SEED L L C  BLUE GRASS, IA</v>
      </c>
      <c r="C321" s="4">
        <v>12854</v>
      </c>
      <c r="D321" s="5" t="s">
        <v>479</v>
      </c>
      <c r="E321" s="5" t="s">
        <v>480</v>
      </c>
      <c r="F321" s="5" t="s">
        <v>10</v>
      </c>
      <c r="G321" s="1" t="b">
        <v>0</v>
      </c>
      <c r="I321" s="1" t="s">
        <v>11</v>
      </c>
      <c r="J321" s="1">
        <v>30</v>
      </c>
    </row>
    <row r="322" spans="1:10" ht="15" customHeight="1">
      <c r="A322" s="1">
        <f t="shared" si="2"/>
        <v>17415</v>
      </c>
      <c r="B322" s="1" t="str">
        <f t="shared" si="3"/>
        <v>17415  BLUE STAR MILLS, INC  PELLA, IA</v>
      </c>
      <c r="C322" s="4">
        <v>17415</v>
      </c>
      <c r="D322" s="5" t="s">
        <v>481</v>
      </c>
      <c r="E322" s="5" t="s">
        <v>21</v>
      </c>
      <c r="F322" s="5" t="s">
        <v>10</v>
      </c>
      <c r="G322" s="1" t="b">
        <v>0</v>
      </c>
      <c r="I322" s="1" t="s">
        <v>11</v>
      </c>
      <c r="J322" s="1">
        <v>27</v>
      </c>
    </row>
    <row r="323" spans="1:10" ht="15" customHeight="1">
      <c r="A323" s="1">
        <f t="shared" si="2"/>
        <v>17112</v>
      </c>
      <c r="B323" s="1" t="str">
        <f t="shared" si="3"/>
        <v>17112  BLUEPLANET LABS  CLEVELAND, OH</v>
      </c>
      <c r="C323" s="4">
        <v>17112</v>
      </c>
      <c r="D323" s="5" t="s">
        <v>482</v>
      </c>
      <c r="E323" s="5" t="s">
        <v>483</v>
      </c>
      <c r="F323" s="5" t="s">
        <v>71</v>
      </c>
      <c r="G323" s="1" t="b">
        <v>0</v>
      </c>
      <c r="I323" s="1" t="s">
        <v>11</v>
      </c>
      <c r="J323" s="1">
        <v>63</v>
      </c>
    </row>
    <row r="324" spans="1:10" ht="15" customHeight="1">
      <c r="A324" s="1">
        <f t="shared" si="2"/>
        <v>13810</v>
      </c>
      <c r="B324" s="1" t="str">
        <f t="shared" si="3"/>
        <v>13810  BOLLMEYER INC  HINTON, IA</v>
      </c>
      <c r="C324" s="4">
        <v>13810</v>
      </c>
      <c r="D324" s="5" t="s">
        <v>484</v>
      </c>
      <c r="E324" s="5" t="s">
        <v>485</v>
      </c>
      <c r="F324" s="5" t="s">
        <v>10</v>
      </c>
      <c r="G324" s="1" t="b">
        <v>0</v>
      </c>
      <c r="H324" s="6"/>
      <c r="I324" s="1" t="s">
        <v>11</v>
      </c>
      <c r="J324" s="1">
        <v>46</v>
      </c>
    </row>
    <row r="325" spans="1:10" ht="15" customHeight="1">
      <c r="A325" s="1">
        <f t="shared" si="2"/>
        <v>12632</v>
      </c>
      <c r="B325" s="1" t="str">
        <f t="shared" si="3"/>
        <v>12632  BOMGAARS SUPPLY  ORANGE CITY, IA</v>
      </c>
      <c r="C325" s="4">
        <v>12632</v>
      </c>
      <c r="D325" s="5" t="s">
        <v>486</v>
      </c>
      <c r="E325" s="5" t="s">
        <v>487</v>
      </c>
      <c r="F325" s="5" t="s">
        <v>10</v>
      </c>
      <c r="G325" s="1" t="b">
        <v>0</v>
      </c>
      <c r="I325" s="1" t="s">
        <v>11</v>
      </c>
      <c r="J325" s="1">
        <v>84</v>
      </c>
    </row>
    <row r="326" spans="1:10" ht="15" customHeight="1">
      <c r="A326" s="1">
        <f t="shared" si="2"/>
        <v>15302</v>
      </c>
      <c r="B326" s="1" t="str">
        <f t="shared" si="3"/>
        <v>15302  BOMGAARS SUPPLY  DES MOINES, IA</v>
      </c>
      <c r="C326" s="4">
        <v>15302</v>
      </c>
      <c r="D326" s="5" t="s">
        <v>486</v>
      </c>
      <c r="E326" s="5" t="s">
        <v>488</v>
      </c>
      <c r="F326" s="5" t="s">
        <v>10</v>
      </c>
      <c r="G326" s="1" t="b">
        <v>0</v>
      </c>
      <c r="I326" s="1" t="s">
        <v>11</v>
      </c>
      <c r="J326" s="1">
        <v>60</v>
      </c>
    </row>
    <row r="327" spans="1:10" ht="15" customHeight="1">
      <c r="A327" s="1">
        <f t="shared" si="2"/>
        <v>10783</v>
      </c>
      <c r="B327" s="1" t="str">
        <f t="shared" si="3"/>
        <v>10783  BOMGAARS SUPPLY  FORT DODGE, IA</v>
      </c>
      <c r="C327" s="4">
        <v>10783</v>
      </c>
      <c r="D327" s="5" t="s">
        <v>486</v>
      </c>
      <c r="E327" s="5" t="s">
        <v>489</v>
      </c>
      <c r="F327" s="5" t="s">
        <v>10</v>
      </c>
      <c r="G327" s="1" t="b">
        <v>0</v>
      </c>
      <c r="I327" s="1" t="s">
        <v>11</v>
      </c>
      <c r="J327" s="1">
        <v>60</v>
      </c>
    </row>
    <row r="328" spans="1:10" ht="15" customHeight="1">
      <c r="A328" s="1">
        <f t="shared" si="2"/>
        <v>10784</v>
      </c>
      <c r="B328" s="1" t="str">
        <f t="shared" si="3"/>
        <v>10784  BOMGAARS SUPPLY  HUMBOLDT, IA</v>
      </c>
      <c r="C328" s="4">
        <v>10784</v>
      </c>
      <c r="D328" s="5" t="s">
        <v>486</v>
      </c>
      <c r="E328" s="5" t="s">
        <v>490</v>
      </c>
      <c r="F328" s="5" t="s">
        <v>10</v>
      </c>
      <c r="G328" s="1" t="b">
        <v>0</v>
      </c>
      <c r="H328" s="6"/>
      <c r="I328" s="1" t="s">
        <v>11</v>
      </c>
      <c r="J328" s="1">
        <v>54</v>
      </c>
    </row>
    <row r="329" spans="1:10" ht="15" customHeight="1">
      <c r="A329" s="1">
        <f t="shared" si="2"/>
        <v>10785</v>
      </c>
      <c r="B329" s="1" t="str">
        <f t="shared" si="3"/>
        <v>10785  BOMGAARS SUPPLY  EAGLE GROVE, IA</v>
      </c>
      <c r="C329" s="4">
        <v>10785</v>
      </c>
      <c r="D329" s="5" t="s">
        <v>486</v>
      </c>
      <c r="E329" s="5" t="s">
        <v>491</v>
      </c>
      <c r="F329" s="5" t="s">
        <v>10</v>
      </c>
      <c r="G329" s="1" t="b">
        <v>0</v>
      </c>
      <c r="I329" s="1" t="s">
        <v>11</v>
      </c>
      <c r="J329" s="1">
        <v>57</v>
      </c>
    </row>
    <row r="330" spans="1:10" ht="15" customHeight="1">
      <c r="A330" s="1">
        <f t="shared" si="2"/>
        <v>10786</v>
      </c>
      <c r="B330" s="1" t="str">
        <f t="shared" si="3"/>
        <v>10786  BOMGAARS SUPPLY  WEBSTER CITY, IA</v>
      </c>
      <c r="C330" s="4">
        <v>10786</v>
      </c>
      <c r="D330" s="5" t="s">
        <v>486</v>
      </c>
      <c r="E330" s="5" t="s">
        <v>492</v>
      </c>
      <c r="F330" s="5" t="s">
        <v>10</v>
      </c>
      <c r="G330" s="1" t="b">
        <v>0</v>
      </c>
      <c r="I330" s="1" t="s">
        <v>11</v>
      </c>
      <c r="J330" s="1">
        <v>6</v>
      </c>
    </row>
    <row r="331" spans="1:10" ht="15" customHeight="1">
      <c r="A331" s="1">
        <f t="shared" si="2"/>
        <v>12342</v>
      </c>
      <c r="B331" s="1" t="str">
        <f t="shared" si="3"/>
        <v>12342  BOMGAARS SUPPLY  COUNCIL BLUFFS, IA</v>
      </c>
      <c r="C331" s="4">
        <v>12342</v>
      </c>
      <c r="D331" s="5" t="s">
        <v>486</v>
      </c>
      <c r="E331" s="5" t="s">
        <v>493</v>
      </c>
      <c r="F331" s="5" t="s">
        <v>10</v>
      </c>
      <c r="G331" s="1" t="b">
        <v>0</v>
      </c>
      <c r="I331" s="1" t="s">
        <v>11</v>
      </c>
      <c r="J331" s="1">
        <v>57</v>
      </c>
    </row>
    <row r="332" spans="1:10" ht="15" customHeight="1">
      <c r="A332" s="1">
        <f t="shared" si="2"/>
        <v>12092</v>
      </c>
      <c r="B332" s="1" t="str">
        <f t="shared" si="3"/>
        <v>12092  BOMGAARS SUPPLY  SIOUX CENTER, IA</v>
      </c>
      <c r="C332" s="4">
        <v>12092</v>
      </c>
      <c r="D332" s="5" t="s">
        <v>486</v>
      </c>
      <c r="E332" s="5" t="s">
        <v>494</v>
      </c>
      <c r="F332" s="5" t="s">
        <v>10</v>
      </c>
      <c r="G332" s="1" t="b">
        <v>0</v>
      </c>
      <c r="I332" s="1" t="s">
        <v>11</v>
      </c>
      <c r="J332" s="1">
        <v>57</v>
      </c>
    </row>
    <row r="333" spans="1:10" ht="15" customHeight="1">
      <c r="A333" s="1">
        <f t="shared" si="2"/>
        <v>11700</v>
      </c>
      <c r="B333" s="1" t="str">
        <f t="shared" si="3"/>
        <v>11700  BOMGAARS SUPPLY  SHELDON, IA</v>
      </c>
      <c r="C333" s="4">
        <v>11700</v>
      </c>
      <c r="D333" s="5" t="s">
        <v>486</v>
      </c>
      <c r="E333" s="5" t="s">
        <v>112</v>
      </c>
      <c r="F333" s="5" t="s">
        <v>10</v>
      </c>
      <c r="G333" s="1" t="b">
        <v>0</v>
      </c>
      <c r="I333" s="1" t="s">
        <v>11</v>
      </c>
      <c r="J333" s="1">
        <v>66</v>
      </c>
    </row>
    <row r="334" spans="1:10" ht="15" customHeight="1">
      <c r="A334" s="1">
        <f t="shared" si="2"/>
        <v>11701</v>
      </c>
      <c r="B334" s="1" t="str">
        <f t="shared" si="3"/>
        <v>11701  BOMGAARS SUPPLY  MAPLETON, IA</v>
      </c>
      <c r="C334" s="4">
        <v>11701</v>
      </c>
      <c r="D334" s="5" t="s">
        <v>486</v>
      </c>
      <c r="E334" s="5" t="s">
        <v>495</v>
      </c>
      <c r="F334" s="5" t="s">
        <v>10</v>
      </c>
      <c r="G334" s="1" t="b">
        <v>0</v>
      </c>
      <c r="I334" s="1" t="s">
        <v>11</v>
      </c>
      <c r="J334" s="1">
        <v>17</v>
      </c>
    </row>
    <row r="335" spans="1:10" ht="15" customHeight="1">
      <c r="A335" s="1">
        <f t="shared" si="2"/>
        <v>11521</v>
      </c>
      <c r="B335" s="1" t="str">
        <f t="shared" si="3"/>
        <v>11521  BOMGAARS SUPPLY  LE MARS, IA</v>
      </c>
      <c r="C335" s="4">
        <v>11521</v>
      </c>
      <c r="D335" s="5" t="s">
        <v>486</v>
      </c>
      <c r="E335" s="5" t="s">
        <v>496</v>
      </c>
      <c r="F335" s="5" t="s">
        <v>10</v>
      </c>
      <c r="G335" s="1" t="b">
        <v>0</v>
      </c>
      <c r="I335" s="1" t="s">
        <v>11</v>
      </c>
      <c r="J335" s="1">
        <v>17</v>
      </c>
    </row>
    <row r="336" spans="1:10" ht="15" customHeight="1">
      <c r="A336" s="1">
        <f t="shared" si="2"/>
        <v>11522</v>
      </c>
      <c r="B336" s="1" t="str">
        <f t="shared" si="3"/>
        <v>11522  BOMGAARS SUPPLY  CHEROKEE, IA</v>
      </c>
      <c r="C336" s="4">
        <v>11522</v>
      </c>
      <c r="D336" s="5" t="s">
        <v>486</v>
      </c>
      <c r="E336" s="5" t="s">
        <v>497</v>
      </c>
      <c r="F336" s="5" t="s">
        <v>10</v>
      </c>
      <c r="G336" s="1" t="b">
        <v>0</v>
      </c>
      <c r="I336" s="1" t="s">
        <v>11</v>
      </c>
      <c r="J336" s="1">
        <v>63</v>
      </c>
    </row>
    <row r="337" spans="1:10" ht="15" customHeight="1">
      <c r="A337" s="1">
        <f t="shared" si="2"/>
        <v>11523</v>
      </c>
      <c r="B337" s="1" t="str">
        <f t="shared" si="3"/>
        <v>11523  BOMGAARS SUPPLY  STORM LAKE, IA</v>
      </c>
      <c r="C337" s="4">
        <v>11523</v>
      </c>
      <c r="D337" s="5" t="s">
        <v>486</v>
      </c>
      <c r="E337" s="5" t="s">
        <v>498</v>
      </c>
      <c r="F337" s="5" t="s">
        <v>10</v>
      </c>
      <c r="G337" s="1" t="b">
        <v>0</v>
      </c>
      <c r="I337" s="1" t="s">
        <v>11</v>
      </c>
      <c r="J337" s="1">
        <v>68</v>
      </c>
    </row>
    <row r="338" spans="1:10" ht="15" customHeight="1">
      <c r="A338" s="1">
        <f t="shared" si="2"/>
        <v>11524</v>
      </c>
      <c r="B338" s="1" t="str">
        <f t="shared" si="3"/>
        <v>11524  BOMGAARS SUPPLY  IDA GROVE, IA</v>
      </c>
      <c r="C338" s="4">
        <v>11524</v>
      </c>
      <c r="D338" s="5" t="s">
        <v>486</v>
      </c>
      <c r="E338" s="5" t="s">
        <v>370</v>
      </c>
      <c r="F338" s="5" t="s">
        <v>10</v>
      </c>
      <c r="G338" s="1" t="b">
        <v>0</v>
      </c>
      <c r="I338" s="1" t="s">
        <v>11</v>
      </c>
      <c r="J338" s="1">
        <v>0</v>
      </c>
    </row>
    <row r="339" spans="1:10" ht="15" customHeight="1">
      <c r="A339" s="1">
        <f t="shared" si="2"/>
        <v>11583</v>
      </c>
      <c r="B339" s="1" t="str">
        <f t="shared" si="3"/>
        <v>11583  BOMGAARS SUPPLY  SPIRIT LAKE, IA</v>
      </c>
      <c r="C339" s="4">
        <v>11583</v>
      </c>
      <c r="D339" s="5" t="s">
        <v>486</v>
      </c>
      <c r="E339" s="5" t="s">
        <v>499</v>
      </c>
      <c r="F339" s="5" t="s">
        <v>10</v>
      </c>
      <c r="G339" s="1" t="b">
        <v>0</v>
      </c>
      <c r="I339" s="1" t="s">
        <v>11</v>
      </c>
      <c r="J339" s="1">
        <v>63</v>
      </c>
    </row>
    <row r="340" spans="1:10" ht="15" customHeight="1">
      <c r="A340" s="1">
        <f t="shared" si="2"/>
        <v>11325</v>
      </c>
      <c r="B340" s="1" t="str">
        <f t="shared" si="3"/>
        <v>11325  BOMGAARS SUPPLY  SPENCER, IA</v>
      </c>
      <c r="C340" s="4">
        <v>11325</v>
      </c>
      <c r="D340" s="5" t="s">
        <v>486</v>
      </c>
      <c r="E340" s="5" t="s">
        <v>500</v>
      </c>
      <c r="F340" s="5" t="s">
        <v>10</v>
      </c>
      <c r="G340" s="1" t="b">
        <v>0</v>
      </c>
      <c r="I340" s="1" t="s">
        <v>11</v>
      </c>
      <c r="J340" s="1">
        <v>38</v>
      </c>
    </row>
    <row r="341" spans="1:10" ht="15" customHeight="1">
      <c r="A341" s="1">
        <f t="shared" si="2"/>
        <v>11124</v>
      </c>
      <c r="B341" s="1" t="str">
        <f t="shared" si="3"/>
        <v>11124  BOMGAARS SUPPLY  ALGONA, IA</v>
      </c>
      <c r="C341" s="4">
        <v>11124</v>
      </c>
      <c r="D341" s="5" t="s">
        <v>486</v>
      </c>
      <c r="E341" s="5" t="s">
        <v>501</v>
      </c>
      <c r="F341" s="5" t="s">
        <v>10</v>
      </c>
      <c r="G341" s="1" t="b">
        <v>0</v>
      </c>
      <c r="I341" s="1" t="s">
        <v>11</v>
      </c>
      <c r="J341" s="1">
        <v>30</v>
      </c>
    </row>
    <row r="342" spans="1:10" ht="15" customHeight="1">
      <c r="A342" s="1">
        <f t="shared" si="2"/>
        <v>11194</v>
      </c>
      <c r="B342" s="1" t="str">
        <f t="shared" si="3"/>
        <v>11194  BOMGAARS SUPPLY  HAWARDEN, IA</v>
      </c>
      <c r="C342" s="4">
        <v>11194</v>
      </c>
      <c r="D342" s="5" t="s">
        <v>486</v>
      </c>
      <c r="E342" s="5" t="s">
        <v>502</v>
      </c>
      <c r="F342" s="5" t="s">
        <v>10</v>
      </c>
      <c r="G342" s="1" t="b">
        <v>0</v>
      </c>
      <c r="I342" s="1" t="s">
        <v>11</v>
      </c>
      <c r="J342" s="1">
        <v>84</v>
      </c>
    </row>
    <row r="343" spans="1:10" ht="15" customHeight="1">
      <c r="A343" s="1">
        <f t="shared" si="2"/>
        <v>15084</v>
      </c>
      <c r="B343" s="1" t="str">
        <f t="shared" si="3"/>
        <v>15084  BOMGAARS SUPPLY  INC  ESTHERVILLE, IA</v>
      </c>
      <c r="C343" s="4">
        <v>15084</v>
      </c>
      <c r="D343" s="5" t="s">
        <v>503</v>
      </c>
      <c r="E343" s="5" t="s">
        <v>346</v>
      </c>
      <c r="F343" s="5" t="s">
        <v>10</v>
      </c>
      <c r="G343" s="1" t="b">
        <v>0</v>
      </c>
      <c r="I343" s="1" t="s">
        <v>11</v>
      </c>
      <c r="J343" s="1">
        <v>16</v>
      </c>
    </row>
    <row r="344" spans="1:10" ht="15" customHeight="1">
      <c r="A344" s="1">
        <f t="shared" si="2"/>
        <v>14604</v>
      </c>
      <c r="B344" s="1" t="str">
        <f t="shared" si="3"/>
        <v>14604  BOMGAARS SUPPLY 44  FOREST CITY, IA</v>
      </c>
      <c r="C344" s="4">
        <v>14604</v>
      </c>
      <c r="D344" s="5" t="s">
        <v>504</v>
      </c>
      <c r="E344" s="5" t="s">
        <v>505</v>
      </c>
      <c r="F344" s="5" t="s">
        <v>10</v>
      </c>
      <c r="G344" s="1" t="b">
        <v>0</v>
      </c>
      <c r="I344" s="1" t="s">
        <v>11</v>
      </c>
      <c r="J344" s="1">
        <v>16</v>
      </c>
    </row>
    <row r="345" spans="1:10" ht="15" customHeight="1">
      <c r="A345" s="1">
        <f t="shared" si="2"/>
        <v>15091</v>
      </c>
      <c r="B345" s="1" t="str">
        <f t="shared" si="3"/>
        <v>15091  BOMGAARS SUPPLY INC  ROCK VALLEY, IA</v>
      </c>
      <c r="C345" s="4">
        <v>15091</v>
      </c>
      <c r="D345" s="5" t="s">
        <v>506</v>
      </c>
      <c r="E345" s="5" t="s">
        <v>507</v>
      </c>
      <c r="F345" s="5" t="s">
        <v>10</v>
      </c>
      <c r="G345" s="1" t="b">
        <v>0</v>
      </c>
      <c r="I345" s="1" t="s">
        <v>11</v>
      </c>
      <c r="J345" s="1">
        <v>53</v>
      </c>
    </row>
    <row r="346" spans="1:10" ht="15" customHeight="1">
      <c r="A346" s="1">
        <f t="shared" si="2"/>
        <v>14117</v>
      </c>
      <c r="B346" s="1" t="str">
        <f t="shared" si="3"/>
        <v>14117  BOMGAARS SUPPLY INC  SIOUX CITY, IA</v>
      </c>
      <c r="C346" s="4">
        <v>14117</v>
      </c>
      <c r="D346" s="5" t="s">
        <v>506</v>
      </c>
      <c r="E346" s="5" t="s">
        <v>351</v>
      </c>
      <c r="F346" s="5" t="s">
        <v>10</v>
      </c>
      <c r="G346" s="1" t="b">
        <v>0</v>
      </c>
      <c r="I346" s="1" t="s">
        <v>11</v>
      </c>
      <c r="J346" s="1">
        <v>49</v>
      </c>
    </row>
    <row r="347" spans="1:10" ht="15" customHeight="1">
      <c r="A347" s="1">
        <f t="shared" si="2"/>
        <v>12930</v>
      </c>
      <c r="B347" s="1" t="str">
        <f t="shared" si="3"/>
        <v>12930  BOMGAARS SUPPLY INC  SIOUX CITY, IA</v>
      </c>
      <c r="C347" s="4">
        <v>12930</v>
      </c>
      <c r="D347" s="5" t="s">
        <v>506</v>
      </c>
      <c r="E347" s="5" t="s">
        <v>351</v>
      </c>
      <c r="F347" s="5" t="s">
        <v>10</v>
      </c>
      <c r="G347" s="1" t="b">
        <v>0</v>
      </c>
      <c r="I347" s="1" t="s">
        <v>11</v>
      </c>
      <c r="J347" s="1">
        <v>49</v>
      </c>
    </row>
    <row r="348" spans="1:10" ht="15" customHeight="1">
      <c r="A348" s="1">
        <f t="shared" si="2"/>
        <v>13364</v>
      </c>
      <c r="B348" s="1" t="str">
        <f t="shared" si="3"/>
        <v>13364  BOMGAARS SUPPLY INC  DENISON, IA</v>
      </c>
      <c r="C348" s="4">
        <v>13364</v>
      </c>
      <c r="D348" s="5" t="s">
        <v>506</v>
      </c>
      <c r="E348" s="5" t="s">
        <v>408</v>
      </c>
      <c r="F348" s="5" t="s">
        <v>10</v>
      </c>
      <c r="G348" s="1" t="b">
        <v>0</v>
      </c>
      <c r="I348" s="1" t="s">
        <v>11</v>
      </c>
      <c r="J348" s="1">
        <v>21</v>
      </c>
    </row>
    <row r="349" spans="1:10" ht="15" customHeight="1">
      <c r="A349" s="1">
        <f t="shared" si="2"/>
        <v>13365</v>
      </c>
      <c r="B349" s="1" t="str">
        <f t="shared" si="3"/>
        <v>13365  BOMGAARS SUPPLY INC  CARROLL, IA</v>
      </c>
      <c r="C349" s="4">
        <v>13365</v>
      </c>
      <c r="D349" s="5" t="s">
        <v>506</v>
      </c>
      <c r="E349" s="5" t="s">
        <v>508</v>
      </c>
      <c r="F349" s="5" t="s">
        <v>10</v>
      </c>
      <c r="G349" s="1" t="b">
        <v>0</v>
      </c>
      <c r="I349" s="1" t="s">
        <v>11</v>
      </c>
      <c r="J349" s="1">
        <v>54</v>
      </c>
    </row>
    <row r="350" spans="1:10" ht="15" customHeight="1">
      <c r="A350" s="1">
        <f t="shared" si="2"/>
        <v>13366</v>
      </c>
      <c r="B350" s="1" t="str">
        <f t="shared" si="3"/>
        <v>13366  BOMGAARS SUPPLY INC  HARLAN, IA</v>
      </c>
      <c r="C350" s="4">
        <v>13366</v>
      </c>
      <c r="D350" s="5" t="s">
        <v>506</v>
      </c>
      <c r="E350" s="5" t="s">
        <v>186</v>
      </c>
      <c r="F350" s="5" t="s">
        <v>10</v>
      </c>
      <c r="G350" s="1" t="b">
        <v>0</v>
      </c>
      <c r="I350" s="1" t="s">
        <v>11</v>
      </c>
      <c r="J350" s="1">
        <v>54</v>
      </c>
    </row>
    <row r="351" spans="1:10" ht="15" customHeight="1">
      <c r="A351" s="1">
        <f t="shared" si="2"/>
        <v>11193</v>
      </c>
      <c r="B351" s="1" t="str">
        <f t="shared" si="3"/>
        <v>11193  BOMGAARS SUPPLY INC  SIOUX CITY, IA</v>
      </c>
      <c r="C351" s="4">
        <v>11193</v>
      </c>
      <c r="D351" s="5" t="s">
        <v>506</v>
      </c>
      <c r="E351" s="5" t="s">
        <v>351</v>
      </c>
      <c r="F351" s="5" t="s">
        <v>10</v>
      </c>
      <c r="G351" s="1" t="b">
        <v>0</v>
      </c>
      <c r="I351" s="1" t="s">
        <v>11</v>
      </c>
      <c r="J351" s="1">
        <v>92</v>
      </c>
    </row>
    <row r="352" spans="1:10" ht="15" customHeight="1">
      <c r="A352" s="1">
        <f t="shared" si="2"/>
        <v>16336</v>
      </c>
      <c r="B352" s="1" t="str">
        <f t="shared" si="3"/>
        <v>16336  BOMGAARS SUPPLY INC  GLENWOOD, IA</v>
      </c>
      <c r="C352" s="4">
        <v>16336</v>
      </c>
      <c r="D352" s="5" t="s">
        <v>506</v>
      </c>
      <c r="E352" s="5" t="s">
        <v>509</v>
      </c>
      <c r="F352" s="5" t="s">
        <v>10</v>
      </c>
      <c r="G352" s="1" t="b">
        <v>0</v>
      </c>
      <c r="I352" s="1" t="s">
        <v>11</v>
      </c>
      <c r="J352" s="1">
        <v>0</v>
      </c>
    </row>
    <row r="353" spans="1:10" ht="15" customHeight="1">
      <c r="A353" s="1">
        <f t="shared" si="2"/>
        <v>14116</v>
      </c>
      <c r="B353" s="1" t="str">
        <f t="shared" si="3"/>
        <v>14116  BOMGAARS SUPPLY INC #34  JEFFERSON, IA</v>
      </c>
      <c r="C353" s="4">
        <v>14116</v>
      </c>
      <c r="D353" s="5" t="s">
        <v>510</v>
      </c>
      <c r="E353" s="5" t="s">
        <v>299</v>
      </c>
      <c r="F353" s="5" t="s">
        <v>10</v>
      </c>
      <c r="G353" s="1" t="b">
        <v>0</v>
      </c>
      <c r="I353" s="1" t="s">
        <v>11</v>
      </c>
      <c r="J353" s="1">
        <v>93</v>
      </c>
    </row>
    <row r="354" spans="1:10" ht="15" customHeight="1">
      <c r="A354" s="1">
        <f t="shared" si="2"/>
        <v>14333</v>
      </c>
      <c r="B354" s="1" t="str">
        <f t="shared" si="3"/>
        <v>14333  BOMGAARS SUPPLY INC #41  SAC CITY, IA</v>
      </c>
      <c r="C354" s="4">
        <v>14333</v>
      </c>
      <c r="D354" s="5" t="s">
        <v>511</v>
      </c>
      <c r="E354" s="5" t="s">
        <v>421</v>
      </c>
      <c r="F354" s="5" t="s">
        <v>10</v>
      </c>
      <c r="G354" s="1" t="b">
        <v>0</v>
      </c>
      <c r="I354" s="1" t="s">
        <v>11</v>
      </c>
      <c r="J354" s="1">
        <v>27</v>
      </c>
    </row>
    <row r="355" spans="1:10" ht="15" customHeight="1">
      <c r="A355" s="1">
        <f t="shared" si="2"/>
        <v>13363</v>
      </c>
      <c r="B355" s="1" t="str">
        <f t="shared" si="3"/>
        <v>13363  BOMGAARS SUPPY INC  ONAWA, IA</v>
      </c>
      <c r="C355" s="4">
        <v>13363</v>
      </c>
      <c r="D355" s="5" t="s">
        <v>512</v>
      </c>
      <c r="E355" s="5" t="s">
        <v>513</v>
      </c>
      <c r="F355" s="5" t="s">
        <v>10</v>
      </c>
      <c r="G355" s="1" t="b">
        <v>0</v>
      </c>
      <c r="I355" s="1" t="s">
        <v>11</v>
      </c>
      <c r="J355" s="1">
        <v>93</v>
      </c>
    </row>
    <row r="356" spans="1:10" ht="15" customHeight="1">
      <c r="A356" s="1">
        <f t="shared" si="2"/>
        <v>12565</v>
      </c>
      <c r="B356" s="1" t="str">
        <f t="shared" si="3"/>
        <v>12565  BONIDE PRODUCTS INC  ORISKANY, NY</v>
      </c>
      <c r="C356" s="4">
        <v>12565</v>
      </c>
      <c r="D356" s="5" t="s">
        <v>514</v>
      </c>
      <c r="E356" s="5" t="s">
        <v>515</v>
      </c>
      <c r="F356" s="5" t="s">
        <v>516</v>
      </c>
      <c r="G356" s="1" t="b">
        <v>0</v>
      </c>
      <c r="I356" s="1" t="s">
        <v>11</v>
      </c>
      <c r="J356" s="1">
        <v>93</v>
      </c>
    </row>
    <row r="357" spans="1:10" ht="15" customHeight="1">
      <c r="A357" s="1">
        <f t="shared" si="2"/>
        <v>14360</v>
      </c>
      <c r="B357" s="1" t="str">
        <f t="shared" si="3"/>
        <v>14360  BOONE ACE HARDWARE #14203-1  BOONE, IA</v>
      </c>
      <c r="C357" s="4">
        <v>14360</v>
      </c>
      <c r="D357" s="5" t="s">
        <v>517</v>
      </c>
      <c r="E357" s="5" t="s">
        <v>518</v>
      </c>
      <c r="F357" s="5" t="s">
        <v>10</v>
      </c>
      <c r="G357" s="1" t="b">
        <v>0</v>
      </c>
      <c r="I357" s="1" t="s">
        <v>11</v>
      </c>
      <c r="J357" s="1">
        <v>74</v>
      </c>
    </row>
    <row r="358" spans="1:10" ht="15" customHeight="1">
      <c r="A358" s="1">
        <f t="shared" si="2"/>
        <v>11935</v>
      </c>
      <c r="B358" s="1" t="str">
        <f t="shared" si="3"/>
        <v>11935  BORCHERS SUPPLY  HAWARDEN, IA</v>
      </c>
      <c r="C358" s="4">
        <v>11935</v>
      </c>
      <c r="D358" s="5" t="s">
        <v>519</v>
      </c>
      <c r="E358" s="5" t="s">
        <v>502</v>
      </c>
      <c r="F358" s="5" t="s">
        <v>10</v>
      </c>
      <c r="G358" s="1" t="b">
        <v>0</v>
      </c>
      <c r="H358" s="6"/>
      <c r="I358" s="1" t="s">
        <v>11</v>
      </c>
      <c r="J358" s="1">
        <v>74</v>
      </c>
    </row>
    <row r="359" spans="1:10" ht="15" customHeight="1">
      <c r="A359" s="1">
        <f t="shared" si="2"/>
        <v>10510</v>
      </c>
      <c r="B359" s="1" t="str">
        <f t="shared" si="3"/>
        <v>10510  BOSHART SALES INC  MT PLEASANT, IA</v>
      </c>
      <c r="C359" s="4">
        <v>10510</v>
      </c>
      <c r="D359" s="5" t="s">
        <v>520</v>
      </c>
      <c r="E359" s="5" t="s">
        <v>148</v>
      </c>
      <c r="F359" s="5" t="s">
        <v>10</v>
      </c>
      <c r="G359" s="1" t="b">
        <v>0</v>
      </c>
      <c r="I359" s="1" t="s">
        <v>11</v>
      </c>
      <c r="J359" s="1">
        <v>21</v>
      </c>
    </row>
    <row r="360" spans="1:10" ht="15" customHeight="1">
      <c r="A360" s="1">
        <f t="shared" si="2"/>
        <v>11399</v>
      </c>
      <c r="B360" s="1" t="str">
        <f t="shared" si="3"/>
        <v>11399  BOSWELL BROTHERS ELEVATOR  DAVIS CITY, IA</v>
      </c>
      <c r="C360" s="4">
        <v>11399</v>
      </c>
      <c r="D360" s="5" t="s">
        <v>521</v>
      </c>
      <c r="E360" s="5" t="s">
        <v>522</v>
      </c>
      <c r="F360" s="5" t="s">
        <v>10</v>
      </c>
      <c r="G360" s="1" t="b">
        <v>0</v>
      </c>
      <c r="I360" s="1" t="s">
        <v>11</v>
      </c>
      <c r="J360" s="1">
        <v>14</v>
      </c>
    </row>
    <row r="361" spans="1:10" ht="15" customHeight="1">
      <c r="A361" s="1">
        <f t="shared" si="2"/>
        <v>16227</v>
      </c>
      <c r="B361" s="1" t="str">
        <f t="shared" si="3"/>
        <v>16227  BOTANICARE  CHANDLER, AZ</v>
      </c>
      <c r="C361" s="4">
        <v>16227</v>
      </c>
      <c r="D361" s="5" t="s">
        <v>523</v>
      </c>
      <c r="E361" s="5" t="s">
        <v>524</v>
      </c>
      <c r="F361" s="5" t="s">
        <v>418</v>
      </c>
      <c r="G361" s="1" t="b">
        <v>0</v>
      </c>
      <c r="I361" s="1" t="s">
        <v>11</v>
      </c>
      <c r="J361" s="1">
        <v>99</v>
      </c>
    </row>
    <row r="362" spans="1:10" ht="15" customHeight="1">
      <c r="A362" s="1">
        <f t="shared" si="2"/>
        <v>17216</v>
      </c>
      <c r="B362" s="1" t="str">
        <f t="shared" si="3"/>
        <v>17216  BOTNA WAY AG SUPPLY, LLC  ATLANTIC, IA</v>
      </c>
      <c r="C362" s="4">
        <v>17216</v>
      </c>
      <c r="D362" s="5" t="s">
        <v>525</v>
      </c>
      <c r="E362" s="5" t="s">
        <v>23</v>
      </c>
      <c r="F362" s="5" t="s">
        <v>10</v>
      </c>
      <c r="G362" s="1" t="b">
        <v>0</v>
      </c>
      <c r="I362" s="1" t="s">
        <v>11</v>
      </c>
      <c r="J362" s="1">
        <v>13</v>
      </c>
    </row>
    <row r="363" spans="1:10" ht="15" customHeight="1">
      <c r="A363" s="1">
        <f t="shared" si="2"/>
        <v>17142</v>
      </c>
      <c r="B363" s="1" t="str">
        <f t="shared" si="3"/>
        <v>17142  BPFS LLC  MAXWELL, IA</v>
      </c>
      <c r="C363" s="4">
        <v>17142</v>
      </c>
      <c r="D363" s="5" t="s">
        <v>526</v>
      </c>
      <c r="E363" s="5" t="s">
        <v>527</v>
      </c>
      <c r="F363" s="5" t="s">
        <v>10</v>
      </c>
      <c r="G363" s="1" t="b">
        <v>0</v>
      </c>
      <c r="I363" s="1" t="s">
        <v>11</v>
      </c>
      <c r="J363" s="1">
        <v>13</v>
      </c>
    </row>
    <row r="364" spans="1:10" ht="15" customHeight="1">
      <c r="A364" s="1">
        <f t="shared" si="2"/>
        <v>17143</v>
      </c>
      <c r="B364" s="1" t="str">
        <f t="shared" si="3"/>
        <v>17143  BPFS LLC  SLATER, IA</v>
      </c>
      <c r="C364" s="4">
        <v>17143</v>
      </c>
      <c r="D364" s="5" t="s">
        <v>526</v>
      </c>
      <c r="E364" s="5" t="s">
        <v>528</v>
      </c>
      <c r="F364" s="5" t="s">
        <v>10</v>
      </c>
      <c r="G364" s="1" t="b">
        <v>0</v>
      </c>
      <c r="H364" s="6"/>
      <c r="I364" s="1" t="s">
        <v>11</v>
      </c>
      <c r="J364" s="1">
        <v>13</v>
      </c>
    </row>
    <row r="365" spans="1:10" ht="15" customHeight="1">
      <c r="A365" s="1">
        <f t="shared" si="2"/>
        <v>13946</v>
      </c>
      <c r="B365" s="1" t="str">
        <f t="shared" si="3"/>
        <v>13946  BRAD BROWN TRUCKING &amp; FERTILIZER  WEBB, IA</v>
      </c>
      <c r="C365" s="4">
        <v>13946</v>
      </c>
      <c r="D365" s="5" t="s">
        <v>529</v>
      </c>
      <c r="E365" s="5" t="s">
        <v>530</v>
      </c>
      <c r="F365" s="5" t="s">
        <v>10</v>
      </c>
      <c r="G365" s="1" t="b">
        <v>0</v>
      </c>
      <c r="I365" s="1" t="s">
        <v>11</v>
      </c>
      <c r="J365" s="1">
        <v>81</v>
      </c>
    </row>
    <row r="366" spans="1:10" ht="15" customHeight="1">
      <c r="A366" s="1">
        <f t="shared" si="2"/>
        <v>13746</v>
      </c>
      <c r="B366" s="1" t="str">
        <f t="shared" si="3"/>
        <v xml:space="preserve">13746  BRADEX INC  BRADFORD, </v>
      </c>
      <c r="C366" s="4">
        <v>13746</v>
      </c>
      <c r="D366" s="5" t="s">
        <v>531</v>
      </c>
      <c r="E366" s="5" t="s">
        <v>532</v>
      </c>
      <c r="F366" s="5"/>
      <c r="G366" s="1" t="b">
        <v>0</v>
      </c>
      <c r="I366" s="1" t="s">
        <v>11</v>
      </c>
      <c r="J366" s="1">
        <v>37</v>
      </c>
    </row>
    <row r="367" spans="1:10" ht="15" customHeight="1">
      <c r="A367" s="1">
        <f t="shared" si="2"/>
        <v>13747</v>
      </c>
      <c r="B367" s="1" t="str">
        <f t="shared" si="3"/>
        <v xml:space="preserve">13747  BRADEX INC  BRADFORD, </v>
      </c>
      <c r="C367" s="4">
        <v>13747</v>
      </c>
      <c r="D367" s="5" t="s">
        <v>531</v>
      </c>
      <c r="E367" s="5" t="s">
        <v>532</v>
      </c>
      <c r="F367" s="5"/>
      <c r="G367" s="1" t="b">
        <v>0</v>
      </c>
      <c r="I367" s="1" t="s">
        <v>11</v>
      </c>
      <c r="J367" s="1">
        <v>13</v>
      </c>
    </row>
    <row r="368" spans="1:10" ht="15" customHeight="1">
      <c r="A368" s="1">
        <f t="shared" si="2"/>
        <v>10163</v>
      </c>
      <c r="B368" s="1" t="str">
        <f t="shared" si="3"/>
        <v>10163  BRANDT CONSOLIDATED INC  SPRINGFIELD, IL</v>
      </c>
      <c r="C368" s="4">
        <v>10163</v>
      </c>
      <c r="D368" s="5" t="s">
        <v>533</v>
      </c>
      <c r="E368" s="5" t="s">
        <v>534</v>
      </c>
      <c r="F368" s="5" t="s">
        <v>129</v>
      </c>
      <c r="G368" s="1" t="b">
        <v>0</v>
      </c>
      <c r="I368" s="1" t="s">
        <v>11</v>
      </c>
      <c r="J368" s="1">
        <v>13</v>
      </c>
    </row>
    <row r="369" spans="1:10" ht="15" customHeight="1">
      <c r="A369" s="1">
        <f t="shared" si="2"/>
        <v>17108</v>
      </c>
      <c r="B369" s="1" t="str">
        <f t="shared" si="3"/>
        <v>17108  BRAUN HORTICULTURE INC  NIAGRA FALLS, NY</v>
      </c>
      <c r="C369" s="4">
        <v>17108</v>
      </c>
      <c r="D369" s="5" t="s">
        <v>535</v>
      </c>
      <c r="E369" s="5" t="s">
        <v>536</v>
      </c>
      <c r="F369" s="5" t="s">
        <v>516</v>
      </c>
      <c r="G369" s="1" t="b">
        <v>0</v>
      </c>
      <c r="I369" s="1" t="s">
        <v>11</v>
      </c>
      <c r="J369" s="1">
        <v>13</v>
      </c>
    </row>
    <row r="370" spans="1:10" ht="15" customHeight="1">
      <c r="A370" s="1">
        <f t="shared" si="2"/>
        <v>16830</v>
      </c>
      <c r="B370" s="1" t="str">
        <f t="shared" si="3"/>
        <v>16830  BRAUN HORTICULTURE INC  NIAGARA FALLS, NY</v>
      </c>
      <c r="C370" s="4">
        <v>16830</v>
      </c>
      <c r="D370" s="5" t="s">
        <v>535</v>
      </c>
      <c r="E370" s="5" t="s">
        <v>537</v>
      </c>
      <c r="F370" s="5" t="s">
        <v>516</v>
      </c>
      <c r="G370" s="1" t="b">
        <v>0</v>
      </c>
      <c r="I370" s="1" t="s">
        <v>11</v>
      </c>
      <c r="J370" s="1">
        <v>94</v>
      </c>
    </row>
    <row r="371" spans="1:10" ht="15" customHeight="1">
      <c r="A371" s="1">
        <f t="shared" si="2"/>
        <v>14580</v>
      </c>
      <c r="B371" s="1" t="str">
        <f t="shared" si="3"/>
        <v>14580  BREEDING HARDWARE INC  WINTERSET, IA</v>
      </c>
      <c r="C371" s="4">
        <v>14580</v>
      </c>
      <c r="D371" s="5" t="s">
        <v>538</v>
      </c>
      <c r="E371" s="5" t="s">
        <v>183</v>
      </c>
      <c r="F371" s="5" t="s">
        <v>10</v>
      </c>
      <c r="G371" s="1" t="b">
        <v>0</v>
      </c>
      <c r="I371" s="1" t="s">
        <v>11</v>
      </c>
      <c r="J371" s="1">
        <v>94</v>
      </c>
    </row>
    <row r="372" spans="1:10" ht="15" customHeight="1">
      <c r="A372" s="1">
        <f t="shared" si="2"/>
        <v>11122</v>
      </c>
      <c r="B372" s="1" t="str">
        <f t="shared" si="3"/>
        <v>11122  BREKKES TOWN &amp; COUNTRY STORE  AMES, IA</v>
      </c>
      <c r="C372" s="4">
        <v>11122</v>
      </c>
      <c r="D372" s="5" t="s">
        <v>539</v>
      </c>
      <c r="E372" s="5" t="s">
        <v>99</v>
      </c>
      <c r="F372" s="5" t="s">
        <v>10</v>
      </c>
      <c r="G372" s="1" t="b">
        <v>0</v>
      </c>
      <c r="I372" s="1" t="s">
        <v>11</v>
      </c>
      <c r="J372" s="1">
        <v>37</v>
      </c>
    </row>
    <row r="373" spans="1:10" ht="15" customHeight="1">
      <c r="A373" s="1">
        <f t="shared" si="2"/>
        <v>13528</v>
      </c>
      <c r="B373" s="1" t="str">
        <f t="shared" si="3"/>
        <v>13528  BRIAN ULCH  SOLON, IA</v>
      </c>
      <c r="C373" s="4">
        <v>13528</v>
      </c>
      <c r="D373" s="5" t="s">
        <v>540</v>
      </c>
      <c r="E373" s="5" t="s">
        <v>541</v>
      </c>
      <c r="F373" s="5" t="s">
        <v>10</v>
      </c>
      <c r="G373" s="1" t="b">
        <v>0</v>
      </c>
      <c r="I373" s="1" t="s">
        <v>11</v>
      </c>
      <c r="J373" s="1">
        <v>94</v>
      </c>
    </row>
    <row r="374" spans="1:10" ht="15" customHeight="1">
      <c r="A374" s="1">
        <f t="shared" si="2"/>
        <v>16586</v>
      </c>
      <c r="B374" s="1" t="str">
        <f t="shared" si="3"/>
        <v>16586  BRIANS FEED SERVICE INC  BANCROFT, IA</v>
      </c>
      <c r="C374" s="4">
        <v>16586</v>
      </c>
      <c r="D374" s="5" t="s">
        <v>542</v>
      </c>
      <c r="E374" s="5" t="s">
        <v>543</v>
      </c>
      <c r="F374" s="5" t="s">
        <v>10</v>
      </c>
      <c r="G374" s="1" t="b">
        <v>0</v>
      </c>
      <c r="H374" s="6"/>
      <c r="I374" s="1" t="s">
        <v>11</v>
      </c>
      <c r="J374" s="1">
        <v>99</v>
      </c>
    </row>
    <row r="375" spans="1:10" ht="15" customHeight="1">
      <c r="A375" s="1">
        <f t="shared" si="2"/>
        <v>13760</v>
      </c>
      <c r="B375" s="1" t="str">
        <f t="shared" si="3"/>
        <v>13760  BRIDGEWELL AGRIBUSINESS LLC  CLACKAMAS, OR</v>
      </c>
      <c r="C375" s="4">
        <v>13760</v>
      </c>
      <c r="D375" s="5" t="s">
        <v>544</v>
      </c>
      <c r="E375" s="5" t="s">
        <v>545</v>
      </c>
      <c r="F375" s="5" t="s">
        <v>300</v>
      </c>
      <c r="G375" s="1" t="b">
        <v>0</v>
      </c>
      <c r="I375" s="1" t="s">
        <v>11</v>
      </c>
      <c r="J375" s="1">
        <v>99</v>
      </c>
    </row>
    <row r="376" spans="1:10" ht="15" customHeight="1">
      <c r="A376" s="1">
        <f t="shared" si="2"/>
        <v>16127</v>
      </c>
      <c r="B376" s="1" t="str">
        <f t="shared" si="3"/>
        <v>16127  BROOKS AG SERVICE  FARRAGUT, IA</v>
      </c>
      <c r="C376" s="4">
        <v>16127</v>
      </c>
      <c r="D376" s="5" t="s">
        <v>546</v>
      </c>
      <c r="E376" s="5" t="s">
        <v>547</v>
      </c>
      <c r="F376" s="5" t="s">
        <v>10</v>
      </c>
      <c r="G376" s="1" t="b">
        <v>0</v>
      </c>
      <c r="I376" s="1" t="s">
        <v>11</v>
      </c>
      <c r="J376" s="1">
        <v>46</v>
      </c>
    </row>
    <row r="377" spans="1:10" ht="15" customHeight="1">
      <c r="A377" s="1">
        <f t="shared" si="2"/>
        <v>10822</v>
      </c>
      <c r="B377" s="1" t="str">
        <f t="shared" si="3"/>
        <v>10822  BROWNS HARDWARE  MARENGO, IA</v>
      </c>
      <c r="C377" s="4">
        <v>10822</v>
      </c>
      <c r="D377" s="5" t="s">
        <v>548</v>
      </c>
      <c r="E377" s="5" t="s">
        <v>293</v>
      </c>
      <c r="F377" s="5" t="s">
        <v>10</v>
      </c>
      <c r="G377" s="1" t="b">
        <v>0</v>
      </c>
      <c r="I377" s="1" t="s">
        <v>11</v>
      </c>
      <c r="J377" s="1">
        <v>98</v>
      </c>
    </row>
    <row r="378" spans="1:10" ht="15" customHeight="1">
      <c r="A378" s="1">
        <f t="shared" si="2"/>
        <v>11544</v>
      </c>
      <c r="B378" s="1" t="str">
        <f t="shared" si="3"/>
        <v>11544  BUENA VISTA CO RECYCLE CENTER  STORM LAKE, IA</v>
      </c>
      <c r="C378" s="4">
        <v>11544</v>
      </c>
      <c r="D378" s="5" t="s">
        <v>549</v>
      </c>
      <c r="E378" s="5" t="s">
        <v>498</v>
      </c>
      <c r="F378" s="5" t="s">
        <v>10</v>
      </c>
      <c r="G378" s="1" t="b">
        <v>0</v>
      </c>
      <c r="I378" s="1" t="s">
        <v>11</v>
      </c>
      <c r="J378" s="1">
        <v>45</v>
      </c>
    </row>
    <row r="379" spans="1:10" ht="15" customHeight="1">
      <c r="A379" s="1">
        <f t="shared" si="2"/>
        <v>15923</v>
      </c>
      <c r="B379" s="1" t="str">
        <f t="shared" si="3"/>
        <v>15923  BUNDA SEED FARM  POCAHONTAS, IA</v>
      </c>
      <c r="C379" s="4">
        <v>15923</v>
      </c>
      <c r="D379" s="5" t="s">
        <v>550</v>
      </c>
      <c r="E379" s="5" t="s">
        <v>551</v>
      </c>
      <c r="F379" s="5" t="s">
        <v>10</v>
      </c>
      <c r="G379" s="1" t="b">
        <v>0</v>
      </c>
      <c r="H379" s="6"/>
      <c r="I379" s="1" t="s">
        <v>11</v>
      </c>
      <c r="J379" s="1">
        <v>75</v>
      </c>
    </row>
    <row r="380" spans="1:10" ht="15" customHeight="1">
      <c r="A380" s="1">
        <f t="shared" si="2"/>
        <v>10094</v>
      </c>
      <c r="B380" s="1" t="str">
        <f t="shared" si="3"/>
        <v>10094  BUNKERS FEED &amp; SUPPLY INC  GRANVILLE, IA</v>
      </c>
      <c r="C380" s="4">
        <v>10094</v>
      </c>
      <c r="D380" s="5" t="s">
        <v>552</v>
      </c>
      <c r="E380" s="5" t="s">
        <v>553</v>
      </c>
      <c r="F380" s="5" t="s">
        <v>10</v>
      </c>
      <c r="G380" s="1" t="b">
        <v>0</v>
      </c>
      <c r="H380" s="6"/>
      <c r="I380" s="1" t="s">
        <v>11</v>
      </c>
      <c r="J380" s="1">
        <v>33</v>
      </c>
    </row>
    <row r="381" spans="1:10" ht="15" customHeight="1">
      <c r="A381" s="1">
        <f t="shared" si="2"/>
        <v>16870</v>
      </c>
      <c r="B381" s="1" t="str">
        <f t="shared" si="3"/>
        <v>16870  BURT FARM &amp; LIVESTOCK CO  MARSHALLTOWN, IA</v>
      </c>
      <c r="C381" s="4">
        <v>16870</v>
      </c>
      <c r="D381" s="5" t="s">
        <v>554</v>
      </c>
      <c r="E381" s="5" t="s">
        <v>555</v>
      </c>
      <c r="F381" s="5" t="s">
        <v>10</v>
      </c>
      <c r="G381" s="1" t="b">
        <v>0</v>
      </c>
      <c r="I381" s="1" t="s">
        <v>11</v>
      </c>
      <c r="J381" s="1">
        <v>71</v>
      </c>
    </row>
    <row r="382" spans="1:10" ht="15" customHeight="1">
      <c r="A382" s="1">
        <f t="shared" si="2"/>
        <v>15606</v>
      </c>
      <c r="B382" s="1" t="str">
        <f t="shared" si="3"/>
        <v>15606  BUSCH CROP CONSULTING  GLENWOOD, IA</v>
      </c>
      <c r="C382" s="4">
        <v>15606</v>
      </c>
      <c r="D382" s="5" t="s">
        <v>556</v>
      </c>
      <c r="E382" s="5" t="s">
        <v>509</v>
      </c>
      <c r="F382" s="5" t="s">
        <v>10</v>
      </c>
      <c r="G382" s="1" t="b">
        <v>0</v>
      </c>
      <c r="H382" s="6"/>
      <c r="I382" s="1" t="s">
        <v>11</v>
      </c>
      <c r="J382" s="1">
        <v>71</v>
      </c>
    </row>
    <row r="383" spans="1:10" ht="15" customHeight="1">
      <c r="A383" s="1">
        <f t="shared" si="2"/>
        <v>14981</v>
      </c>
      <c r="B383" s="1" t="str">
        <f t="shared" si="3"/>
        <v>14981  BYRITE FARM SUPPLY INC  LAKE VIEW, IA</v>
      </c>
      <c r="C383" s="4">
        <v>14981</v>
      </c>
      <c r="D383" s="5" t="s">
        <v>557</v>
      </c>
      <c r="E383" s="5" t="s">
        <v>558</v>
      </c>
      <c r="F383" s="5" t="s">
        <v>10</v>
      </c>
      <c r="G383" s="1" t="b">
        <v>0</v>
      </c>
      <c r="H383" s="6"/>
      <c r="I383" s="1" t="s">
        <v>11</v>
      </c>
      <c r="J383" s="1">
        <v>6</v>
      </c>
    </row>
    <row r="384" spans="1:10" ht="15" customHeight="1">
      <c r="A384" s="1">
        <f t="shared" si="2"/>
        <v>14207</v>
      </c>
      <c r="B384" s="1" t="str">
        <f t="shared" si="3"/>
        <v>14207  C &amp; J AG SUPPLY INC  ELLIOTT, IA</v>
      </c>
      <c r="C384" s="4">
        <v>14207</v>
      </c>
      <c r="D384" s="5" t="s">
        <v>559</v>
      </c>
      <c r="E384" s="5" t="s">
        <v>560</v>
      </c>
      <c r="F384" s="5" t="s">
        <v>10</v>
      </c>
      <c r="G384" s="1" t="b">
        <v>0</v>
      </c>
      <c r="H384" s="6"/>
      <c r="I384" s="1" t="s">
        <v>11</v>
      </c>
      <c r="J384" s="1">
        <v>6</v>
      </c>
    </row>
    <row r="385" spans="1:10" ht="15" customHeight="1">
      <c r="A385" s="1">
        <f t="shared" si="2"/>
        <v>11108</v>
      </c>
      <c r="B385" s="1" t="str">
        <f t="shared" si="3"/>
        <v>11108  C F INDUSTRIES SALES LLC  GARNER, IA</v>
      </c>
      <c r="C385" s="4">
        <v>11108</v>
      </c>
      <c r="D385" s="5" t="s">
        <v>561</v>
      </c>
      <c r="E385" s="5" t="s">
        <v>203</v>
      </c>
      <c r="F385" s="5" t="s">
        <v>10</v>
      </c>
      <c r="G385" s="1" t="b">
        <v>0</v>
      </c>
      <c r="H385" s="6"/>
      <c r="I385" s="1" t="s">
        <v>11</v>
      </c>
      <c r="J385" s="1">
        <v>79</v>
      </c>
    </row>
    <row r="386" spans="1:10" ht="15" customHeight="1">
      <c r="A386" s="1">
        <f t="shared" si="2"/>
        <v>11109</v>
      </c>
      <c r="B386" s="1" t="str">
        <f t="shared" si="3"/>
        <v>11109  C F INDUSTRIES SALES LLC  SPENCER, IA</v>
      </c>
      <c r="C386" s="4">
        <v>11109</v>
      </c>
      <c r="D386" s="5" t="s">
        <v>561</v>
      </c>
      <c r="E386" s="5" t="s">
        <v>500</v>
      </c>
      <c r="F386" s="5" t="s">
        <v>10</v>
      </c>
      <c r="G386" s="1" t="b">
        <v>0</v>
      </c>
      <c r="H386" s="6"/>
      <c r="I386" s="1" t="s">
        <v>11</v>
      </c>
      <c r="J386" s="1">
        <v>86</v>
      </c>
    </row>
    <row r="387" spans="1:10" ht="15" customHeight="1">
      <c r="A387" s="1">
        <f t="shared" si="2"/>
        <v>11198</v>
      </c>
      <c r="B387" s="1" t="str">
        <f t="shared" si="3"/>
        <v>11198  C J FUTURES INC  MISSOURI VALLEY, IA</v>
      </c>
      <c r="C387" s="4">
        <v>11198</v>
      </c>
      <c r="D387" s="5" t="s">
        <v>562</v>
      </c>
      <c r="E387" s="5" t="s">
        <v>171</v>
      </c>
      <c r="F387" s="5" t="s">
        <v>10</v>
      </c>
      <c r="G387" s="1" t="b">
        <v>0</v>
      </c>
      <c r="H387" s="6"/>
      <c r="I387" s="1" t="s">
        <v>11</v>
      </c>
      <c r="J387" s="1">
        <v>86</v>
      </c>
    </row>
    <row r="388" spans="1:10" ht="15" customHeight="1">
      <c r="A388" s="1">
        <f t="shared" si="2"/>
        <v>10225</v>
      </c>
      <c r="B388" s="1" t="str">
        <f t="shared" si="3"/>
        <v>10225  C S I CHEMICAL CORP  EL PASO, TX</v>
      </c>
      <c r="C388" s="4">
        <v>10225</v>
      </c>
      <c r="D388" s="5" t="s">
        <v>563</v>
      </c>
      <c r="E388" s="5" t="s">
        <v>564</v>
      </c>
      <c r="F388" s="5" t="s">
        <v>26</v>
      </c>
      <c r="G388" s="1" t="b">
        <v>0</v>
      </c>
      <c r="H388" s="6"/>
      <c r="I388" s="1" t="s">
        <v>11</v>
      </c>
      <c r="J388" s="1">
        <v>59</v>
      </c>
    </row>
    <row r="389" spans="1:10" ht="15" customHeight="1">
      <c r="A389" s="1">
        <f t="shared" si="2"/>
        <v>15011</v>
      </c>
      <c r="B389" s="1" t="str">
        <f t="shared" si="3"/>
        <v>15011  C/O REGISTRATIONS BY DESIGN INC  SALEM, VA</v>
      </c>
      <c r="C389" s="4">
        <v>15011</v>
      </c>
      <c r="D389" s="5" t="s">
        <v>565</v>
      </c>
      <c r="E389" s="5" t="s">
        <v>566</v>
      </c>
      <c r="F389" s="5" t="s">
        <v>86</v>
      </c>
      <c r="G389" s="1" t="b">
        <v>0</v>
      </c>
      <c r="H389" s="6"/>
      <c r="I389" s="1" t="s">
        <v>11</v>
      </c>
      <c r="J389" s="1">
        <v>84</v>
      </c>
    </row>
    <row r="390" spans="1:10" ht="15" customHeight="1">
      <c r="A390" s="1">
        <f t="shared" si="2"/>
        <v>16176</v>
      </c>
      <c r="B390" s="1" t="str">
        <f t="shared" si="3"/>
        <v>16176  C3 TECHNOLOGY  KEOTA, IA</v>
      </c>
      <c r="C390" s="4">
        <v>16176</v>
      </c>
      <c r="D390" s="5" t="s">
        <v>567</v>
      </c>
      <c r="E390" s="5" t="s">
        <v>568</v>
      </c>
      <c r="F390" s="5" t="s">
        <v>10</v>
      </c>
      <c r="G390" s="1" t="b">
        <v>0</v>
      </c>
      <c r="H390" s="6"/>
      <c r="I390" s="1" t="s">
        <v>11</v>
      </c>
      <c r="J390" s="1">
        <v>19</v>
      </c>
    </row>
    <row r="391" spans="1:10" ht="15" customHeight="1">
      <c r="A391" s="1">
        <f t="shared" si="2"/>
        <v>15037</v>
      </c>
      <c r="B391" s="1" t="str">
        <f t="shared" si="3"/>
        <v>15037  CALCIUM PRODUCTS INC  AMES, IA</v>
      </c>
      <c r="C391" s="4">
        <v>15037</v>
      </c>
      <c r="D391" s="5" t="s">
        <v>569</v>
      </c>
      <c r="E391" s="5" t="s">
        <v>99</v>
      </c>
      <c r="F391" s="5" t="s">
        <v>10</v>
      </c>
      <c r="G391" s="1" t="b">
        <v>0</v>
      </c>
      <c r="H391" s="6"/>
      <c r="I391" s="1" t="s">
        <v>11</v>
      </c>
      <c r="J391" s="1">
        <v>19</v>
      </c>
    </row>
    <row r="392" spans="1:10" ht="15" customHeight="1">
      <c r="A392" s="1">
        <f t="shared" si="2"/>
        <v>15038</v>
      </c>
      <c r="B392" s="1" t="str">
        <f t="shared" si="3"/>
        <v>15038  CALCIUM PRODUCTS INC  FORT DODGE, IA</v>
      </c>
      <c r="C392" s="4">
        <v>15038</v>
      </c>
      <c r="D392" s="5" t="s">
        <v>569</v>
      </c>
      <c r="E392" s="5" t="s">
        <v>489</v>
      </c>
      <c r="F392" s="5" t="s">
        <v>10</v>
      </c>
      <c r="G392" s="1" t="b">
        <v>0</v>
      </c>
      <c r="H392" s="6"/>
      <c r="I392" s="1" t="s">
        <v>11</v>
      </c>
      <c r="J392" s="1">
        <v>19</v>
      </c>
    </row>
    <row r="393" spans="1:10" ht="15" customHeight="1">
      <c r="A393" s="1">
        <f t="shared" si="2"/>
        <v>16754</v>
      </c>
      <c r="B393" s="1" t="str">
        <f t="shared" si="3"/>
        <v>16754  CALCIUM SILICATE CORP INC  LAKE HARBOR, FL</v>
      </c>
      <c r="C393" s="4">
        <v>16754</v>
      </c>
      <c r="D393" s="5" t="s">
        <v>570</v>
      </c>
      <c r="E393" s="5" t="s">
        <v>571</v>
      </c>
      <c r="F393" s="5" t="s">
        <v>38</v>
      </c>
      <c r="G393" s="1" t="b">
        <v>0</v>
      </c>
      <c r="H393" s="6"/>
      <c r="I393" s="1" t="s">
        <v>11</v>
      </c>
      <c r="J393" s="1">
        <v>19</v>
      </c>
    </row>
    <row r="394" spans="1:10" ht="15" customHeight="1">
      <c r="A394" s="1">
        <f t="shared" si="2"/>
        <v>15389</v>
      </c>
      <c r="B394" s="1" t="str">
        <f t="shared" si="3"/>
        <v>15389  CAMERON CHEMICALS INC  REESE, MI</v>
      </c>
      <c r="C394" s="4">
        <v>15389</v>
      </c>
      <c r="D394" s="5" t="s">
        <v>572</v>
      </c>
      <c r="E394" s="5" t="s">
        <v>78</v>
      </c>
      <c r="F394" s="5" t="s">
        <v>45</v>
      </c>
      <c r="G394" s="1" t="b">
        <v>0</v>
      </c>
      <c r="H394" s="6"/>
      <c r="I394" s="1" t="s">
        <v>11</v>
      </c>
      <c r="J394" s="1">
        <v>42</v>
      </c>
    </row>
    <row r="395" spans="1:10" ht="15" customHeight="1">
      <c r="A395" s="1">
        <f t="shared" si="2"/>
        <v>15390</v>
      </c>
      <c r="B395" s="1" t="str">
        <f t="shared" si="3"/>
        <v>15390  CAMERON CHEMICALS INC  SUFFOLK, VA</v>
      </c>
      <c r="C395" s="4">
        <v>15390</v>
      </c>
      <c r="D395" s="5" t="s">
        <v>572</v>
      </c>
      <c r="E395" s="5" t="s">
        <v>573</v>
      </c>
      <c r="F395" s="5" t="s">
        <v>86</v>
      </c>
      <c r="G395" s="1" t="b">
        <v>0</v>
      </c>
      <c r="H395" s="6"/>
      <c r="I395" s="1" t="s">
        <v>11</v>
      </c>
      <c r="J395" s="1">
        <v>60</v>
      </c>
    </row>
    <row r="396" spans="1:10" ht="15" customHeight="1">
      <c r="A396" s="1">
        <f t="shared" si="2"/>
        <v>11204</v>
      </c>
      <c r="B396" s="1" t="str">
        <f t="shared" si="3"/>
        <v>11204  CAMPBELL SUPPLY CO  ROCK RAPIDS, IA</v>
      </c>
      <c r="C396" s="4">
        <v>11204</v>
      </c>
      <c r="D396" s="5" t="s">
        <v>574</v>
      </c>
      <c r="E396" s="5" t="s">
        <v>54</v>
      </c>
      <c r="F396" s="5" t="s">
        <v>10</v>
      </c>
      <c r="G396" s="1" t="b">
        <v>0</v>
      </c>
      <c r="H396" s="6"/>
      <c r="I396" s="1" t="s">
        <v>11</v>
      </c>
      <c r="J396" s="1">
        <v>0</v>
      </c>
    </row>
    <row r="397" spans="1:10" ht="15" customHeight="1">
      <c r="A397" s="1">
        <f t="shared" si="2"/>
        <v>16339</v>
      </c>
      <c r="B397" s="1" t="str">
        <f t="shared" si="3"/>
        <v>16339  CANADIAN AGRI PRODUCTS (OSA) CORP DBA ECOFUSION  PLANO, TX</v>
      </c>
      <c r="C397" s="4">
        <v>16339</v>
      </c>
      <c r="D397" s="5" t="s">
        <v>575</v>
      </c>
      <c r="E397" s="5" t="s">
        <v>576</v>
      </c>
      <c r="F397" s="5" t="s">
        <v>26</v>
      </c>
      <c r="G397" s="1" t="b">
        <v>0</v>
      </c>
      <c r="H397" s="6"/>
      <c r="I397" s="1" t="s">
        <v>11</v>
      </c>
      <c r="J397" s="1">
        <v>56</v>
      </c>
    </row>
    <row r="398" spans="1:10" ht="15" customHeight="1">
      <c r="A398" s="1">
        <f t="shared" si="2"/>
        <v>16340</v>
      </c>
      <c r="B398" s="1" t="str">
        <f t="shared" si="3"/>
        <v>16340  CANADIAN AGRI PRODUCTS (USA) CORP DBA ECOFUSION  PLANO, TX</v>
      </c>
      <c r="C398" s="4">
        <v>16340</v>
      </c>
      <c r="D398" s="5" t="s">
        <v>577</v>
      </c>
      <c r="E398" s="5" t="s">
        <v>576</v>
      </c>
      <c r="F398" s="5" t="s">
        <v>26</v>
      </c>
      <c r="G398" s="1" t="b">
        <v>0</v>
      </c>
      <c r="H398" s="6"/>
      <c r="I398" s="1" t="s">
        <v>11</v>
      </c>
      <c r="J398" s="1">
        <v>44</v>
      </c>
    </row>
    <row r="399" spans="1:10" ht="15" customHeight="1">
      <c r="A399" s="1">
        <f t="shared" si="2"/>
        <v>10018</v>
      </c>
      <c r="B399" s="1" t="str">
        <f t="shared" si="3"/>
        <v>10018  CANTON MILLS INC  MINNESOTA CTY, MN</v>
      </c>
      <c r="C399" s="4">
        <v>10018</v>
      </c>
      <c r="D399" s="5" t="s">
        <v>578</v>
      </c>
      <c r="E399" s="5" t="s">
        <v>579</v>
      </c>
      <c r="F399" s="5" t="s">
        <v>137</v>
      </c>
      <c r="G399" s="1" t="b">
        <v>0</v>
      </c>
      <c r="H399" s="6"/>
      <c r="I399" s="1" t="s">
        <v>11</v>
      </c>
      <c r="J399" s="1">
        <v>56</v>
      </c>
    </row>
    <row r="400" spans="1:10" ht="15" customHeight="1">
      <c r="A400" s="1">
        <f t="shared" si="2"/>
        <v>11142</v>
      </c>
      <c r="B400" s="1" t="str">
        <f t="shared" si="3"/>
        <v>11142  CAPPELS  ATLANTIC, IA</v>
      </c>
      <c r="C400" s="4">
        <v>11142</v>
      </c>
      <c r="D400" s="5" t="s">
        <v>580</v>
      </c>
      <c r="E400" s="5" t="s">
        <v>23</v>
      </c>
      <c r="F400" s="5" t="s">
        <v>10</v>
      </c>
      <c r="G400" s="1" t="b">
        <v>0</v>
      </c>
      <c r="H400" s="6"/>
      <c r="I400" s="1" t="s">
        <v>11</v>
      </c>
      <c r="J400" s="1">
        <v>56</v>
      </c>
    </row>
    <row r="401" spans="1:10" ht="15" customHeight="1">
      <c r="A401" s="1">
        <f t="shared" si="2"/>
        <v>15111</v>
      </c>
      <c r="B401" s="1" t="str">
        <f t="shared" si="3"/>
        <v>15111  CARBO TECH AMERICA LLC  PAULLINA, IA</v>
      </c>
      <c r="C401" s="4">
        <v>15111</v>
      </c>
      <c r="D401" s="5" t="s">
        <v>581</v>
      </c>
      <c r="E401" s="5" t="s">
        <v>582</v>
      </c>
      <c r="F401" s="5" t="s">
        <v>10</v>
      </c>
      <c r="G401" s="1" t="b">
        <v>0</v>
      </c>
      <c r="H401" s="6"/>
      <c r="I401" s="1" t="s">
        <v>11</v>
      </c>
      <c r="J401" s="1">
        <v>97</v>
      </c>
    </row>
    <row r="402" spans="1:10" ht="15" customHeight="1">
      <c r="A402" s="1">
        <f t="shared" si="2"/>
        <v>15112</v>
      </c>
      <c r="B402" s="1" t="str">
        <f t="shared" si="3"/>
        <v>15112  CARBO TECH AMERICA LLC  DECKER, IN</v>
      </c>
      <c r="C402" s="4">
        <v>15112</v>
      </c>
      <c r="D402" s="5" t="s">
        <v>581</v>
      </c>
      <c r="E402" s="5" t="s">
        <v>583</v>
      </c>
      <c r="F402" s="5" t="s">
        <v>459</v>
      </c>
      <c r="G402" s="1" t="b">
        <v>0</v>
      </c>
      <c r="H402" s="6"/>
      <c r="I402" s="1" t="s">
        <v>11</v>
      </c>
      <c r="J402" s="1">
        <v>7</v>
      </c>
    </row>
    <row r="403" spans="1:10" ht="15" customHeight="1">
      <c r="A403" s="1">
        <f t="shared" si="2"/>
        <v>15281</v>
      </c>
      <c r="B403" s="1" t="str">
        <f t="shared" si="3"/>
        <v>15281  CARDEN SEED CO  DUCOMBE, IA</v>
      </c>
      <c r="C403" s="4">
        <v>15281</v>
      </c>
      <c r="D403" s="5" t="s">
        <v>584</v>
      </c>
      <c r="E403" s="5" t="s">
        <v>585</v>
      </c>
      <c r="F403" s="5" t="s">
        <v>10</v>
      </c>
      <c r="G403" s="1" t="b">
        <v>0</v>
      </c>
      <c r="H403" s="6"/>
      <c r="I403" s="1" t="s">
        <v>11</v>
      </c>
      <c r="J403" s="1">
        <v>22</v>
      </c>
    </row>
    <row r="404" spans="1:10" ht="15" customHeight="1">
      <c r="A404" s="1">
        <f t="shared" si="2"/>
        <v>12299</v>
      </c>
      <c r="B404" s="1" t="str">
        <f t="shared" si="3"/>
        <v>12299  CARL'S FEED &amp; FARM STORE INC  MANCHESTER, IA</v>
      </c>
      <c r="C404" s="4">
        <v>12299</v>
      </c>
      <c r="D404" s="5" t="s">
        <v>586</v>
      </c>
      <c r="E404" s="5" t="s">
        <v>587</v>
      </c>
      <c r="F404" s="5" t="s">
        <v>10</v>
      </c>
      <c r="G404" s="1" t="b">
        <v>0</v>
      </c>
      <c r="H404" s="6"/>
      <c r="I404" s="1" t="s">
        <v>11</v>
      </c>
      <c r="J404" s="1">
        <v>7</v>
      </c>
    </row>
    <row r="405" spans="1:10" ht="15" customHeight="1">
      <c r="A405" s="1">
        <f t="shared" si="2"/>
        <v>17040</v>
      </c>
      <c r="B405" s="1" t="str">
        <f t="shared" si="3"/>
        <v>17040  CARLIN SALES CORPORATION/PRO GREEN PLUS  MILWAUKEE, WI</v>
      </c>
      <c r="C405" s="4">
        <v>17040</v>
      </c>
      <c r="D405" s="5" t="s">
        <v>588</v>
      </c>
      <c r="E405" s="5" t="s">
        <v>589</v>
      </c>
      <c r="F405" s="5" t="s">
        <v>82</v>
      </c>
      <c r="G405" s="1" t="b">
        <v>0</v>
      </c>
      <c r="H405" s="6"/>
      <c r="I405" s="1" t="s">
        <v>11</v>
      </c>
      <c r="J405" s="1">
        <v>6</v>
      </c>
    </row>
    <row r="406" spans="1:10" ht="15" customHeight="1">
      <c r="A406" s="1">
        <f t="shared" si="2"/>
        <v>14531</v>
      </c>
      <c r="B406" s="1" t="str">
        <f t="shared" si="3"/>
        <v>14531  CARLSON BROS  JEWELL, IA</v>
      </c>
      <c r="C406" s="4">
        <v>14531</v>
      </c>
      <c r="D406" s="5" t="s">
        <v>590</v>
      </c>
      <c r="E406" s="5" t="s">
        <v>591</v>
      </c>
      <c r="F406" s="5" t="s">
        <v>10</v>
      </c>
      <c r="G406" s="1" t="b">
        <v>0</v>
      </c>
      <c r="H406" s="6"/>
      <c r="I406" s="1" t="s">
        <v>11</v>
      </c>
      <c r="J406" s="1">
        <v>6</v>
      </c>
    </row>
    <row r="407" spans="1:10" ht="15" customHeight="1">
      <c r="A407" s="1">
        <f t="shared" si="2"/>
        <v>15293</v>
      </c>
      <c r="B407" s="1" t="str">
        <f t="shared" si="3"/>
        <v>15293  CARLSON SEED  BLANCHARD, IA</v>
      </c>
      <c r="C407" s="4">
        <v>15293</v>
      </c>
      <c r="D407" s="5" t="s">
        <v>592</v>
      </c>
      <c r="E407" s="5" t="s">
        <v>593</v>
      </c>
      <c r="F407" s="5" t="s">
        <v>10</v>
      </c>
      <c r="G407" s="1" t="b">
        <v>0</v>
      </c>
      <c r="H407" s="6"/>
      <c r="I407" s="1" t="s">
        <v>11</v>
      </c>
      <c r="J407" s="1">
        <v>48</v>
      </c>
    </row>
    <row r="408" spans="1:10" ht="15" customHeight="1">
      <c r="A408" s="1">
        <f t="shared" si="2"/>
        <v>15929</v>
      </c>
      <c r="B408" s="1" t="str">
        <f t="shared" si="3"/>
        <v xml:space="preserve">15929  CARR GUADALAJARA CHAPALA KM  TLAJOMULCO, </v>
      </c>
      <c r="C408" s="4">
        <v>15929</v>
      </c>
      <c r="D408" s="5" t="s">
        <v>594</v>
      </c>
      <c r="E408" s="5" t="s">
        <v>595</v>
      </c>
      <c r="F408" s="5"/>
      <c r="G408" s="1" t="b">
        <v>0</v>
      </c>
      <c r="H408" s="6"/>
      <c r="I408" s="1" t="s">
        <v>11</v>
      </c>
      <c r="J408" s="1">
        <v>6</v>
      </c>
    </row>
    <row r="409" spans="1:10" ht="15" customHeight="1">
      <c r="A409" s="1">
        <f t="shared" si="2"/>
        <v>15027</v>
      </c>
      <c r="B409" s="1" t="str">
        <f t="shared" si="3"/>
        <v>15027  CARSO INC  CAMARGO, IL</v>
      </c>
      <c r="C409" s="4">
        <v>15027</v>
      </c>
      <c r="D409" s="5" t="s">
        <v>596</v>
      </c>
      <c r="E409" s="5" t="s">
        <v>597</v>
      </c>
      <c r="F409" s="5" t="s">
        <v>129</v>
      </c>
      <c r="G409" s="1" t="b">
        <v>0</v>
      </c>
      <c r="H409" s="6"/>
      <c r="I409" s="1" t="s">
        <v>11</v>
      </c>
      <c r="J409" s="1">
        <v>7</v>
      </c>
    </row>
    <row r="410" spans="1:10" ht="15" customHeight="1">
      <c r="A410" s="1">
        <f t="shared" si="2"/>
        <v>10559</v>
      </c>
      <c r="B410" s="1" t="str">
        <f t="shared" si="3"/>
        <v>10559  CARSON GRAIN CO  TROY MILLS, IA</v>
      </c>
      <c r="C410" s="4">
        <v>10559</v>
      </c>
      <c r="D410" s="5" t="s">
        <v>598</v>
      </c>
      <c r="E410" s="5" t="s">
        <v>599</v>
      </c>
      <c r="F410" s="5" t="s">
        <v>10</v>
      </c>
      <c r="G410" s="1" t="b">
        <v>0</v>
      </c>
      <c r="H410" s="6"/>
      <c r="I410" s="1" t="s">
        <v>11</v>
      </c>
      <c r="J410" s="1">
        <v>48</v>
      </c>
    </row>
    <row r="411" spans="1:10" ht="15" customHeight="1">
      <c r="A411" s="1">
        <f t="shared" si="2"/>
        <v>11589</v>
      </c>
      <c r="B411" s="1" t="str">
        <f t="shared" si="3"/>
        <v>11589  CARSON GRAIN CO-WALKER  TROY MILLS, IA</v>
      </c>
      <c r="C411" s="4">
        <v>11589</v>
      </c>
      <c r="D411" s="5" t="s">
        <v>600</v>
      </c>
      <c r="E411" s="5" t="s">
        <v>599</v>
      </c>
      <c r="F411" s="5" t="s">
        <v>10</v>
      </c>
      <c r="G411" s="1" t="b">
        <v>0</v>
      </c>
      <c r="H411" s="6"/>
      <c r="I411" s="1" t="s">
        <v>11</v>
      </c>
      <c r="J411" s="1">
        <v>19</v>
      </c>
    </row>
    <row r="412" spans="1:10" ht="15" customHeight="1">
      <c r="A412" s="1">
        <f t="shared" si="2"/>
        <v>13002</v>
      </c>
      <c r="B412" s="1" t="str">
        <f t="shared" si="3"/>
        <v>13002  CASCADE LUMBER CO  CASCADE, IA</v>
      </c>
      <c r="C412" s="4">
        <v>13002</v>
      </c>
      <c r="D412" s="5" t="s">
        <v>601</v>
      </c>
      <c r="E412" s="5" t="s">
        <v>602</v>
      </c>
      <c r="F412" s="5" t="s">
        <v>10</v>
      </c>
      <c r="G412" s="1" t="b">
        <v>0</v>
      </c>
      <c r="H412" s="6"/>
      <c r="I412" s="1" t="s">
        <v>11</v>
      </c>
      <c r="J412" s="1">
        <v>41</v>
      </c>
    </row>
    <row r="413" spans="1:10" ht="15" customHeight="1">
      <c r="A413" s="1">
        <f t="shared" si="2"/>
        <v>10276</v>
      </c>
      <c r="B413" s="1" t="str">
        <f t="shared" si="3"/>
        <v>10276  CASSENS MILL CORP  SIGOURNEY, IA</v>
      </c>
      <c r="C413" s="4">
        <v>10276</v>
      </c>
      <c r="D413" s="5" t="s">
        <v>603</v>
      </c>
      <c r="E413" s="5" t="s">
        <v>604</v>
      </c>
      <c r="F413" s="5" t="s">
        <v>10</v>
      </c>
      <c r="G413" s="1" t="b">
        <v>0</v>
      </c>
      <c r="H413" s="6"/>
      <c r="I413" s="1" t="s">
        <v>11</v>
      </c>
      <c r="J413" s="1">
        <v>21</v>
      </c>
    </row>
    <row r="414" spans="1:10" ht="15" customHeight="1">
      <c r="A414" s="1">
        <f t="shared" si="2"/>
        <v>16290</v>
      </c>
      <c r="B414" s="1" t="str">
        <f t="shared" si="3"/>
        <v>16290  CATALYST  URBANDALE, IA</v>
      </c>
      <c r="C414" s="4">
        <v>16290</v>
      </c>
      <c r="D414" s="5" t="s">
        <v>605</v>
      </c>
      <c r="E414" s="5" t="s">
        <v>606</v>
      </c>
      <c r="F414" s="5" t="s">
        <v>10</v>
      </c>
      <c r="G414" s="1" t="b">
        <v>0</v>
      </c>
      <c r="H414" s="6"/>
      <c r="I414" s="1" t="s">
        <v>11</v>
      </c>
      <c r="J414" s="1">
        <v>30</v>
      </c>
    </row>
    <row r="415" spans="1:10" ht="15" customHeight="1">
      <c r="A415" s="1">
        <f t="shared" si="2"/>
        <v>10277</v>
      </c>
      <c r="B415" s="1" t="str">
        <f t="shared" si="3"/>
        <v>10277  CEDAR COUNTY COOPERATIVE  TIPTON, IA</v>
      </c>
      <c r="C415" s="4">
        <v>10277</v>
      </c>
      <c r="D415" s="5" t="s">
        <v>607</v>
      </c>
      <c r="E415" s="5" t="s">
        <v>608</v>
      </c>
      <c r="F415" s="5" t="s">
        <v>10</v>
      </c>
      <c r="G415" s="1" t="b">
        <v>0</v>
      </c>
      <c r="H415" s="6"/>
      <c r="I415" s="1" t="s">
        <v>11</v>
      </c>
      <c r="J415" s="1">
        <v>21</v>
      </c>
    </row>
    <row r="416" spans="1:10" ht="15" customHeight="1">
      <c r="A416" s="1">
        <f t="shared" si="2"/>
        <v>11898</v>
      </c>
      <c r="B416" s="1" t="str">
        <f t="shared" si="3"/>
        <v>11898  CEDAR COUNTY COOPERATIVE  WEST BRANCH, IA</v>
      </c>
      <c r="C416" s="4">
        <v>11898</v>
      </c>
      <c r="D416" s="5" t="s">
        <v>607</v>
      </c>
      <c r="E416" s="5" t="s">
        <v>250</v>
      </c>
      <c r="F416" s="5" t="s">
        <v>10</v>
      </c>
      <c r="G416" s="1" t="b">
        <v>0</v>
      </c>
      <c r="H416" s="6"/>
      <c r="I416" s="1" t="s">
        <v>11</v>
      </c>
      <c r="J416" s="1">
        <v>63</v>
      </c>
    </row>
    <row r="417" spans="1:10" ht="15" customHeight="1">
      <c r="A417" s="1">
        <f t="shared" si="2"/>
        <v>13088</v>
      </c>
      <c r="B417" s="1" t="str">
        <f t="shared" si="3"/>
        <v>13088  CEDAR FALLS FARM &amp; FLEET  CEDAR FALLS, IA</v>
      </c>
      <c r="C417" s="4">
        <v>13088</v>
      </c>
      <c r="D417" s="5" t="s">
        <v>609</v>
      </c>
      <c r="E417" s="5" t="s">
        <v>141</v>
      </c>
      <c r="F417" s="5" t="s">
        <v>10</v>
      </c>
      <c r="G417" s="1" t="b">
        <v>0</v>
      </c>
      <c r="H417" s="6"/>
      <c r="I417" s="1" t="s">
        <v>11</v>
      </c>
      <c r="J417" s="1">
        <v>50</v>
      </c>
    </row>
    <row r="418" spans="1:10" ht="15" customHeight="1">
      <c r="A418" s="1">
        <f t="shared" si="2"/>
        <v>12344</v>
      </c>
      <c r="B418" s="1" t="str">
        <f t="shared" si="3"/>
        <v>12344  CEDAR RAPIDS LINN CO SWA  CEDAR RAPIDS, IA</v>
      </c>
      <c r="C418" s="4">
        <v>12344</v>
      </c>
      <c r="D418" s="5" t="s">
        <v>610</v>
      </c>
      <c r="E418" s="5" t="s">
        <v>611</v>
      </c>
      <c r="F418" s="5" t="s">
        <v>10</v>
      </c>
      <c r="G418" s="1" t="b">
        <v>0</v>
      </c>
      <c r="H418" s="6"/>
      <c r="I418" s="1" t="s">
        <v>11</v>
      </c>
      <c r="J418" s="1">
        <v>5</v>
      </c>
    </row>
    <row r="419" spans="1:10" ht="15" customHeight="1">
      <c r="A419" s="1">
        <f t="shared" si="2"/>
        <v>10730</v>
      </c>
      <c r="B419" s="1" t="str">
        <f t="shared" si="3"/>
        <v>10730  CENTERVILLE GREENHOUSES INC  CENTERVILLE, IA</v>
      </c>
      <c r="C419" s="4">
        <v>10730</v>
      </c>
      <c r="D419" s="5" t="s">
        <v>612</v>
      </c>
      <c r="E419" s="5" t="s">
        <v>613</v>
      </c>
      <c r="F419" s="5" t="s">
        <v>10</v>
      </c>
      <c r="G419" s="1" t="b">
        <v>0</v>
      </c>
      <c r="H419" s="6"/>
      <c r="I419" s="1" t="s">
        <v>11</v>
      </c>
      <c r="J419" s="1">
        <v>74</v>
      </c>
    </row>
    <row r="420" spans="1:10" ht="15" customHeight="1">
      <c r="A420" s="1">
        <f t="shared" si="2"/>
        <v>14721</v>
      </c>
      <c r="B420" s="1" t="str">
        <f t="shared" si="3"/>
        <v>14721  CENTRAL AQUATICS A DIV OF CENTRAL GARDEN AND PET  FRANKLIN, WI</v>
      </c>
      <c r="C420" s="4">
        <v>14721</v>
      </c>
      <c r="D420" s="5" t="s">
        <v>614</v>
      </c>
      <c r="E420" s="5" t="s">
        <v>615</v>
      </c>
      <c r="F420" s="5" t="s">
        <v>82</v>
      </c>
      <c r="G420" s="1" t="b">
        <v>0</v>
      </c>
      <c r="H420" s="6"/>
      <c r="I420" s="1" t="s">
        <v>11</v>
      </c>
      <c r="J420" s="1">
        <v>84</v>
      </c>
    </row>
    <row r="421" spans="1:10" ht="15" customHeight="1">
      <c r="A421" s="1">
        <f t="shared" si="2"/>
        <v>16060</v>
      </c>
      <c r="B421" s="1" t="str">
        <f t="shared" si="3"/>
        <v>16060  CENTRAL GARDEN &amp; PET DIVISION  ATLANTA, GA</v>
      </c>
      <c r="C421" s="4">
        <v>16060</v>
      </c>
      <c r="D421" s="5" t="s">
        <v>616</v>
      </c>
      <c r="E421" s="5" t="s">
        <v>617</v>
      </c>
      <c r="F421" s="5" t="s">
        <v>123</v>
      </c>
      <c r="G421" s="1" t="b">
        <v>0</v>
      </c>
      <c r="H421" s="6"/>
      <c r="I421" s="1" t="s">
        <v>11</v>
      </c>
      <c r="J421" s="1">
        <v>84</v>
      </c>
    </row>
    <row r="422" spans="1:10" ht="15" customHeight="1">
      <c r="A422" s="1">
        <f t="shared" si="2"/>
        <v>16063</v>
      </c>
      <c r="B422" s="1" t="str">
        <f t="shared" si="3"/>
        <v>16063  CENTRAL GARDN &amp; PET DIV C/O REGISTRATIONS BY DESIG  SALEM, VA</v>
      </c>
      <c r="C422" s="4">
        <v>16063</v>
      </c>
      <c r="D422" s="5" t="s">
        <v>618</v>
      </c>
      <c r="E422" s="5" t="s">
        <v>566</v>
      </c>
      <c r="F422" s="5" t="s">
        <v>86</v>
      </c>
      <c r="G422" s="1" t="b">
        <v>0</v>
      </c>
      <c r="H422" s="6"/>
      <c r="I422" s="1" t="s">
        <v>11</v>
      </c>
      <c r="J422" s="1">
        <v>60</v>
      </c>
    </row>
    <row r="423" spans="1:10" ht="15" customHeight="1">
      <c r="A423" s="1">
        <f t="shared" si="2"/>
        <v>11529</v>
      </c>
      <c r="B423" s="1" t="str">
        <f t="shared" si="3"/>
        <v>11529  CENTRAL IOWA DISTRIBUTING INC  FORT DODGE, IA</v>
      </c>
      <c r="C423" s="4">
        <v>11529</v>
      </c>
      <c r="D423" s="5" t="s">
        <v>619</v>
      </c>
      <c r="E423" s="5" t="s">
        <v>489</v>
      </c>
      <c r="F423" s="5" t="s">
        <v>10</v>
      </c>
      <c r="G423" s="1" t="b">
        <v>0</v>
      </c>
      <c r="H423" s="6"/>
      <c r="I423" s="1" t="s">
        <v>11</v>
      </c>
      <c r="J423" s="1">
        <v>58</v>
      </c>
    </row>
    <row r="424" spans="1:10" ht="15" customHeight="1">
      <c r="A424" s="1">
        <f t="shared" si="2"/>
        <v>10501</v>
      </c>
      <c r="B424" s="1" t="str">
        <f t="shared" si="3"/>
        <v>10501  CENTRAL REGION COOP DBA  BCA PRODUCTS  SLEEPY EYE, MN</v>
      </c>
      <c r="C424" s="4">
        <v>10501</v>
      </c>
      <c r="D424" s="5" t="s">
        <v>620</v>
      </c>
      <c r="E424" s="5" t="s">
        <v>621</v>
      </c>
      <c r="F424" s="5" t="s">
        <v>137</v>
      </c>
      <c r="G424" s="1" t="b">
        <v>0</v>
      </c>
      <c r="H424" s="6"/>
      <c r="I424" s="1" t="s">
        <v>11</v>
      </c>
      <c r="J424" s="1">
        <v>55</v>
      </c>
    </row>
    <row r="425" spans="1:10" ht="15" customHeight="1">
      <c r="A425" s="1">
        <f t="shared" si="2"/>
        <v>10422</v>
      </c>
      <c r="B425" s="1" t="str">
        <f t="shared" si="3"/>
        <v>10422  CENTRAL VALLEY AG  HINTON, IA</v>
      </c>
      <c r="C425" s="4">
        <v>10422</v>
      </c>
      <c r="D425" s="5" t="s">
        <v>622</v>
      </c>
      <c r="E425" s="5" t="s">
        <v>485</v>
      </c>
      <c r="F425" s="5" t="s">
        <v>10</v>
      </c>
      <c r="G425" s="1" t="b">
        <v>0</v>
      </c>
      <c r="I425" s="1" t="s">
        <v>11</v>
      </c>
      <c r="J425" s="1">
        <v>66</v>
      </c>
    </row>
    <row r="426" spans="1:10" ht="15" customHeight="1">
      <c r="A426" s="1">
        <f t="shared" si="2"/>
        <v>10423</v>
      </c>
      <c r="B426" s="1" t="str">
        <f t="shared" si="3"/>
        <v>10423  CENTRAL VALLEY AG  OYENS, IA</v>
      </c>
      <c r="C426" s="4">
        <v>10423</v>
      </c>
      <c r="D426" s="5" t="s">
        <v>622</v>
      </c>
      <c r="E426" s="5" t="s">
        <v>623</v>
      </c>
      <c r="F426" s="5" t="s">
        <v>10</v>
      </c>
      <c r="G426" s="1" t="b">
        <v>0</v>
      </c>
      <c r="I426" s="1" t="s">
        <v>11</v>
      </c>
      <c r="J426" s="1">
        <v>3</v>
      </c>
    </row>
    <row r="427" spans="1:10" ht="15" customHeight="1">
      <c r="A427" s="1">
        <f t="shared" si="2"/>
        <v>12245</v>
      </c>
      <c r="B427" s="1" t="str">
        <f t="shared" si="3"/>
        <v>12245  CENTRAL VALLEY AG  AKRON, IA</v>
      </c>
      <c r="C427" s="4">
        <v>12245</v>
      </c>
      <c r="D427" s="5" t="s">
        <v>622</v>
      </c>
      <c r="E427" s="5" t="s">
        <v>624</v>
      </c>
      <c r="F427" s="5" t="s">
        <v>10</v>
      </c>
      <c r="G427" s="1" t="b">
        <v>0</v>
      </c>
      <c r="I427" s="1" t="s">
        <v>11</v>
      </c>
      <c r="J427" s="1">
        <v>86</v>
      </c>
    </row>
    <row r="428" spans="1:10" ht="15" customHeight="1">
      <c r="A428" s="1">
        <f t="shared" si="2"/>
        <v>11883</v>
      </c>
      <c r="B428" s="1" t="str">
        <f t="shared" si="3"/>
        <v>11883  CENTRAL VALLEY AG  LE MARS, IA</v>
      </c>
      <c r="C428" s="4">
        <v>11883</v>
      </c>
      <c r="D428" s="5" t="s">
        <v>622</v>
      </c>
      <c r="E428" s="5" t="s">
        <v>496</v>
      </c>
      <c r="F428" s="5" t="s">
        <v>10</v>
      </c>
      <c r="G428" s="1" t="b">
        <v>0</v>
      </c>
      <c r="I428" s="1" t="s">
        <v>11</v>
      </c>
      <c r="J428" s="1">
        <v>6</v>
      </c>
    </row>
    <row r="429" spans="1:10" ht="15" customHeight="1">
      <c r="A429" s="1">
        <f t="shared" si="2"/>
        <v>15960</v>
      </c>
      <c r="B429" s="1" t="str">
        <f t="shared" si="3"/>
        <v>15960  CENTRAL VALLEY AG  SOUTH SIOUX CITY, NE</v>
      </c>
      <c r="C429" s="4">
        <v>15960</v>
      </c>
      <c r="D429" s="5" t="s">
        <v>622</v>
      </c>
      <c r="E429" s="5" t="s">
        <v>625</v>
      </c>
      <c r="F429" s="5" t="s">
        <v>206</v>
      </c>
      <c r="G429" s="1" t="b">
        <v>0</v>
      </c>
      <c r="I429" s="1" t="s">
        <v>11</v>
      </c>
      <c r="J429" s="1">
        <v>87</v>
      </c>
    </row>
    <row r="430" spans="1:10" ht="15" customHeight="1">
      <c r="A430" s="1">
        <f t="shared" si="2"/>
        <v>16634</v>
      </c>
      <c r="B430" s="1" t="str">
        <f t="shared" si="3"/>
        <v>16634  CF INDUSTRIES NITROGEN LLC  CLAREMORE, OK</v>
      </c>
      <c r="C430" s="4">
        <v>16634</v>
      </c>
      <c r="D430" s="5" t="s">
        <v>626</v>
      </c>
      <c r="E430" s="5" t="s">
        <v>627</v>
      </c>
      <c r="F430" s="5" t="s">
        <v>144</v>
      </c>
      <c r="G430" s="1" t="b">
        <v>0</v>
      </c>
      <c r="I430" s="1" t="s">
        <v>11</v>
      </c>
      <c r="J430" s="1">
        <v>17</v>
      </c>
    </row>
    <row r="431" spans="1:10" ht="15" customHeight="1">
      <c r="A431" s="1">
        <f t="shared" si="2"/>
        <v>16635</v>
      </c>
      <c r="B431" s="1" t="str">
        <f t="shared" si="3"/>
        <v>16635  CF INDUSTRIES NITROGEN LLC  DONALDSONVILLE, LA</v>
      </c>
      <c r="C431" s="4">
        <v>16635</v>
      </c>
      <c r="D431" s="5" t="s">
        <v>626</v>
      </c>
      <c r="E431" s="5" t="s">
        <v>628</v>
      </c>
      <c r="F431" s="5" t="s">
        <v>629</v>
      </c>
      <c r="G431" s="1" t="b">
        <v>0</v>
      </c>
      <c r="I431" s="1" t="s">
        <v>11</v>
      </c>
      <c r="J431" s="1">
        <v>69</v>
      </c>
    </row>
    <row r="432" spans="1:10" ht="15" customHeight="1">
      <c r="A432" s="1">
        <f t="shared" si="2"/>
        <v>16636</v>
      </c>
      <c r="B432" s="1" t="str">
        <f t="shared" si="3"/>
        <v>16636  CF INDUSTRIES NITROGEN LLC  SERGEANT BLUFF, IA</v>
      </c>
      <c r="C432" s="4">
        <v>16636</v>
      </c>
      <c r="D432" s="5" t="s">
        <v>626</v>
      </c>
      <c r="E432" s="5" t="s">
        <v>630</v>
      </c>
      <c r="F432" s="5" t="s">
        <v>10</v>
      </c>
      <c r="G432" s="1" t="b">
        <v>0</v>
      </c>
      <c r="I432" s="1" t="s">
        <v>11</v>
      </c>
      <c r="J432" s="1">
        <v>42</v>
      </c>
    </row>
    <row r="433" spans="1:10" ht="15" customHeight="1">
      <c r="A433" s="1">
        <f t="shared" si="2"/>
        <v>16637</v>
      </c>
      <c r="B433" s="1" t="str">
        <f t="shared" si="3"/>
        <v>16637  CF INDUSTRIES NITROGEN LLC  YAZOO CITY, MS</v>
      </c>
      <c r="C433" s="4">
        <v>16637</v>
      </c>
      <c r="D433" s="5" t="s">
        <v>626</v>
      </c>
      <c r="E433" s="5" t="s">
        <v>631</v>
      </c>
      <c r="F433" s="5" t="s">
        <v>632</v>
      </c>
      <c r="G433" s="1" t="b">
        <v>0</v>
      </c>
      <c r="I433" s="1" t="s">
        <v>11</v>
      </c>
      <c r="J433" s="1">
        <v>43</v>
      </c>
    </row>
    <row r="434" spans="1:10" ht="15" customHeight="1">
      <c r="A434" s="1">
        <f t="shared" si="2"/>
        <v>16638</v>
      </c>
      <c r="B434" s="1" t="str">
        <f t="shared" si="3"/>
        <v>16638  CF INDUSTRIES NITROGEN LLC  WOODWARD, OK</v>
      </c>
      <c r="C434" s="4">
        <v>16638</v>
      </c>
      <c r="D434" s="5" t="s">
        <v>626</v>
      </c>
      <c r="E434" s="5" t="s">
        <v>633</v>
      </c>
      <c r="F434" s="5" t="s">
        <v>144</v>
      </c>
      <c r="G434" s="1" t="b">
        <v>0</v>
      </c>
      <c r="I434" s="1" t="s">
        <v>11</v>
      </c>
      <c r="J434" s="1">
        <v>88</v>
      </c>
    </row>
    <row r="435" spans="1:10" ht="15" customHeight="1">
      <c r="A435" s="1">
        <f t="shared" si="2"/>
        <v>16518</v>
      </c>
      <c r="B435" s="1" t="str">
        <f t="shared" si="3"/>
        <v>16518  CF INDUSTRIES SALES LLC  CINCINNATI, OH</v>
      </c>
      <c r="C435" s="4">
        <v>16518</v>
      </c>
      <c r="D435" s="5" t="s">
        <v>634</v>
      </c>
      <c r="E435" s="5" t="s">
        <v>464</v>
      </c>
      <c r="F435" s="5" t="s">
        <v>71</v>
      </c>
      <c r="G435" s="1" t="b">
        <v>0</v>
      </c>
      <c r="H435" s="6"/>
      <c r="I435" s="1" t="s">
        <v>11</v>
      </c>
      <c r="J435" s="1">
        <v>61</v>
      </c>
    </row>
    <row r="436" spans="1:10" ht="15" customHeight="1">
      <c r="A436" s="1">
        <f t="shared" si="2"/>
        <v>16519</v>
      </c>
      <c r="B436" s="1" t="str">
        <f t="shared" si="3"/>
        <v>16519  CF INDUSTRIES SALES LLC  ROSEDALE, IN</v>
      </c>
      <c r="C436" s="4">
        <v>16519</v>
      </c>
      <c r="D436" s="5" t="s">
        <v>634</v>
      </c>
      <c r="E436" s="5" t="s">
        <v>635</v>
      </c>
      <c r="F436" s="5" t="s">
        <v>459</v>
      </c>
      <c r="G436" s="1" t="b">
        <v>0</v>
      </c>
      <c r="H436" s="6"/>
      <c r="I436" s="1" t="s">
        <v>11</v>
      </c>
      <c r="J436" s="1">
        <v>88</v>
      </c>
    </row>
    <row r="437" spans="1:10" ht="15" customHeight="1">
      <c r="A437" s="1">
        <f t="shared" si="2"/>
        <v>16520</v>
      </c>
      <c r="B437" s="1" t="str">
        <f t="shared" si="3"/>
        <v>16520  CF INDUSTRIES SALES LLC  HASTINGS, NE</v>
      </c>
      <c r="C437" s="4">
        <v>16520</v>
      </c>
      <c r="D437" s="5" t="s">
        <v>634</v>
      </c>
      <c r="E437" s="5" t="s">
        <v>636</v>
      </c>
      <c r="F437" s="5" t="s">
        <v>206</v>
      </c>
      <c r="G437" s="1" t="b">
        <v>0</v>
      </c>
      <c r="H437" s="6"/>
      <c r="I437" s="1" t="s">
        <v>11</v>
      </c>
      <c r="J437" s="1">
        <v>80</v>
      </c>
    </row>
    <row r="438" spans="1:10" ht="15" customHeight="1">
      <c r="A438" s="1">
        <f t="shared" si="2"/>
        <v>16009</v>
      </c>
      <c r="B438" s="1" t="str">
        <f t="shared" si="3"/>
        <v>16009  CF INDUSTRIES SALES LLC  CLAREMORE, OK</v>
      </c>
      <c r="C438" s="4">
        <v>16009</v>
      </c>
      <c r="D438" s="5" t="s">
        <v>634</v>
      </c>
      <c r="E438" s="5" t="s">
        <v>627</v>
      </c>
      <c r="F438" s="5" t="s">
        <v>144</v>
      </c>
      <c r="G438" s="1" t="b">
        <v>0</v>
      </c>
      <c r="H438" s="6"/>
      <c r="I438" s="1" t="s">
        <v>11</v>
      </c>
      <c r="J438" s="1">
        <v>95</v>
      </c>
    </row>
    <row r="439" spans="1:10" ht="15" customHeight="1">
      <c r="A439" s="1">
        <f t="shared" si="2"/>
        <v>16010</v>
      </c>
      <c r="B439" s="1" t="str">
        <f t="shared" si="3"/>
        <v>16010  CF INDUSTRIES SALES LLC  MOUND CITY, MO</v>
      </c>
      <c r="C439" s="4">
        <v>16010</v>
      </c>
      <c r="D439" s="5" t="s">
        <v>634</v>
      </c>
      <c r="E439" s="5" t="s">
        <v>637</v>
      </c>
      <c r="F439" s="5" t="s">
        <v>59</v>
      </c>
      <c r="G439" s="1" t="b">
        <v>0</v>
      </c>
      <c r="H439" s="6"/>
      <c r="I439" s="1" t="s">
        <v>11</v>
      </c>
      <c r="J439" s="1">
        <v>12</v>
      </c>
    </row>
    <row r="440" spans="1:10" ht="15" customHeight="1">
      <c r="A440" s="1">
        <f t="shared" si="2"/>
        <v>16241</v>
      </c>
      <c r="B440" s="1" t="str">
        <f t="shared" si="3"/>
        <v>16241  CF INDUSTRIES SALES LLC  GREENWOOD, NE</v>
      </c>
      <c r="C440" s="4">
        <v>16241</v>
      </c>
      <c r="D440" s="5" t="s">
        <v>634</v>
      </c>
      <c r="E440" s="5" t="s">
        <v>638</v>
      </c>
      <c r="F440" s="5" t="s">
        <v>206</v>
      </c>
      <c r="G440" s="1" t="b">
        <v>0</v>
      </c>
      <c r="H440" s="6"/>
      <c r="I440" s="1" t="s">
        <v>11</v>
      </c>
      <c r="J440" s="1">
        <v>38</v>
      </c>
    </row>
    <row r="441" spans="1:10" ht="15" customHeight="1">
      <c r="A441" s="1">
        <f t="shared" si="2"/>
        <v>16242</v>
      </c>
      <c r="B441" s="1" t="str">
        <f t="shared" si="3"/>
        <v>16242  CF INDUSTRIES SALES LLC  WHITING, IA</v>
      </c>
      <c r="C441" s="4">
        <v>16242</v>
      </c>
      <c r="D441" s="5" t="s">
        <v>634</v>
      </c>
      <c r="E441" s="5" t="s">
        <v>639</v>
      </c>
      <c r="F441" s="5" t="s">
        <v>10</v>
      </c>
      <c r="G441" s="1" t="b">
        <v>0</v>
      </c>
      <c r="H441" s="6"/>
      <c r="I441" s="1" t="s">
        <v>11</v>
      </c>
      <c r="J441" s="1">
        <v>9</v>
      </c>
    </row>
    <row r="442" spans="1:10" ht="15" customHeight="1">
      <c r="A442" s="1">
        <f t="shared" si="2"/>
        <v>11722</v>
      </c>
      <c r="B442" s="1" t="str">
        <f t="shared" si="3"/>
        <v>11722  CF INDUSTRIES SALES LLC  DEERFIELD, IL</v>
      </c>
      <c r="C442" s="4">
        <v>11722</v>
      </c>
      <c r="D442" s="5" t="s">
        <v>634</v>
      </c>
      <c r="E442" s="5" t="s">
        <v>640</v>
      </c>
      <c r="F442" s="5" t="s">
        <v>129</v>
      </c>
      <c r="G442" s="1" t="b">
        <v>0</v>
      </c>
      <c r="H442" s="6"/>
      <c r="I442" s="1" t="s">
        <v>11</v>
      </c>
      <c r="J442" s="1">
        <v>12</v>
      </c>
    </row>
    <row r="443" spans="1:10" ht="15" customHeight="1">
      <c r="A443" s="1">
        <f t="shared" si="2"/>
        <v>11723</v>
      </c>
      <c r="B443" s="1" t="str">
        <f t="shared" si="3"/>
        <v>11723  CF INDUSTRIES SALES LLC  SERGEANT BLFF, IA</v>
      </c>
      <c r="C443" s="4">
        <v>11723</v>
      </c>
      <c r="D443" s="5" t="s">
        <v>634</v>
      </c>
      <c r="E443" s="5" t="s">
        <v>641</v>
      </c>
      <c r="F443" s="5" t="s">
        <v>10</v>
      </c>
      <c r="G443" s="1" t="b">
        <v>0</v>
      </c>
      <c r="H443" s="6"/>
      <c r="I443" s="1" t="s">
        <v>11</v>
      </c>
      <c r="J443" s="1">
        <v>12</v>
      </c>
    </row>
    <row r="444" spans="1:10" ht="15" customHeight="1">
      <c r="A444" s="1">
        <f t="shared" si="2"/>
        <v>11724</v>
      </c>
      <c r="B444" s="1" t="str">
        <f t="shared" si="3"/>
        <v>11724  CF INDUSTRIES SALES LLC  BLAIR, NE</v>
      </c>
      <c r="C444" s="4">
        <v>11724</v>
      </c>
      <c r="D444" s="5" t="s">
        <v>634</v>
      </c>
      <c r="E444" s="5" t="s">
        <v>642</v>
      </c>
      <c r="F444" s="5" t="s">
        <v>206</v>
      </c>
      <c r="G444" s="1" t="b">
        <v>0</v>
      </c>
      <c r="H444" s="6"/>
      <c r="I444" s="1" t="s">
        <v>11</v>
      </c>
      <c r="J444" s="1">
        <v>35</v>
      </c>
    </row>
    <row r="445" spans="1:10" ht="15" customHeight="1">
      <c r="A445" s="1">
        <f t="shared" si="2"/>
        <v>11726</v>
      </c>
      <c r="B445" s="1" t="str">
        <f t="shared" si="3"/>
        <v>11726  CF INDUSTRIES SALES LLC  WOODWARD, OK</v>
      </c>
      <c r="C445" s="4">
        <v>11726</v>
      </c>
      <c r="D445" s="5" t="s">
        <v>634</v>
      </c>
      <c r="E445" s="5" t="s">
        <v>633</v>
      </c>
      <c r="F445" s="5" t="s">
        <v>144</v>
      </c>
      <c r="G445" s="1" t="b">
        <v>0</v>
      </c>
      <c r="H445" s="6"/>
      <c r="I445" s="1" t="s">
        <v>11</v>
      </c>
      <c r="J445" s="1">
        <v>17</v>
      </c>
    </row>
    <row r="446" spans="1:10" ht="15" customHeight="1">
      <c r="A446" s="1">
        <f t="shared" si="2"/>
        <v>11729</v>
      </c>
      <c r="B446" s="1" t="str">
        <f t="shared" si="3"/>
        <v xml:space="preserve">11729  CF INDUSTRIES SALES LLC  COURTRIGHT, </v>
      </c>
      <c r="C446" s="4">
        <v>11729</v>
      </c>
      <c r="D446" s="5" t="s">
        <v>634</v>
      </c>
      <c r="E446" s="5" t="s">
        <v>643</v>
      </c>
      <c r="F446" s="5"/>
      <c r="G446" s="1" t="b">
        <v>0</v>
      </c>
      <c r="I446" s="1" t="s">
        <v>11</v>
      </c>
      <c r="J446" s="1">
        <v>35</v>
      </c>
    </row>
    <row r="447" spans="1:10" ht="15" customHeight="1">
      <c r="A447" s="1">
        <f t="shared" si="2"/>
        <v>14133</v>
      </c>
      <c r="B447" s="1" t="str">
        <f t="shared" si="3"/>
        <v>14133  CF INDUSTRIES SALES LLC  YAZOO CITY, MS</v>
      </c>
      <c r="C447" s="4">
        <v>14133</v>
      </c>
      <c r="D447" s="5" t="s">
        <v>634</v>
      </c>
      <c r="E447" s="5" t="s">
        <v>631</v>
      </c>
      <c r="F447" s="5" t="s">
        <v>632</v>
      </c>
      <c r="G447" s="1" t="b">
        <v>0</v>
      </c>
      <c r="I447" s="1" t="s">
        <v>11</v>
      </c>
      <c r="J447" s="1">
        <v>33</v>
      </c>
    </row>
    <row r="448" spans="1:10" ht="15" customHeight="1">
      <c r="A448" s="1">
        <f t="shared" si="2"/>
        <v>15100</v>
      </c>
      <c r="B448" s="1" t="str">
        <f t="shared" si="3"/>
        <v>15100  CF INDUSTRIES SALES LLC  DONALDSON, LA</v>
      </c>
      <c r="C448" s="4">
        <v>15100</v>
      </c>
      <c r="D448" s="5" t="s">
        <v>634</v>
      </c>
      <c r="E448" s="5" t="s">
        <v>644</v>
      </c>
      <c r="F448" s="5" t="s">
        <v>629</v>
      </c>
      <c r="G448" s="1" t="b">
        <v>0</v>
      </c>
      <c r="I448" s="1" t="s">
        <v>11</v>
      </c>
      <c r="J448" s="1">
        <v>84</v>
      </c>
    </row>
    <row r="449" spans="1:10" ht="15" customHeight="1">
      <c r="A449" s="1">
        <f t="shared" si="2"/>
        <v>15324</v>
      </c>
      <c r="B449" s="1" t="str">
        <f t="shared" si="3"/>
        <v>15324  CF INDUSTRIES SALES LLC  PALMYRA, MO</v>
      </c>
      <c r="C449" s="4">
        <v>15324</v>
      </c>
      <c r="D449" s="5" t="s">
        <v>634</v>
      </c>
      <c r="E449" s="5" t="s">
        <v>645</v>
      </c>
      <c r="F449" s="5" t="s">
        <v>59</v>
      </c>
      <c r="G449" s="1" t="b">
        <v>0</v>
      </c>
      <c r="I449" s="1" t="s">
        <v>11</v>
      </c>
      <c r="J449" s="1">
        <v>66</v>
      </c>
    </row>
    <row r="450" spans="1:10" ht="15" customHeight="1">
      <c r="A450" s="1">
        <f t="shared" si="2"/>
        <v>15321</v>
      </c>
      <c r="B450" s="1" t="str">
        <f t="shared" si="3"/>
        <v>15321  CF INDUSTRIES SALES LLC  ROSEMOUNT, MN</v>
      </c>
      <c r="C450" s="4">
        <v>15321</v>
      </c>
      <c r="D450" s="5" t="s">
        <v>634</v>
      </c>
      <c r="E450" s="5" t="s">
        <v>646</v>
      </c>
      <c r="F450" s="5" t="s">
        <v>137</v>
      </c>
      <c r="G450" s="1" t="b">
        <v>0</v>
      </c>
      <c r="I450" s="1" t="s">
        <v>11</v>
      </c>
      <c r="J450" s="1">
        <v>50</v>
      </c>
    </row>
    <row r="451" spans="1:10" ht="15" customHeight="1">
      <c r="A451" s="1">
        <f t="shared" si="2"/>
        <v>15322</v>
      </c>
      <c r="B451" s="1" t="str">
        <f t="shared" si="3"/>
        <v>15322  CF INDUSTRIES SALES LLC  ALBANY, IL</v>
      </c>
      <c r="C451" s="4">
        <v>15322</v>
      </c>
      <c r="D451" s="5" t="s">
        <v>634</v>
      </c>
      <c r="E451" s="5" t="s">
        <v>647</v>
      </c>
      <c r="F451" s="5" t="s">
        <v>129</v>
      </c>
      <c r="G451" s="1" t="b">
        <v>0</v>
      </c>
      <c r="I451" s="1" t="s">
        <v>11</v>
      </c>
      <c r="J451" s="1">
        <v>50</v>
      </c>
    </row>
    <row r="452" spans="1:10" ht="15" customHeight="1">
      <c r="A452" s="1">
        <f t="shared" si="2"/>
        <v>15819</v>
      </c>
      <c r="B452" s="1" t="str">
        <f t="shared" si="3"/>
        <v>15819  CF INDUSTRIES SALES LLC  PERU, IL</v>
      </c>
      <c r="C452" s="4">
        <v>15819</v>
      </c>
      <c r="D452" s="5" t="s">
        <v>634</v>
      </c>
      <c r="E452" s="5" t="s">
        <v>648</v>
      </c>
      <c r="F452" s="5" t="s">
        <v>129</v>
      </c>
      <c r="G452" s="1" t="b">
        <v>0</v>
      </c>
      <c r="I452" s="1" t="s">
        <v>11</v>
      </c>
      <c r="J452" s="1">
        <v>21</v>
      </c>
    </row>
    <row r="453" spans="1:10" ht="15" customHeight="1">
      <c r="A453" s="1">
        <f t="shared" si="2"/>
        <v>17097</v>
      </c>
      <c r="B453" s="1" t="str">
        <f t="shared" si="3"/>
        <v>17097  CF INDUSTRIES SALES, LLC  DUNKERTON, IA</v>
      </c>
      <c r="C453" s="4">
        <v>17097</v>
      </c>
      <c r="D453" s="5" t="s">
        <v>649</v>
      </c>
      <c r="E453" s="5" t="s">
        <v>650</v>
      </c>
      <c r="F453" s="5" t="s">
        <v>10</v>
      </c>
      <c r="G453" s="1" t="b">
        <v>0</v>
      </c>
      <c r="I453" s="1" t="s">
        <v>11</v>
      </c>
      <c r="J453" s="1">
        <v>46</v>
      </c>
    </row>
    <row r="454" spans="1:10" ht="15" customHeight="1">
      <c r="A454" s="1">
        <f t="shared" si="2"/>
        <v>17099</v>
      </c>
      <c r="B454" s="1" t="str">
        <f t="shared" si="3"/>
        <v>17099  CF INDUSTRIES SALES, LLC  POINT COMFORT, IA</v>
      </c>
      <c r="C454" s="4">
        <v>17099</v>
      </c>
      <c r="D454" s="5" t="s">
        <v>649</v>
      </c>
      <c r="E454" s="5" t="s">
        <v>651</v>
      </c>
      <c r="F454" s="5" t="s">
        <v>10</v>
      </c>
      <c r="G454" s="1" t="b">
        <v>0</v>
      </c>
      <c r="I454" s="1" t="s">
        <v>11</v>
      </c>
      <c r="J454" s="1">
        <v>46</v>
      </c>
    </row>
    <row r="455" spans="1:10" ht="15" customHeight="1">
      <c r="A455" s="1">
        <f t="shared" si="2"/>
        <v>17346</v>
      </c>
      <c r="B455" s="1" t="str">
        <f t="shared" si="3"/>
        <v>17346  CF INDUSTRIES SALES, LLC  ST. LOUIS, MO</v>
      </c>
      <c r="C455" s="4">
        <v>17346</v>
      </c>
      <c r="D455" s="5" t="s">
        <v>649</v>
      </c>
      <c r="E455" s="5" t="s">
        <v>652</v>
      </c>
      <c r="F455" s="5" t="s">
        <v>59</v>
      </c>
      <c r="G455" s="1" t="b">
        <v>0</v>
      </c>
      <c r="I455" s="1" t="s">
        <v>11</v>
      </c>
      <c r="J455" s="1">
        <v>57</v>
      </c>
    </row>
    <row r="456" spans="1:10" ht="15" customHeight="1">
      <c r="A456" s="1">
        <f t="shared" si="2"/>
        <v>15323</v>
      </c>
      <c r="B456" s="1" t="str">
        <f t="shared" si="3"/>
        <v>15323  CF INSUTRIES SALES LLC  FREMONT, NE</v>
      </c>
      <c r="C456" s="4">
        <v>15323</v>
      </c>
      <c r="D456" s="5" t="s">
        <v>653</v>
      </c>
      <c r="E456" s="5" t="s">
        <v>654</v>
      </c>
      <c r="F456" s="5" t="s">
        <v>206</v>
      </c>
      <c r="G456" s="1" t="b">
        <v>0</v>
      </c>
      <c r="I456" s="1" t="s">
        <v>11</v>
      </c>
      <c r="J456" s="1">
        <v>57</v>
      </c>
    </row>
    <row r="457" spans="1:10" ht="15" customHeight="1">
      <c r="A457" s="1">
        <f t="shared" si="2"/>
        <v>15338</v>
      </c>
      <c r="B457" s="1" t="str">
        <f t="shared" si="3"/>
        <v>15338  CFS  TRUMAN, MN</v>
      </c>
      <c r="C457" s="4">
        <v>15338</v>
      </c>
      <c r="D457" s="5" t="s">
        <v>655</v>
      </c>
      <c r="E457" s="5" t="s">
        <v>656</v>
      </c>
      <c r="F457" s="5" t="s">
        <v>137</v>
      </c>
      <c r="G457" s="1" t="b">
        <v>0</v>
      </c>
      <c r="I457" s="1" t="s">
        <v>11</v>
      </c>
      <c r="J457" s="1">
        <v>10</v>
      </c>
    </row>
    <row r="458" spans="1:10" ht="15" customHeight="1">
      <c r="A458" s="1">
        <f t="shared" si="2"/>
        <v>15339</v>
      </c>
      <c r="B458" s="1" t="str">
        <f t="shared" si="3"/>
        <v>15339  CFS  WELCOME, MN</v>
      </c>
      <c r="C458" s="4">
        <v>15339</v>
      </c>
      <c r="D458" s="5" t="s">
        <v>655</v>
      </c>
      <c r="E458" s="5" t="s">
        <v>657</v>
      </c>
      <c r="F458" s="5" t="s">
        <v>137</v>
      </c>
      <c r="G458" s="1" t="b">
        <v>0</v>
      </c>
      <c r="I458" s="1" t="s">
        <v>11</v>
      </c>
      <c r="J458" s="1">
        <v>52</v>
      </c>
    </row>
    <row r="459" spans="1:10" ht="15" customHeight="1">
      <c r="A459" s="1">
        <f t="shared" si="2"/>
        <v>15340</v>
      </c>
      <c r="B459" s="1" t="str">
        <f t="shared" si="3"/>
        <v>15340  CFS  WELLS, MN</v>
      </c>
      <c r="C459" s="4">
        <v>15340</v>
      </c>
      <c r="D459" s="5" t="s">
        <v>655</v>
      </c>
      <c r="E459" s="5" t="s">
        <v>658</v>
      </c>
      <c r="F459" s="5" t="s">
        <v>137</v>
      </c>
      <c r="G459" s="1" t="b">
        <v>0</v>
      </c>
      <c r="I459" s="1" t="s">
        <v>11</v>
      </c>
      <c r="J459" s="1">
        <v>54</v>
      </c>
    </row>
    <row r="460" spans="1:10" ht="15" customHeight="1">
      <c r="A460" s="1">
        <f t="shared" si="2"/>
        <v>15341</v>
      </c>
      <c r="B460" s="1" t="str">
        <f t="shared" si="3"/>
        <v>15341  CFS  CLARKS GROVE, MN</v>
      </c>
      <c r="C460" s="4">
        <v>15341</v>
      </c>
      <c r="D460" s="5" t="s">
        <v>655</v>
      </c>
      <c r="E460" s="5" t="s">
        <v>659</v>
      </c>
      <c r="F460" s="5" t="s">
        <v>137</v>
      </c>
      <c r="G460" s="1" t="b">
        <v>0</v>
      </c>
      <c r="I460" s="1" t="s">
        <v>11</v>
      </c>
      <c r="J460" s="1">
        <v>16</v>
      </c>
    </row>
    <row r="461" spans="1:10" ht="15" customHeight="1">
      <c r="A461" s="1">
        <f t="shared" si="2"/>
        <v>15342</v>
      </c>
      <c r="B461" s="1" t="str">
        <f t="shared" si="3"/>
        <v>15342  CFS  ST JAMES, MN</v>
      </c>
      <c r="C461" s="4">
        <v>15342</v>
      </c>
      <c r="D461" s="5" t="s">
        <v>655</v>
      </c>
      <c r="E461" s="5" t="s">
        <v>660</v>
      </c>
      <c r="F461" s="5" t="s">
        <v>137</v>
      </c>
      <c r="G461" s="1" t="b">
        <v>0</v>
      </c>
      <c r="I461" s="1" t="s">
        <v>11</v>
      </c>
      <c r="J461" s="1">
        <v>71</v>
      </c>
    </row>
    <row r="462" spans="1:10" ht="15" customHeight="1">
      <c r="A462" s="1">
        <f t="shared" si="2"/>
        <v>15343</v>
      </c>
      <c r="B462" s="1" t="str">
        <f t="shared" si="3"/>
        <v>15343  CFS  GRANADA, MN</v>
      </c>
      <c r="C462" s="4">
        <v>15343</v>
      </c>
      <c r="D462" s="5" t="s">
        <v>655</v>
      </c>
      <c r="E462" s="5" t="s">
        <v>661</v>
      </c>
      <c r="F462" s="5" t="s">
        <v>137</v>
      </c>
      <c r="G462" s="1" t="b">
        <v>0</v>
      </c>
      <c r="I462" s="1" t="s">
        <v>11</v>
      </c>
      <c r="J462" s="1">
        <v>98</v>
      </c>
    </row>
    <row r="463" spans="1:10" ht="15" customHeight="1">
      <c r="A463" s="1">
        <f t="shared" si="2"/>
        <v>11343</v>
      </c>
      <c r="B463" s="1" t="str">
        <f t="shared" si="3"/>
        <v>11343  CFS  AUSTIN, MN</v>
      </c>
      <c r="C463" s="4">
        <v>11343</v>
      </c>
      <c r="D463" s="5" t="s">
        <v>655</v>
      </c>
      <c r="E463" s="5" t="s">
        <v>662</v>
      </c>
      <c r="F463" s="5" t="s">
        <v>137</v>
      </c>
      <c r="G463" s="1" t="b">
        <v>0</v>
      </c>
      <c r="I463" s="1" t="s">
        <v>11</v>
      </c>
      <c r="J463" s="1">
        <v>40</v>
      </c>
    </row>
    <row r="464" spans="1:10" ht="15" customHeight="1">
      <c r="A464" s="1">
        <f t="shared" si="2"/>
        <v>15921</v>
      </c>
      <c r="B464" s="1" t="str">
        <f t="shared" si="3"/>
        <v>15921  CFS  BLUE EARTH, MN</v>
      </c>
      <c r="C464" s="4">
        <v>15921</v>
      </c>
      <c r="D464" s="5" t="s">
        <v>655</v>
      </c>
      <c r="E464" s="5" t="s">
        <v>663</v>
      </c>
      <c r="F464" s="5" t="s">
        <v>137</v>
      </c>
      <c r="G464" s="1" t="b">
        <v>0</v>
      </c>
      <c r="I464" s="1" t="s">
        <v>11</v>
      </c>
      <c r="J464" s="1">
        <v>94</v>
      </c>
    </row>
    <row r="465" spans="1:10" ht="15" customHeight="1">
      <c r="A465" s="1">
        <f t="shared" si="2"/>
        <v>15922</v>
      </c>
      <c r="B465" s="1" t="str">
        <f t="shared" si="3"/>
        <v>15922  CFS  EASTON, MN</v>
      </c>
      <c r="C465" s="4">
        <v>15922</v>
      </c>
      <c r="D465" s="5" t="s">
        <v>655</v>
      </c>
      <c r="E465" s="5" t="s">
        <v>664</v>
      </c>
      <c r="F465" s="5" t="s">
        <v>137</v>
      </c>
      <c r="G465" s="1" t="b">
        <v>0</v>
      </c>
      <c r="I465" s="1" t="s">
        <v>11</v>
      </c>
      <c r="J465" s="1">
        <v>40</v>
      </c>
    </row>
    <row r="466" spans="1:10" ht="15" customHeight="1">
      <c r="A466" s="1">
        <f t="shared" si="2"/>
        <v>15144</v>
      </c>
      <c r="B466" s="1" t="str">
        <f t="shared" si="3"/>
        <v>15144  CFS SPECIALTIES INC CASHTON FARM SUPPLY  CASHTON, WI</v>
      </c>
      <c r="C466" s="4">
        <v>15144</v>
      </c>
      <c r="D466" s="5" t="s">
        <v>665</v>
      </c>
      <c r="E466" s="5" t="s">
        <v>666</v>
      </c>
      <c r="F466" s="5" t="s">
        <v>82</v>
      </c>
      <c r="G466" s="1" t="b">
        <v>0</v>
      </c>
      <c r="I466" s="1" t="s">
        <v>11</v>
      </c>
      <c r="J466" s="1">
        <v>40</v>
      </c>
    </row>
    <row r="467" spans="1:10" ht="15" customHeight="1">
      <c r="A467" s="1">
        <f t="shared" si="2"/>
        <v>16928</v>
      </c>
      <c r="B467" s="1" t="str">
        <f t="shared" si="3"/>
        <v>16928  CG FARMS INC  FARRAGUT, IA</v>
      </c>
      <c r="C467" s="4">
        <v>16928</v>
      </c>
      <c r="D467" s="5" t="s">
        <v>667</v>
      </c>
      <c r="E467" s="5" t="s">
        <v>547</v>
      </c>
      <c r="F467" s="5" t="s">
        <v>10</v>
      </c>
      <c r="G467" s="1" t="b">
        <v>0</v>
      </c>
      <c r="I467" s="1" t="s">
        <v>11</v>
      </c>
      <c r="J467" s="1">
        <v>94</v>
      </c>
    </row>
    <row r="468" spans="1:10" ht="15" customHeight="1">
      <c r="A468" s="1">
        <f t="shared" si="2"/>
        <v>14644</v>
      </c>
      <c r="B468" s="1" t="str">
        <f t="shared" si="3"/>
        <v>14644  CGB FERTILIZER  JEFFERSONVILLE, IN</v>
      </c>
      <c r="C468" s="4">
        <v>14644</v>
      </c>
      <c r="D468" s="5" t="s">
        <v>668</v>
      </c>
      <c r="E468" s="5" t="s">
        <v>669</v>
      </c>
      <c r="F468" s="5" t="s">
        <v>459</v>
      </c>
      <c r="G468" s="1" t="b">
        <v>0</v>
      </c>
      <c r="H468" s="6"/>
      <c r="I468" s="1" t="s">
        <v>11</v>
      </c>
      <c r="J468" s="1">
        <v>46</v>
      </c>
    </row>
    <row r="469" spans="1:10" ht="15" customHeight="1">
      <c r="A469" s="1">
        <f t="shared" si="2"/>
        <v>16386</v>
      </c>
      <c r="B469" s="1" t="str">
        <f t="shared" si="3"/>
        <v>16386  CH BIOTECH R&amp;D LTD CH BIOTECH LLC  ONTARIO, CA</v>
      </c>
      <c r="C469" s="4">
        <v>16386</v>
      </c>
      <c r="D469" s="5" t="s">
        <v>670</v>
      </c>
      <c r="E469" s="5" t="s">
        <v>671</v>
      </c>
      <c r="F469" s="5" t="s">
        <v>33</v>
      </c>
      <c r="G469" s="1" t="b">
        <v>0</v>
      </c>
      <c r="H469" s="6"/>
      <c r="I469" s="1" t="s">
        <v>11</v>
      </c>
      <c r="J469" s="1">
        <v>65</v>
      </c>
    </row>
    <row r="470" spans="1:10" ht="15" customHeight="1">
      <c r="A470" s="1">
        <f t="shared" si="2"/>
        <v>15537</v>
      </c>
      <c r="B470" s="1" t="str">
        <f t="shared" si="3"/>
        <v>15537  CHAMBERLAIN CONSULTING  WADSWORTH, OH</v>
      </c>
      <c r="C470" s="4">
        <v>15537</v>
      </c>
      <c r="D470" s="5" t="s">
        <v>672</v>
      </c>
      <c r="E470" s="5" t="s">
        <v>673</v>
      </c>
      <c r="F470" s="5" t="s">
        <v>71</v>
      </c>
      <c r="G470" s="1" t="b">
        <v>0</v>
      </c>
      <c r="H470" s="6"/>
      <c r="I470" s="1" t="s">
        <v>11</v>
      </c>
      <c r="J470" s="1">
        <v>88</v>
      </c>
    </row>
    <row r="471" spans="1:10" ht="15" customHeight="1">
      <c r="A471" s="1">
        <f t="shared" si="2"/>
        <v>14880</v>
      </c>
      <c r="B471" s="1" t="str">
        <f t="shared" si="3"/>
        <v>14880  CHAMNESS TECHNOLOGY INC  BLAIRSBURG, IA</v>
      </c>
      <c r="C471" s="4">
        <v>14880</v>
      </c>
      <c r="D471" s="5" t="s">
        <v>674</v>
      </c>
      <c r="E471" s="5" t="s">
        <v>675</v>
      </c>
      <c r="F471" s="5" t="s">
        <v>10</v>
      </c>
      <c r="G471" s="1" t="b">
        <v>0</v>
      </c>
      <c r="H471" s="6"/>
      <c r="I471" s="1" t="s">
        <v>11</v>
      </c>
      <c r="J471" s="1">
        <v>83</v>
      </c>
    </row>
    <row r="472" spans="1:10" ht="15" customHeight="1">
      <c r="A472" s="1">
        <f t="shared" si="2"/>
        <v>13044</v>
      </c>
      <c r="B472" s="1" t="str">
        <f t="shared" si="3"/>
        <v>13044  CHAMNESS TECHNOLOGY INC  EDDYVILLE, IA</v>
      </c>
      <c r="C472" s="4">
        <v>13044</v>
      </c>
      <c r="D472" s="5" t="s">
        <v>674</v>
      </c>
      <c r="E472" s="5" t="s">
        <v>275</v>
      </c>
      <c r="F472" s="5" t="s">
        <v>10</v>
      </c>
      <c r="G472" s="1" t="b">
        <v>0</v>
      </c>
      <c r="H472" s="6"/>
      <c r="I472" s="1" t="s">
        <v>11</v>
      </c>
      <c r="J472" s="1">
        <v>62</v>
      </c>
    </row>
    <row r="473" spans="1:10" ht="15" customHeight="1">
      <c r="A473" s="1">
        <f t="shared" si="2"/>
        <v>11550</v>
      </c>
      <c r="B473" s="1" t="str">
        <f t="shared" si="3"/>
        <v>11550  CHANDLER INC  VINEYARD, UT</v>
      </c>
      <c r="C473" s="4">
        <v>11550</v>
      </c>
      <c r="D473" s="5" t="s">
        <v>676</v>
      </c>
      <c r="E473" s="5" t="s">
        <v>677</v>
      </c>
      <c r="F473" s="5" t="s">
        <v>233</v>
      </c>
      <c r="G473" s="1" t="b">
        <v>0</v>
      </c>
      <c r="I473" s="1" t="s">
        <v>11</v>
      </c>
      <c r="J473" s="1">
        <v>14</v>
      </c>
    </row>
    <row r="474" spans="1:10" ht="15" customHeight="1">
      <c r="A474" s="1">
        <f t="shared" si="2"/>
        <v>12431</v>
      </c>
      <c r="B474" s="1" t="str">
        <f t="shared" si="3"/>
        <v>12431  CHARITON HARDWARE INC  CHARITON, IA</v>
      </c>
      <c r="C474" s="4">
        <v>12431</v>
      </c>
      <c r="D474" s="5" t="s">
        <v>678</v>
      </c>
      <c r="E474" s="5" t="s">
        <v>679</v>
      </c>
      <c r="F474" s="5" t="s">
        <v>10</v>
      </c>
      <c r="G474" s="1" t="b">
        <v>0</v>
      </c>
      <c r="H474" s="6"/>
      <c r="I474" s="1" t="s">
        <v>11</v>
      </c>
      <c r="J474" s="1">
        <v>14</v>
      </c>
    </row>
    <row r="475" spans="1:10" ht="15" customHeight="1">
      <c r="A475" s="1">
        <f t="shared" si="2"/>
        <v>11638</v>
      </c>
      <c r="B475" s="1" t="str">
        <f t="shared" si="3"/>
        <v>11638  CHEM GRO HOUGHTON INC  MT UNION, IA</v>
      </c>
      <c r="C475" s="4">
        <v>11638</v>
      </c>
      <c r="D475" s="5" t="s">
        <v>680</v>
      </c>
      <c r="E475" s="5" t="s">
        <v>681</v>
      </c>
      <c r="F475" s="5" t="s">
        <v>10</v>
      </c>
      <c r="G475" s="1" t="b">
        <v>0</v>
      </c>
      <c r="I475" s="1" t="s">
        <v>11</v>
      </c>
      <c r="J475" s="1">
        <v>14</v>
      </c>
    </row>
    <row r="476" spans="1:10" ht="15" customHeight="1">
      <c r="A476" s="1">
        <f t="shared" si="2"/>
        <v>11636</v>
      </c>
      <c r="B476" s="1" t="str">
        <f t="shared" si="3"/>
        <v>11636  CHEM GRO OF HOUGHTON INC  MT UNION, IA</v>
      </c>
      <c r="C476" s="4">
        <v>11636</v>
      </c>
      <c r="D476" s="5" t="s">
        <v>682</v>
      </c>
      <c r="E476" s="5" t="s">
        <v>681</v>
      </c>
      <c r="F476" s="5" t="s">
        <v>10</v>
      </c>
      <c r="G476" s="1" t="b">
        <v>0</v>
      </c>
      <c r="H476" s="6"/>
      <c r="I476" s="1" t="s">
        <v>11</v>
      </c>
      <c r="J476" s="1">
        <v>99</v>
      </c>
    </row>
    <row r="477" spans="1:10" ht="15" customHeight="1">
      <c r="A477" s="1">
        <f t="shared" si="2"/>
        <v>11637</v>
      </c>
      <c r="B477" s="1" t="str">
        <f t="shared" si="3"/>
        <v>11637  CHEM GRO OF HOUGHTON INC  WINFIELD, IA</v>
      </c>
      <c r="C477" s="4">
        <v>11637</v>
      </c>
      <c r="D477" s="5" t="s">
        <v>682</v>
      </c>
      <c r="E477" s="5" t="s">
        <v>683</v>
      </c>
      <c r="F477" s="5" t="s">
        <v>10</v>
      </c>
      <c r="G477" s="1" t="b">
        <v>0</v>
      </c>
      <c r="I477" s="1" t="s">
        <v>11</v>
      </c>
      <c r="J477" s="1">
        <v>33</v>
      </c>
    </row>
    <row r="478" spans="1:10" ht="15" customHeight="1">
      <c r="A478" s="1">
        <f t="shared" si="2"/>
        <v>10164</v>
      </c>
      <c r="B478" s="1" t="str">
        <f t="shared" si="3"/>
        <v>10164  CHEM GRO OF HOUGHTON INC  HOUGHTON, IA</v>
      </c>
      <c r="C478" s="4">
        <v>10164</v>
      </c>
      <c r="D478" s="5" t="s">
        <v>682</v>
      </c>
      <c r="E478" s="5" t="s">
        <v>684</v>
      </c>
      <c r="F478" s="5" t="s">
        <v>10</v>
      </c>
      <c r="G478" s="1" t="b">
        <v>0</v>
      </c>
      <c r="I478" s="1" t="s">
        <v>11</v>
      </c>
      <c r="J478" s="1">
        <v>42</v>
      </c>
    </row>
    <row r="479" spans="1:10" ht="15" customHeight="1">
      <c r="A479" s="1">
        <f t="shared" si="2"/>
        <v>10165</v>
      </c>
      <c r="B479" s="1" t="str">
        <f t="shared" si="3"/>
        <v>10165  CHEM GRO OF HOUGHTON INC  HILLSBORO, IA</v>
      </c>
      <c r="C479" s="4">
        <v>10165</v>
      </c>
      <c r="D479" s="5" t="s">
        <v>682</v>
      </c>
      <c r="E479" s="5" t="s">
        <v>685</v>
      </c>
      <c r="F479" s="5" t="s">
        <v>10</v>
      </c>
      <c r="G479" s="1" t="b">
        <v>0</v>
      </c>
      <c r="I479" s="1" t="s">
        <v>11</v>
      </c>
      <c r="J479" s="1">
        <v>56</v>
      </c>
    </row>
    <row r="480" spans="1:10" ht="15" customHeight="1">
      <c r="A480" s="1">
        <f t="shared" si="2"/>
        <v>10166</v>
      </c>
      <c r="B480" s="1" t="str">
        <f t="shared" si="3"/>
        <v>10166  CHEM GRO OF HOUGHTON INC  HOUGHTON, IA</v>
      </c>
      <c r="C480" s="4">
        <v>10166</v>
      </c>
      <c r="D480" s="5" t="s">
        <v>682</v>
      </c>
      <c r="E480" s="5" t="s">
        <v>684</v>
      </c>
      <c r="F480" s="5" t="s">
        <v>10</v>
      </c>
      <c r="G480" s="1" t="b">
        <v>0</v>
      </c>
      <c r="I480" s="1" t="s">
        <v>11</v>
      </c>
      <c r="J480" s="1">
        <v>56</v>
      </c>
    </row>
    <row r="481" spans="1:10" ht="15" customHeight="1">
      <c r="A481" s="1">
        <f t="shared" si="2"/>
        <v>10167</v>
      </c>
      <c r="B481" s="1" t="str">
        <f t="shared" si="3"/>
        <v>10167  CHEM GRO OF HOUGHTON INC  WEST POINT, IA</v>
      </c>
      <c r="C481" s="4">
        <v>10167</v>
      </c>
      <c r="D481" s="5" t="s">
        <v>682</v>
      </c>
      <c r="E481" s="5" t="s">
        <v>197</v>
      </c>
      <c r="F481" s="5" t="s">
        <v>10</v>
      </c>
      <c r="G481" s="1" t="b">
        <v>0</v>
      </c>
      <c r="H481" s="6"/>
      <c r="I481" s="1" t="s">
        <v>11</v>
      </c>
      <c r="J481" s="1">
        <v>46</v>
      </c>
    </row>
    <row r="482" spans="1:10" ht="15" customHeight="1">
      <c r="A482" s="1">
        <f t="shared" si="2"/>
        <v>12917</v>
      </c>
      <c r="B482" s="1" t="str">
        <f t="shared" si="3"/>
        <v>12917  CHEM GRO OF HOUGHTON INC  WINFIELD, IA</v>
      </c>
      <c r="C482" s="4">
        <v>12917</v>
      </c>
      <c r="D482" s="5" t="s">
        <v>682</v>
      </c>
      <c r="E482" s="5" t="s">
        <v>683</v>
      </c>
      <c r="F482" s="5" t="s">
        <v>10</v>
      </c>
      <c r="G482" s="1" t="b">
        <v>0</v>
      </c>
      <c r="I482" s="1" t="s">
        <v>11</v>
      </c>
      <c r="J482" s="1">
        <v>97</v>
      </c>
    </row>
    <row r="483" spans="1:10" ht="15" customHeight="1">
      <c r="A483" s="1">
        <f t="shared" si="2"/>
        <v>16395</v>
      </c>
      <c r="B483" s="1" t="str">
        <f t="shared" si="3"/>
        <v>16395  CHEM GRO OF HOUGHTON INC  SALEM, IA</v>
      </c>
      <c r="C483" s="4">
        <v>16395</v>
      </c>
      <c r="D483" s="5" t="s">
        <v>682</v>
      </c>
      <c r="E483" s="5" t="s">
        <v>566</v>
      </c>
      <c r="F483" s="5" t="s">
        <v>10</v>
      </c>
      <c r="G483" s="1" t="b">
        <v>0</v>
      </c>
      <c r="I483" s="1" t="s">
        <v>11</v>
      </c>
      <c r="J483" s="1">
        <v>42</v>
      </c>
    </row>
    <row r="484" spans="1:10" ht="15" customHeight="1">
      <c r="A484" s="1">
        <f t="shared" si="2"/>
        <v>13348</v>
      </c>
      <c r="B484" s="1" t="str">
        <f t="shared" si="3"/>
        <v>13348  CHEM GRO OLDS  MT PLEASANT, IA</v>
      </c>
      <c r="C484" s="4">
        <v>13348</v>
      </c>
      <c r="D484" s="5" t="s">
        <v>686</v>
      </c>
      <c r="E484" s="5" t="s">
        <v>148</v>
      </c>
      <c r="F484" s="5" t="s">
        <v>10</v>
      </c>
      <c r="G484" s="1" t="b">
        <v>0</v>
      </c>
      <c r="H484" s="6"/>
      <c r="I484" s="1" t="s">
        <v>11</v>
      </c>
      <c r="J484" s="1">
        <v>42</v>
      </c>
    </row>
    <row r="485" spans="1:10" ht="15" customHeight="1">
      <c r="A485" s="1">
        <f t="shared" si="2"/>
        <v>16129</v>
      </c>
      <c r="B485" s="1" t="str">
        <f t="shared" si="3"/>
        <v>16129  CHEMICAL DYNAMICS INC  PLANT CITY, FL</v>
      </c>
      <c r="C485" s="4">
        <v>16129</v>
      </c>
      <c r="D485" s="5" t="s">
        <v>687</v>
      </c>
      <c r="E485" s="5" t="s">
        <v>688</v>
      </c>
      <c r="F485" s="5" t="s">
        <v>38</v>
      </c>
      <c r="G485" s="1" t="b">
        <v>0</v>
      </c>
      <c r="I485" s="1" t="s">
        <v>11</v>
      </c>
      <c r="J485" s="1">
        <v>85</v>
      </c>
    </row>
    <row r="486" spans="1:10" ht="15" customHeight="1">
      <c r="A486" s="1">
        <f t="shared" si="2"/>
        <v>13638</v>
      </c>
      <c r="B486" s="1" t="str">
        <f t="shared" si="3"/>
        <v>13638  CHEMSICO-DIV OF UNITED INDUSTRIES  ST LOUIS, MO</v>
      </c>
      <c r="C486" s="4">
        <v>13638</v>
      </c>
      <c r="D486" s="5" t="s">
        <v>689</v>
      </c>
      <c r="E486" s="5" t="s">
        <v>690</v>
      </c>
      <c r="F486" s="5" t="s">
        <v>59</v>
      </c>
      <c r="G486" s="1" t="b">
        <v>0</v>
      </c>
      <c r="H486" s="6"/>
      <c r="I486" s="1" t="s">
        <v>11</v>
      </c>
      <c r="J486" s="1">
        <v>33</v>
      </c>
    </row>
    <row r="487" spans="1:10" ht="15" customHeight="1">
      <c r="A487" s="1">
        <f t="shared" si="2"/>
        <v>10338</v>
      </c>
      <c r="B487" s="1" t="str">
        <f t="shared" si="3"/>
        <v>10338  CHS EASTERN FARMERS-WORTHING AG CENTER  WORTHING, SD</v>
      </c>
      <c r="C487" s="4">
        <v>10338</v>
      </c>
      <c r="D487" s="5" t="s">
        <v>691</v>
      </c>
      <c r="E487" s="5" t="s">
        <v>692</v>
      </c>
      <c r="F487" s="5" t="s">
        <v>225</v>
      </c>
      <c r="G487" s="1" t="b">
        <v>0</v>
      </c>
      <c r="I487" s="1" t="s">
        <v>11</v>
      </c>
      <c r="J487" s="1">
        <v>11</v>
      </c>
    </row>
    <row r="488" spans="1:10" ht="15" customHeight="1">
      <c r="A488" s="1">
        <f t="shared" si="2"/>
        <v>11397</v>
      </c>
      <c r="B488" s="1" t="str">
        <f t="shared" si="3"/>
        <v>11397  CHS INC  MAGNOLIA, MN</v>
      </c>
      <c r="C488" s="4">
        <v>11397</v>
      </c>
      <c r="D488" s="5" t="s">
        <v>693</v>
      </c>
      <c r="E488" s="5" t="s">
        <v>694</v>
      </c>
      <c r="F488" s="5" t="s">
        <v>137</v>
      </c>
      <c r="G488" s="1" t="b">
        <v>0</v>
      </c>
      <c r="I488" s="1" t="s">
        <v>11</v>
      </c>
      <c r="J488" s="1">
        <v>18</v>
      </c>
    </row>
    <row r="489" spans="1:10" ht="15" customHeight="1">
      <c r="A489" s="1">
        <f t="shared" si="2"/>
        <v>14903</v>
      </c>
      <c r="B489" s="1" t="str">
        <f t="shared" si="3"/>
        <v>14903  CHS INC  MUSCATINE, IA</v>
      </c>
      <c r="C489" s="4">
        <v>14903</v>
      </c>
      <c r="D489" s="5" t="s">
        <v>693</v>
      </c>
      <c r="E489" s="5" t="s">
        <v>378</v>
      </c>
      <c r="F489" s="5" t="s">
        <v>10</v>
      </c>
      <c r="G489" s="1" t="b">
        <v>0</v>
      </c>
      <c r="I489" s="1" t="s">
        <v>11</v>
      </c>
      <c r="J489" s="1">
        <v>0</v>
      </c>
    </row>
    <row r="490" spans="1:10" ht="15" customHeight="1">
      <c r="A490" s="1">
        <f t="shared" si="2"/>
        <v>15696</v>
      </c>
      <c r="B490" s="1" t="str">
        <f t="shared" si="3"/>
        <v>15696  CHS INC  GRAND MEADOW, MN</v>
      </c>
      <c r="C490" s="4">
        <v>15696</v>
      </c>
      <c r="D490" s="5" t="s">
        <v>693</v>
      </c>
      <c r="E490" s="5" t="s">
        <v>695</v>
      </c>
      <c r="F490" s="5" t="s">
        <v>137</v>
      </c>
      <c r="G490" s="1" t="b">
        <v>0</v>
      </c>
      <c r="I490" s="1" t="s">
        <v>11</v>
      </c>
      <c r="J490" s="1">
        <v>67</v>
      </c>
    </row>
    <row r="491" spans="1:10" ht="15" customHeight="1">
      <c r="A491" s="1">
        <f t="shared" si="2"/>
        <v>16027</v>
      </c>
      <c r="B491" s="1" t="str">
        <f t="shared" si="3"/>
        <v>16027  CHS INC  OSTRANDER, MN</v>
      </c>
      <c r="C491" s="4">
        <v>16027</v>
      </c>
      <c r="D491" s="5" t="s">
        <v>693</v>
      </c>
      <c r="E491" s="5" t="s">
        <v>696</v>
      </c>
      <c r="F491" s="5" t="s">
        <v>137</v>
      </c>
      <c r="G491" s="1" t="b">
        <v>0</v>
      </c>
      <c r="I491" s="1" t="s">
        <v>11</v>
      </c>
      <c r="J491" s="1">
        <v>67</v>
      </c>
    </row>
    <row r="492" spans="1:10" ht="15" customHeight="1">
      <c r="A492" s="1">
        <f t="shared" si="2"/>
        <v>16028</v>
      </c>
      <c r="B492" s="1" t="str">
        <f t="shared" si="3"/>
        <v>16028  CHS INC  LEROY, MN</v>
      </c>
      <c r="C492" s="4">
        <v>16028</v>
      </c>
      <c r="D492" s="5" t="s">
        <v>693</v>
      </c>
      <c r="E492" s="5" t="s">
        <v>697</v>
      </c>
      <c r="F492" s="5" t="s">
        <v>137</v>
      </c>
      <c r="G492" s="1" t="b">
        <v>0</v>
      </c>
      <c r="I492" s="1" t="s">
        <v>11</v>
      </c>
      <c r="J492" s="1">
        <v>74</v>
      </c>
    </row>
    <row r="493" spans="1:10" ht="15" customHeight="1">
      <c r="A493" s="1">
        <f t="shared" si="2"/>
        <v>15870</v>
      </c>
      <c r="B493" s="1" t="str">
        <f t="shared" si="3"/>
        <v>15870  CHS INC  CHESTER, IA</v>
      </c>
      <c r="C493" s="4">
        <v>15870</v>
      </c>
      <c r="D493" s="5" t="s">
        <v>693</v>
      </c>
      <c r="E493" s="5" t="s">
        <v>698</v>
      </c>
      <c r="F493" s="5" t="s">
        <v>10</v>
      </c>
      <c r="G493" s="1" t="b">
        <v>0</v>
      </c>
      <c r="I493" s="1" t="s">
        <v>11</v>
      </c>
      <c r="J493" s="1">
        <v>6</v>
      </c>
    </row>
    <row r="494" spans="1:10" ht="15" customHeight="1">
      <c r="A494" s="1">
        <f t="shared" si="2"/>
        <v>14902</v>
      </c>
      <c r="B494" s="1" t="str">
        <f t="shared" si="3"/>
        <v>14902  CHS INC CROP NUTIRENTS  INVER GROVE HEIGHTS, MN</v>
      </c>
      <c r="C494" s="4">
        <v>14902</v>
      </c>
      <c r="D494" s="5" t="s">
        <v>699</v>
      </c>
      <c r="E494" s="5" t="s">
        <v>700</v>
      </c>
      <c r="F494" s="5" t="s">
        <v>137</v>
      </c>
      <c r="G494" s="1" t="b">
        <v>0</v>
      </c>
      <c r="I494" s="1" t="s">
        <v>11</v>
      </c>
      <c r="J494" s="1">
        <v>9</v>
      </c>
    </row>
    <row r="495" spans="1:10" ht="15" customHeight="1">
      <c r="A495" s="1">
        <f t="shared" si="2"/>
        <v>11715</v>
      </c>
      <c r="B495" s="1" t="str">
        <f t="shared" si="3"/>
        <v>11715  CIRCLE HILL ORGANICS LC  ELLSWORTH, IA</v>
      </c>
      <c r="C495" s="4">
        <v>11715</v>
      </c>
      <c r="D495" s="5" t="s">
        <v>701</v>
      </c>
      <c r="E495" s="5" t="s">
        <v>702</v>
      </c>
      <c r="F495" s="5" t="s">
        <v>10</v>
      </c>
      <c r="G495" s="1" t="b">
        <v>0</v>
      </c>
      <c r="I495" s="1" t="s">
        <v>11</v>
      </c>
      <c r="J495" s="1">
        <v>66</v>
      </c>
    </row>
    <row r="496" spans="1:10" ht="15" customHeight="1">
      <c r="A496" s="1">
        <f t="shared" si="2"/>
        <v>15468</v>
      </c>
      <c r="B496" s="1" t="str">
        <f t="shared" si="3"/>
        <v>15468  CIRCLE U AG SERVICES  MALCOLM, IA</v>
      </c>
      <c r="C496" s="4">
        <v>15468</v>
      </c>
      <c r="D496" s="5" t="s">
        <v>703</v>
      </c>
      <c r="E496" s="5" t="s">
        <v>704</v>
      </c>
      <c r="F496" s="5" t="s">
        <v>10</v>
      </c>
      <c r="G496" s="1" t="b">
        <v>0</v>
      </c>
      <c r="I496" s="1" t="s">
        <v>11</v>
      </c>
      <c r="J496" s="1">
        <v>0</v>
      </c>
    </row>
    <row r="497" spans="1:10" ht="15" customHeight="1">
      <c r="A497" s="1">
        <f t="shared" si="2"/>
        <v>13374</v>
      </c>
      <c r="B497" s="1" t="str">
        <f t="shared" si="3"/>
        <v>13374  CITY OF OMAHA COMPOSTING FACILITY (OMA-GRO)  BELLEVUE, NE</v>
      </c>
      <c r="C497" s="4">
        <v>13374</v>
      </c>
      <c r="D497" s="5" t="s">
        <v>705</v>
      </c>
      <c r="E497" s="5" t="s">
        <v>706</v>
      </c>
      <c r="F497" s="5" t="s">
        <v>206</v>
      </c>
      <c r="G497" s="1" t="b">
        <v>0</v>
      </c>
      <c r="H497" s="6"/>
      <c r="I497" s="1" t="s">
        <v>11</v>
      </c>
      <c r="J497" s="1">
        <v>52</v>
      </c>
    </row>
    <row r="498" spans="1:10" ht="15" customHeight="1">
      <c r="A498" s="1">
        <f t="shared" si="2"/>
        <v>13375</v>
      </c>
      <c r="B498" s="1" t="str">
        <f t="shared" si="3"/>
        <v>13375  CITY OF OMAHA QUALITY CONTROL DIV  OMAHA, NE</v>
      </c>
      <c r="C498" s="4">
        <v>13375</v>
      </c>
      <c r="D498" s="5" t="s">
        <v>707</v>
      </c>
      <c r="E498" s="5" t="s">
        <v>327</v>
      </c>
      <c r="F498" s="5" t="s">
        <v>206</v>
      </c>
      <c r="G498" s="1" t="b">
        <v>0</v>
      </c>
      <c r="I498" s="1" t="s">
        <v>11</v>
      </c>
      <c r="J498" s="1">
        <v>92</v>
      </c>
    </row>
    <row r="499" spans="1:10" ht="15" customHeight="1">
      <c r="A499" s="1">
        <f t="shared" si="2"/>
        <v>15792</v>
      </c>
      <c r="B499" s="1" t="str">
        <f t="shared" si="3"/>
        <v>15792  CJ BIO AMERICA INC  FORT DODGE, IA</v>
      </c>
      <c r="C499" s="4">
        <v>15792</v>
      </c>
      <c r="D499" s="5" t="s">
        <v>708</v>
      </c>
      <c r="E499" s="5" t="s">
        <v>489</v>
      </c>
      <c r="F499" s="5" t="s">
        <v>10</v>
      </c>
      <c r="G499" s="1" t="b">
        <v>0</v>
      </c>
      <c r="I499" s="1" t="s">
        <v>11</v>
      </c>
      <c r="J499" s="1">
        <v>50</v>
      </c>
    </row>
    <row r="500" spans="1:10" ht="15" customHeight="1">
      <c r="A500" s="1">
        <f t="shared" si="2"/>
        <v>15361</v>
      </c>
      <c r="B500" s="1" t="str">
        <f t="shared" si="3"/>
        <v>15361  CK LIFE SCIENCES PRODUCTS C/O LIDOCHEM  HAZLET, NJ</v>
      </c>
      <c r="C500" s="4">
        <v>15361</v>
      </c>
      <c r="D500" s="5" t="s">
        <v>709</v>
      </c>
      <c r="E500" s="5" t="s">
        <v>710</v>
      </c>
      <c r="F500" s="5" t="s">
        <v>321</v>
      </c>
      <c r="G500" s="1" t="b">
        <v>0</v>
      </c>
      <c r="I500" s="1" t="s">
        <v>11</v>
      </c>
      <c r="J500" s="1">
        <v>0</v>
      </c>
    </row>
    <row r="501" spans="1:10" ht="15" customHeight="1">
      <c r="A501" s="1">
        <f t="shared" si="2"/>
        <v>12090</v>
      </c>
      <c r="B501" s="1" t="str">
        <f t="shared" si="3"/>
        <v>12090  CLAUSEN HARDWARE &amp; SERVICE LLC  ALBERT CITY, IA</v>
      </c>
      <c r="C501" s="4">
        <v>12090</v>
      </c>
      <c r="D501" s="5" t="s">
        <v>711</v>
      </c>
      <c r="E501" s="5" t="s">
        <v>110</v>
      </c>
      <c r="F501" s="5" t="s">
        <v>10</v>
      </c>
      <c r="G501" s="1" t="b">
        <v>0</v>
      </c>
      <c r="I501" s="1" t="s">
        <v>11</v>
      </c>
      <c r="J501" s="1">
        <v>0</v>
      </c>
    </row>
    <row r="502" spans="1:10" ht="15" customHeight="1">
      <c r="A502" s="1">
        <f t="shared" si="2"/>
        <v>12427</v>
      </c>
      <c r="B502" s="1" t="str">
        <f t="shared" si="3"/>
        <v>12427  CLEAN GREEN SOIL AMENDMENTS LLC  PRAIRIE CITY, IL</v>
      </c>
      <c r="C502" s="4">
        <v>12427</v>
      </c>
      <c r="D502" s="5" t="s">
        <v>712</v>
      </c>
      <c r="E502" s="5" t="s">
        <v>713</v>
      </c>
      <c r="F502" s="5" t="s">
        <v>129</v>
      </c>
      <c r="G502" s="1" t="b">
        <v>0</v>
      </c>
      <c r="I502" s="1" t="s">
        <v>11</v>
      </c>
      <c r="J502" s="1">
        <v>0</v>
      </c>
    </row>
    <row r="503" spans="1:10" ht="15" customHeight="1">
      <c r="A503" s="1">
        <f t="shared" si="2"/>
        <v>17242</v>
      </c>
      <c r="B503" s="1" t="str">
        <f t="shared" si="3"/>
        <v>17242  CLEAN WATER SERVICES  HILLSBORO, OR</v>
      </c>
      <c r="C503" s="4">
        <v>17242</v>
      </c>
      <c r="D503" s="5" t="s">
        <v>714</v>
      </c>
      <c r="E503" s="5" t="s">
        <v>685</v>
      </c>
      <c r="F503" s="5" t="s">
        <v>300</v>
      </c>
      <c r="G503" s="1" t="b">
        <v>0</v>
      </c>
      <c r="I503" s="1" t="s">
        <v>11</v>
      </c>
      <c r="J503" s="1">
        <v>45</v>
      </c>
    </row>
    <row r="504" spans="1:10" ht="15" customHeight="1">
      <c r="A504" s="1">
        <f t="shared" si="2"/>
        <v>12296</v>
      </c>
      <c r="B504" s="1" t="str">
        <f t="shared" si="3"/>
        <v>12296  CLINTON FARM &amp; FLEET  CLINTON, IA</v>
      </c>
      <c r="C504" s="4">
        <v>12296</v>
      </c>
      <c r="D504" s="5" t="s">
        <v>715</v>
      </c>
      <c r="E504" s="5" t="s">
        <v>716</v>
      </c>
      <c r="F504" s="5" t="s">
        <v>10</v>
      </c>
      <c r="G504" s="1" t="b">
        <v>0</v>
      </c>
      <c r="I504" s="1" t="s">
        <v>11</v>
      </c>
      <c r="J504" s="1">
        <v>78</v>
      </c>
    </row>
    <row r="505" spans="1:10" ht="15" customHeight="1">
      <c r="A505" s="1">
        <f t="shared" si="2"/>
        <v>11409</v>
      </c>
      <c r="B505" s="1" t="str">
        <f t="shared" si="3"/>
        <v>11409  CLINTON FEED &amp; GRAIN  CLINTON, IA</v>
      </c>
      <c r="C505" s="4">
        <v>11409</v>
      </c>
      <c r="D505" s="5" t="s">
        <v>717</v>
      </c>
      <c r="E505" s="5" t="s">
        <v>716</v>
      </c>
      <c r="F505" s="5" t="s">
        <v>10</v>
      </c>
      <c r="G505" s="1" t="b">
        <v>0</v>
      </c>
      <c r="I505" s="1" t="s">
        <v>11</v>
      </c>
      <c r="J505" s="1">
        <v>96</v>
      </c>
    </row>
    <row r="506" spans="1:10" ht="15" customHeight="1">
      <c r="A506" s="1">
        <f t="shared" si="2"/>
        <v>10100</v>
      </c>
      <c r="B506" s="1" t="str">
        <f t="shared" si="3"/>
        <v>10100  CLOOS &amp; SONS INC  SPRINGBROOK, IA</v>
      </c>
      <c r="C506" s="4">
        <v>10100</v>
      </c>
      <c r="D506" s="5" t="s">
        <v>718</v>
      </c>
      <c r="E506" s="5" t="s">
        <v>719</v>
      </c>
      <c r="F506" s="5" t="s">
        <v>10</v>
      </c>
      <c r="G506" s="1" t="b">
        <v>0</v>
      </c>
      <c r="I506" s="1" t="s">
        <v>11</v>
      </c>
      <c r="J506" s="1">
        <v>96</v>
      </c>
    </row>
    <row r="507" spans="1:10" ht="15" customHeight="1">
      <c r="A507" s="1">
        <f t="shared" si="2"/>
        <v>10101</v>
      </c>
      <c r="B507" s="1" t="str">
        <f t="shared" si="3"/>
        <v>10101  CLOOS &amp; SONS INC  SPRINGBROOK, IA</v>
      </c>
      <c r="C507" s="4">
        <v>10101</v>
      </c>
      <c r="D507" s="5" t="s">
        <v>718</v>
      </c>
      <c r="E507" s="5" t="s">
        <v>719</v>
      </c>
      <c r="F507" s="5" t="s">
        <v>10</v>
      </c>
      <c r="G507" s="1" t="b">
        <v>0</v>
      </c>
      <c r="I507" s="1" t="s">
        <v>11</v>
      </c>
      <c r="J507" s="1">
        <v>97</v>
      </c>
    </row>
    <row r="508" spans="1:10" ht="15" customHeight="1">
      <c r="A508" s="1">
        <f t="shared" si="2"/>
        <v>15318</v>
      </c>
      <c r="B508" s="1" t="str">
        <f t="shared" si="3"/>
        <v>15318  CNC LUMBER AND SUPPLIES  DYSART, IA</v>
      </c>
      <c r="C508" s="4">
        <v>15318</v>
      </c>
      <c r="D508" s="5" t="s">
        <v>720</v>
      </c>
      <c r="E508" s="5" t="s">
        <v>721</v>
      </c>
      <c r="F508" s="5" t="s">
        <v>10</v>
      </c>
      <c r="G508" s="1" t="b">
        <v>0</v>
      </c>
      <c r="I508" s="1" t="s">
        <v>11</v>
      </c>
      <c r="J508" s="1">
        <v>40</v>
      </c>
    </row>
    <row r="509" spans="1:10" ht="15" customHeight="1">
      <c r="A509" s="1">
        <f t="shared" si="2"/>
        <v>12456</v>
      </c>
      <c r="B509" s="1" t="str">
        <f t="shared" si="3"/>
        <v>12456  COAST TO COAST  ELKADER, IA</v>
      </c>
      <c r="C509" s="4">
        <v>12456</v>
      </c>
      <c r="D509" s="5" t="s">
        <v>722</v>
      </c>
      <c r="E509" s="5" t="s">
        <v>723</v>
      </c>
      <c r="F509" s="5" t="s">
        <v>10</v>
      </c>
      <c r="G509" s="1" t="b">
        <v>0</v>
      </c>
      <c r="I509" s="1" t="s">
        <v>11</v>
      </c>
      <c r="J509" s="1">
        <v>40</v>
      </c>
    </row>
    <row r="510" spans="1:10" ht="15" customHeight="1">
      <c r="A510" s="1">
        <f t="shared" si="2"/>
        <v>11164</v>
      </c>
      <c r="B510" s="1" t="str">
        <f t="shared" si="3"/>
        <v>11164  COAST TO COAST STORE  TOLEDO, IA</v>
      </c>
      <c r="C510" s="4">
        <v>11164</v>
      </c>
      <c r="D510" s="5" t="s">
        <v>724</v>
      </c>
      <c r="E510" s="5" t="s">
        <v>725</v>
      </c>
      <c r="F510" s="5" t="s">
        <v>10</v>
      </c>
      <c r="G510" s="1" t="b">
        <v>0</v>
      </c>
      <c r="I510" s="1" t="s">
        <v>11</v>
      </c>
      <c r="J510" s="1">
        <v>71</v>
      </c>
    </row>
    <row r="511" spans="1:10" ht="15" customHeight="1">
      <c r="A511" s="1">
        <f t="shared" si="2"/>
        <v>13830</v>
      </c>
      <c r="B511" s="1" t="str">
        <f t="shared" si="3"/>
        <v>13830  COFFEYVILLE RESOURCES NITROGEN FERTILIZERS L L C  KANSAS CITY, KS</v>
      </c>
      <c r="C511" s="4">
        <v>13830</v>
      </c>
      <c r="D511" s="5" t="s">
        <v>726</v>
      </c>
      <c r="E511" s="5" t="s">
        <v>392</v>
      </c>
      <c r="F511" s="5" t="s">
        <v>288</v>
      </c>
      <c r="G511" s="1" t="b">
        <v>0</v>
      </c>
      <c r="I511" s="1" t="s">
        <v>11</v>
      </c>
      <c r="J511" s="1">
        <v>33</v>
      </c>
    </row>
    <row r="512" spans="1:10" ht="15" customHeight="1">
      <c r="A512" s="1">
        <f t="shared" ref="A512:A766" si="4">C512</f>
        <v>10456</v>
      </c>
      <c r="B512" s="1" t="str">
        <f t="shared" ref="B512:B766" si="5">C512&amp;"  "&amp;D512&amp;"  "&amp;E512&amp;", "&amp;F512</f>
        <v>10456  COGDILL FARM SUPPLY INC  DOW CITY, IA</v>
      </c>
      <c r="C512" s="4">
        <v>10456</v>
      </c>
      <c r="D512" s="5" t="s">
        <v>727</v>
      </c>
      <c r="E512" s="5" t="s">
        <v>728</v>
      </c>
      <c r="F512" s="5" t="s">
        <v>10</v>
      </c>
      <c r="G512" s="1" t="b">
        <v>0</v>
      </c>
      <c r="I512" s="1" t="s">
        <v>11</v>
      </c>
      <c r="J512" s="1">
        <v>33</v>
      </c>
    </row>
    <row r="513" spans="1:10" ht="15" customHeight="1">
      <c r="A513" s="1">
        <f t="shared" si="4"/>
        <v>10457</v>
      </c>
      <c r="B513" s="1" t="str">
        <f t="shared" si="5"/>
        <v>10457  COGDILL FARM SUPPLY INC  DUNLAP, IA</v>
      </c>
      <c r="C513" s="4">
        <v>10457</v>
      </c>
      <c r="D513" s="5" t="s">
        <v>727</v>
      </c>
      <c r="E513" s="5" t="s">
        <v>729</v>
      </c>
      <c r="F513" s="5" t="s">
        <v>10</v>
      </c>
      <c r="G513" s="1" t="b">
        <v>0</v>
      </c>
      <c r="I513" s="1" t="s">
        <v>11</v>
      </c>
      <c r="J513" s="1">
        <v>9</v>
      </c>
    </row>
    <row r="514" spans="1:10" ht="15" customHeight="1">
      <c r="A514" s="1">
        <f t="shared" si="4"/>
        <v>10458</v>
      </c>
      <c r="B514" s="1" t="str">
        <f t="shared" si="5"/>
        <v>10458  COGDILL FARM SUPPLY INC  PANAMA, IA</v>
      </c>
      <c r="C514" s="4">
        <v>10458</v>
      </c>
      <c r="D514" s="5" t="s">
        <v>727</v>
      </c>
      <c r="E514" s="5" t="s">
        <v>730</v>
      </c>
      <c r="F514" s="5" t="s">
        <v>10</v>
      </c>
      <c r="G514" s="1" t="b">
        <v>0</v>
      </c>
      <c r="H514" s="6"/>
      <c r="I514" s="1" t="s">
        <v>11</v>
      </c>
      <c r="J514" s="1">
        <v>0</v>
      </c>
    </row>
    <row r="515" spans="1:10" ht="15" customHeight="1">
      <c r="A515" s="1">
        <f t="shared" si="4"/>
        <v>15587</v>
      </c>
      <c r="B515" s="1" t="str">
        <f t="shared" si="5"/>
        <v>15587  COLD SPRING EGG FARM INC  PALMYRA, WI</v>
      </c>
      <c r="C515" s="4">
        <v>15587</v>
      </c>
      <c r="D515" s="5" t="s">
        <v>731</v>
      </c>
      <c r="E515" s="5" t="s">
        <v>645</v>
      </c>
      <c r="F515" s="5" t="s">
        <v>82</v>
      </c>
      <c r="G515" s="1" t="b">
        <v>0</v>
      </c>
      <c r="I515" s="1" t="s">
        <v>11</v>
      </c>
      <c r="J515" s="1">
        <v>78</v>
      </c>
    </row>
    <row r="516" spans="1:10" ht="15" customHeight="1">
      <c r="A516" s="1">
        <f t="shared" si="4"/>
        <v>15588</v>
      </c>
      <c r="B516" s="1" t="str">
        <f t="shared" si="5"/>
        <v>15588  COLD SPRING EGG FARM INC  WHITEWATER, WI</v>
      </c>
      <c r="C516" s="4">
        <v>15588</v>
      </c>
      <c r="D516" s="5" t="s">
        <v>731</v>
      </c>
      <c r="E516" s="5" t="s">
        <v>732</v>
      </c>
      <c r="F516" s="5" t="s">
        <v>82</v>
      </c>
      <c r="G516" s="1" t="b">
        <v>0</v>
      </c>
      <c r="I516" s="1" t="s">
        <v>11</v>
      </c>
      <c r="J516" s="1">
        <v>61</v>
      </c>
    </row>
    <row r="517" spans="1:10" ht="15" customHeight="1">
      <c r="A517" s="1">
        <f t="shared" si="4"/>
        <v>17020</v>
      </c>
      <c r="B517" s="1" t="str">
        <f t="shared" si="5"/>
        <v>17020  COLEMAN MOORE CO  DES MOINES, IA</v>
      </c>
      <c r="C517" s="4">
        <v>17020</v>
      </c>
      <c r="D517" s="5" t="s">
        <v>733</v>
      </c>
      <c r="E517" s="5" t="s">
        <v>488</v>
      </c>
      <c r="F517" s="5" t="s">
        <v>10</v>
      </c>
      <c r="G517" s="1" t="b">
        <v>0</v>
      </c>
      <c r="I517" s="1" t="s">
        <v>11</v>
      </c>
      <c r="J517" s="1">
        <v>38</v>
      </c>
    </row>
    <row r="518" spans="1:10" ht="15" customHeight="1">
      <c r="A518" s="1">
        <f t="shared" si="4"/>
        <v>17008</v>
      </c>
      <c r="B518" s="1" t="str">
        <f t="shared" si="5"/>
        <v>17008  COLEMAN MOORE COMPANY  DES MOINES, IA</v>
      </c>
      <c r="C518" s="4">
        <v>17008</v>
      </c>
      <c r="D518" s="5" t="s">
        <v>734</v>
      </c>
      <c r="E518" s="5" t="s">
        <v>488</v>
      </c>
      <c r="F518" s="5" t="s">
        <v>10</v>
      </c>
      <c r="G518" s="1" t="b">
        <v>0</v>
      </c>
      <c r="I518" s="1" t="s">
        <v>11</v>
      </c>
      <c r="J518" s="1">
        <v>33</v>
      </c>
    </row>
    <row r="519" spans="1:10" ht="15" customHeight="1">
      <c r="A519" s="1">
        <f t="shared" si="4"/>
        <v>10466</v>
      </c>
      <c r="B519" s="1" t="str">
        <f t="shared" si="5"/>
        <v>10466  COME AND SAVE HERE INC  LAWLER, IA</v>
      </c>
      <c r="C519" s="4">
        <v>10466</v>
      </c>
      <c r="D519" s="5" t="s">
        <v>735</v>
      </c>
      <c r="E519" s="5" t="s">
        <v>736</v>
      </c>
      <c r="F519" s="5" t="s">
        <v>10</v>
      </c>
      <c r="G519" s="1" t="b">
        <v>0</v>
      </c>
      <c r="I519" s="1" t="s">
        <v>11</v>
      </c>
      <c r="J519" s="1">
        <v>96</v>
      </c>
    </row>
    <row r="520" spans="1:10" ht="15" customHeight="1">
      <c r="A520" s="1">
        <f t="shared" si="4"/>
        <v>11182</v>
      </c>
      <c r="B520" s="1" t="str">
        <f t="shared" si="5"/>
        <v>11182  COMMUNITY LUMBER SUPPLY INC  WEST BEND, IA</v>
      </c>
      <c r="C520" s="4">
        <v>11182</v>
      </c>
      <c r="D520" s="5" t="s">
        <v>737</v>
      </c>
      <c r="E520" s="5" t="s">
        <v>386</v>
      </c>
      <c r="F520" s="5" t="s">
        <v>10</v>
      </c>
      <c r="G520" s="1" t="b">
        <v>0</v>
      </c>
      <c r="I520" s="1" t="s">
        <v>11</v>
      </c>
      <c r="J520" s="1">
        <v>34</v>
      </c>
    </row>
    <row r="521" spans="1:10" ht="15" customHeight="1">
      <c r="A521" s="1">
        <f t="shared" si="4"/>
        <v>13427</v>
      </c>
      <c r="B521" s="1" t="str">
        <f t="shared" si="5"/>
        <v>13427  COMPASS MINERALS OGDEN INC  OGDEN, UT</v>
      </c>
      <c r="C521" s="4">
        <v>13427</v>
      </c>
      <c r="D521" s="5" t="s">
        <v>738</v>
      </c>
      <c r="E521" s="5" t="s">
        <v>739</v>
      </c>
      <c r="F521" s="5" t="s">
        <v>233</v>
      </c>
      <c r="G521" s="1" t="b">
        <v>0</v>
      </c>
      <c r="I521" s="1" t="s">
        <v>11</v>
      </c>
      <c r="J521" s="1">
        <v>12</v>
      </c>
    </row>
    <row r="522" spans="1:10" ht="15" customHeight="1">
      <c r="A522" s="1">
        <f t="shared" si="4"/>
        <v>17117</v>
      </c>
      <c r="B522" s="1" t="str">
        <f t="shared" si="5"/>
        <v>17117  COMPASS MINERALS OGDEN INC.  OVERLAND PARK, KS</v>
      </c>
      <c r="C522" s="4">
        <v>17117</v>
      </c>
      <c r="D522" s="5" t="s">
        <v>740</v>
      </c>
      <c r="E522" s="5" t="s">
        <v>741</v>
      </c>
      <c r="F522" s="5" t="s">
        <v>288</v>
      </c>
      <c r="G522" s="1" t="b">
        <v>0</v>
      </c>
      <c r="I522" s="1" t="s">
        <v>11</v>
      </c>
      <c r="J522" s="1">
        <v>17</v>
      </c>
    </row>
    <row r="523" spans="1:10" ht="15" customHeight="1">
      <c r="A523" s="1">
        <f t="shared" si="4"/>
        <v>16286</v>
      </c>
      <c r="B523" s="1" t="str">
        <f t="shared" si="5"/>
        <v>16286  COMPASS MINERALS USA INC  OVERLAND PARK, KS</v>
      </c>
      <c r="C523" s="4">
        <v>16286</v>
      </c>
      <c r="D523" s="5" t="s">
        <v>742</v>
      </c>
      <c r="E523" s="5" t="s">
        <v>741</v>
      </c>
      <c r="F523" s="5" t="s">
        <v>288</v>
      </c>
      <c r="G523" s="1" t="b">
        <v>0</v>
      </c>
      <c r="H523" s="6"/>
      <c r="I523" s="1" t="s">
        <v>11</v>
      </c>
      <c r="J523" s="1">
        <v>34</v>
      </c>
    </row>
    <row r="524" spans="1:10" ht="15" customHeight="1">
      <c r="A524" s="1">
        <f t="shared" si="4"/>
        <v>12640</v>
      </c>
      <c r="B524" s="1" t="str">
        <f t="shared" si="5"/>
        <v>12640  COMPASS MINERALS WYNYARD INC  OVERLAND PARK, KS</v>
      </c>
      <c r="C524" s="4">
        <v>12640</v>
      </c>
      <c r="D524" s="5" t="s">
        <v>743</v>
      </c>
      <c r="E524" s="5" t="s">
        <v>741</v>
      </c>
      <c r="F524" s="5" t="s">
        <v>288</v>
      </c>
      <c r="G524" s="1" t="b">
        <v>0</v>
      </c>
      <c r="I524" s="1" t="s">
        <v>11</v>
      </c>
      <c r="J524" s="1">
        <v>17</v>
      </c>
    </row>
    <row r="525" spans="1:10" ht="15" customHeight="1">
      <c r="A525" s="1">
        <f t="shared" si="4"/>
        <v>14581</v>
      </c>
      <c r="B525" s="1" t="str">
        <f t="shared" si="5"/>
        <v>14581  COMPASS UNLIMITED INC  PRYOR, OK</v>
      </c>
      <c r="C525" s="4">
        <v>14581</v>
      </c>
      <c r="D525" s="5" t="s">
        <v>744</v>
      </c>
      <c r="E525" s="5" t="s">
        <v>745</v>
      </c>
      <c r="F525" s="5" t="s">
        <v>144</v>
      </c>
      <c r="G525" s="1" t="b">
        <v>0</v>
      </c>
      <c r="I525" s="1" t="s">
        <v>11</v>
      </c>
      <c r="J525" s="1">
        <v>45</v>
      </c>
    </row>
    <row r="526" spans="1:10" ht="15" customHeight="1">
      <c r="A526" s="1">
        <f t="shared" si="4"/>
        <v>16837</v>
      </c>
      <c r="B526" s="1" t="str">
        <f t="shared" si="5"/>
        <v>16837  CONCEPT AG  CHARLESTON, MO</v>
      </c>
      <c r="C526" s="4">
        <v>16837</v>
      </c>
      <c r="D526" s="5" t="s">
        <v>746</v>
      </c>
      <c r="E526" s="5" t="s">
        <v>747</v>
      </c>
      <c r="F526" s="5" t="s">
        <v>59</v>
      </c>
      <c r="G526" s="1" t="b">
        <v>0</v>
      </c>
      <c r="I526" s="1" t="s">
        <v>11</v>
      </c>
      <c r="J526" s="1">
        <v>25</v>
      </c>
    </row>
    <row r="527" spans="1:10" ht="15" customHeight="1">
      <c r="A527" s="1">
        <f t="shared" si="4"/>
        <v>10453</v>
      </c>
      <c r="B527" s="1" t="str">
        <f t="shared" si="5"/>
        <v>10453  CONKLIN CO INC - FERT SPEC  SHAKOPEE, MN</v>
      </c>
      <c r="C527" s="4">
        <v>10453</v>
      </c>
      <c r="D527" s="5" t="s">
        <v>748</v>
      </c>
      <c r="E527" s="5" t="s">
        <v>749</v>
      </c>
      <c r="F527" s="5" t="s">
        <v>137</v>
      </c>
      <c r="G527" s="1" t="b">
        <v>0</v>
      </c>
      <c r="I527" s="1" t="s">
        <v>11</v>
      </c>
      <c r="J527" s="1">
        <v>30</v>
      </c>
    </row>
    <row r="528" spans="1:10" ht="15" customHeight="1">
      <c r="A528" s="1">
        <f t="shared" si="4"/>
        <v>16675</v>
      </c>
      <c r="B528" s="1" t="str">
        <f t="shared" si="5"/>
        <v>16675  CONOVER SEED  SULLY, IA</v>
      </c>
      <c r="C528" s="4">
        <v>16675</v>
      </c>
      <c r="D528" s="5" t="s">
        <v>750</v>
      </c>
      <c r="E528" s="5" t="s">
        <v>751</v>
      </c>
      <c r="F528" s="5" t="s">
        <v>10</v>
      </c>
      <c r="G528" s="1" t="b">
        <v>0</v>
      </c>
      <c r="I528" s="1" t="s">
        <v>11</v>
      </c>
      <c r="J528" s="1">
        <v>37</v>
      </c>
    </row>
    <row r="529" spans="1:10" ht="15" customHeight="1">
      <c r="A529" s="1">
        <f t="shared" si="4"/>
        <v>16676</v>
      </c>
      <c r="B529" s="1" t="str">
        <f t="shared" si="5"/>
        <v>16676  CONOVER SEED  SULLY, IA</v>
      </c>
      <c r="C529" s="4">
        <v>16676</v>
      </c>
      <c r="D529" s="5" t="s">
        <v>750</v>
      </c>
      <c r="E529" s="5" t="s">
        <v>751</v>
      </c>
      <c r="F529" s="5" t="s">
        <v>10</v>
      </c>
      <c r="G529" s="1" t="b">
        <v>0</v>
      </c>
      <c r="I529" s="1" t="s">
        <v>11</v>
      </c>
      <c r="J529" s="1">
        <v>37</v>
      </c>
    </row>
    <row r="530" spans="1:10" ht="15" customHeight="1">
      <c r="A530" s="1">
        <f t="shared" si="4"/>
        <v>16524</v>
      </c>
      <c r="B530" s="1" t="str">
        <f t="shared" si="5"/>
        <v>16524  CONRAD HARDWARE  CONRAD, IA</v>
      </c>
      <c r="C530" s="4">
        <v>16524</v>
      </c>
      <c r="D530" s="5" t="s">
        <v>752</v>
      </c>
      <c r="E530" s="5" t="s">
        <v>101</v>
      </c>
      <c r="F530" s="5" t="s">
        <v>10</v>
      </c>
      <c r="G530" s="1" t="b">
        <v>0</v>
      </c>
      <c r="I530" s="1" t="s">
        <v>11</v>
      </c>
      <c r="J530" s="1">
        <v>56</v>
      </c>
    </row>
    <row r="531" spans="1:10" ht="15" customHeight="1">
      <c r="A531" s="1">
        <f t="shared" si="4"/>
        <v>10252</v>
      </c>
      <c r="B531" s="1" t="str">
        <f t="shared" si="5"/>
        <v>10252  CONSOLIDATED GRAIN AND BARGE  FAYETTE, IA</v>
      </c>
      <c r="C531" s="4">
        <v>10252</v>
      </c>
      <c r="D531" s="5" t="s">
        <v>753</v>
      </c>
      <c r="E531" s="5" t="s">
        <v>754</v>
      </c>
      <c r="F531" s="5" t="s">
        <v>10</v>
      </c>
      <c r="G531" s="1" t="b">
        <v>0</v>
      </c>
      <c r="H531" s="6"/>
      <c r="I531" s="1" t="s">
        <v>11</v>
      </c>
      <c r="J531" s="1">
        <v>56</v>
      </c>
    </row>
    <row r="532" spans="1:10" ht="15" customHeight="1">
      <c r="A532" s="1">
        <f t="shared" si="4"/>
        <v>11682</v>
      </c>
      <c r="B532" s="1" t="str">
        <f t="shared" si="5"/>
        <v>11682  CONSOLIDATED GRAIN AND BARGE  GARNAVILLE, IA</v>
      </c>
      <c r="C532" s="4">
        <v>11682</v>
      </c>
      <c r="D532" s="5" t="s">
        <v>753</v>
      </c>
      <c r="E532" s="5" t="s">
        <v>755</v>
      </c>
      <c r="F532" s="5" t="s">
        <v>10</v>
      </c>
      <c r="G532" s="1" t="b">
        <v>0</v>
      </c>
      <c r="I532" s="1" t="s">
        <v>11</v>
      </c>
      <c r="J532" s="1">
        <v>3</v>
      </c>
    </row>
    <row r="533" spans="1:10" ht="15" customHeight="1">
      <c r="A533" s="1">
        <f t="shared" si="4"/>
        <v>15482</v>
      </c>
      <c r="B533" s="1" t="str">
        <f t="shared" si="5"/>
        <v>15482  CONSUMERS SUPPLY DISTRIBUTING  NORTH SIOUX CITY, SD</v>
      </c>
      <c r="C533" s="4">
        <v>15482</v>
      </c>
      <c r="D533" s="5" t="s">
        <v>756</v>
      </c>
      <c r="E533" s="5" t="s">
        <v>757</v>
      </c>
      <c r="F533" s="5" t="s">
        <v>225</v>
      </c>
      <c r="G533" s="1" t="b">
        <v>0</v>
      </c>
      <c r="I533" s="1" t="s">
        <v>11</v>
      </c>
      <c r="J533" s="1">
        <v>0</v>
      </c>
    </row>
    <row r="534" spans="1:10" ht="15" customHeight="1">
      <c r="A534" s="1">
        <f t="shared" si="4"/>
        <v>15483</v>
      </c>
      <c r="B534" s="1" t="str">
        <f t="shared" si="5"/>
        <v>15483  CONSUMERS SUPPLY DISTRIBUTING  SIOUX CITY, IA</v>
      </c>
      <c r="C534" s="4">
        <v>15483</v>
      </c>
      <c r="D534" s="5" t="s">
        <v>756</v>
      </c>
      <c r="E534" s="5" t="s">
        <v>351</v>
      </c>
      <c r="F534" s="5" t="s">
        <v>10</v>
      </c>
      <c r="G534" s="1" t="b">
        <v>0</v>
      </c>
      <c r="H534" s="6"/>
      <c r="I534" s="1" t="s">
        <v>11</v>
      </c>
      <c r="J534" s="1">
        <v>15</v>
      </c>
    </row>
    <row r="535" spans="1:10" ht="15" customHeight="1">
      <c r="A535" s="1">
        <f t="shared" si="4"/>
        <v>15484</v>
      </c>
      <c r="B535" s="1" t="str">
        <f t="shared" si="5"/>
        <v>15484  CONSUMERS SUPPLY DISTRIBUTING  MARION, IA</v>
      </c>
      <c r="C535" s="4">
        <v>15484</v>
      </c>
      <c r="D535" s="5" t="s">
        <v>756</v>
      </c>
      <c r="E535" s="5" t="s">
        <v>758</v>
      </c>
      <c r="F535" s="5" t="s">
        <v>10</v>
      </c>
      <c r="G535" s="1" t="b">
        <v>0</v>
      </c>
      <c r="I535" s="1" t="s">
        <v>11</v>
      </c>
      <c r="J535" s="1">
        <v>10</v>
      </c>
    </row>
    <row r="536" spans="1:10" ht="15" customHeight="1">
      <c r="A536" s="1">
        <f t="shared" si="4"/>
        <v>16786</v>
      </c>
      <c r="B536" s="1" t="str">
        <f t="shared" si="5"/>
        <v>16786  COOL PLANET ENERGY SYSTEMS  CAMARILLO, CA</v>
      </c>
      <c r="C536" s="4">
        <v>16786</v>
      </c>
      <c r="D536" s="5" t="s">
        <v>759</v>
      </c>
      <c r="E536" s="5" t="s">
        <v>760</v>
      </c>
      <c r="F536" s="5" t="s">
        <v>33</v>
      </c>
      <c r="G536" s="1" t="b">
        <v>0</v>
      </c>
      <c r="H536" s="6"/>
      <c r="I536" s="1" t="s">
        <v>11</v>
      </c>
      <c r="J536" s="1">
        <v>10</v>
      </c>
    </row>
    <row r="537" spans="1:10" ht="15" customHeight="1">
      <c r="A537" s="1">
        <f t="shared" si="4"/>
        <v>15814</v>
      </c>
      <c r="B537" s="1" t="str">
        <f t="shared" si="5"/>
        <v>15814  COON RAPIDS AG LLC  COON RAPIDS, IA</v>
      </c>
      <c r="C537" s="4">
        <v>15814</v>
      </c>
      <c r="D537" s="5" t="s">
        <v>761</v>
      </c>
      <c r="E537" s="5" t="s">
        <v>762</v>
      </c>
      <c r="F537" s="5" t="s">
        <v>10</v>
      </c>
      <c r="G537" s="1" t="b">
        <v>0</v>
      </c>
      <c r="H537" s="6"/>
      <c r="I537" s="1" t="s">
        <v>11</v>
      </c>
      <c r="J537" s="1">
        <v>0</v>
      </c>
    </row>
    <row r="538" spans="1:10" ht="15" customHeight="1">
      <c r="A538" s="1">
        <f t="shared" si="4"/>
        <v>12509</v>
      </c>
      <c r="B538" s="1" t="str">
        <f t="shared" si="5"/>
        <v>12509  COOPERATIVE FARMERS ELEVATOR  GEORGE, IA</v>
      </c>
      <c r="C538" s="4">
        <v>12509</v>
      </c>
      <c r="D538" s="5" t="s">
        <v>763</v>
      </c>
      <c r="E538" s="5" t="s">
        <v>28</v>
      </c>
      <c r="F538" s="5" t="s">
        <v>10</v>
      </c>
      <c r="G538" s="1" t="b">
        <v>0</v>
      </c>
      <c r="H538" s="6"/>
      <c r="I538" s="1" t="s">
        <v>11</v>
      </c>
      <c r="J538" s="1">
        <v>17</v>
      </c>
    </row>
    <row r="539" spans="1:10" ht="15" customHeight="1">
      <c r="A539" s="1">
        <f t="shared" si="4"/>
        <v>12510</v>
      </c>
      <c r="B539" s="1" t="str">
        <f t="shared" si="5"/>
        <v>12510  COOPERATIVE FARMERS ELEVATOR  ASHTON, IA</v>
      </c>
      <c r="C539" s="4">
        <v>12510</v>
      </c>
      <c r="D539" s="5" t="s">
        <v>763</v>
      </c>
      <c r="E539" s="5" t="s">
        <v>764</v>
      </c>
      <c r="F539" s="5" t="s">
        <v>10</v>
      </c>
      <c r="G539" s="1" t="b">
        <v>0</v>
      </c>
      <c r="H539" s="6"/>
      <c r="I539" s="1" t="s">
        <v>11</v>
      </c>
      <c r="J539" s="1">
        <v>69</v>
      </c>
    </row>
    <row r="540" spans="1:10" ht="15" customHeight="1">
      <c r="A540" s="1">
        <f t="shared" si="4"/>
        <v>12511</v>
      </c>
      <c r="B540" s="1" t="str">
        <f t="shared" si="5"/>
        <v>12511  COOPERATIVE FARMERS ELEVATOR  ALLENDORF, IA</v>
      </c>
      <c r="C540" s="4">
        <v>12511</v>
      </c>
      <c r="D540" s="5" t="s">
        <v>763</v>
      </c>
      <c r="E540" s="5" t="s">
        <v>765</v>
      </c>
      <c r="F540" s="5" t="s">
        <v>10</v>
      </c>
      <c r="G540" s="1" t="b">
        <v>0</v>
      </c>
      <c r="H540" s="6"/>
      <c r="I540" s="1" t="s">
        <v>11</v>
      </c>
      <c r="J540" s="1">
        <v>33</v>
      </c>
    </row>
    <row r="541" spans="1:10" ht="15" customHeight="1">
      <c r="A541" s="1">
        <f t="shared" si="4"/>
        <v>12512</v>
      </c>
      <c r="B541" s="1" t="str">
        <f t="shared" si="5"/>
        <v>12512  COOPERATIVE FARMERS ELEVATOR  BIGELOW, MN</v>
      </c>
      <c r="C541" s="4">
        <v>12512</v>
      </c>
      <c r="D541" s="5" t="s">
        <v>763</v>
      </c>
      <c r="E541" s="5" t="s">
        <v>766</v>
      </c>
      <c r="F541" s="5" t="s">
        <v>137</v>
      </c>
      <c r="G541" s="1" t="b">
        <v>0</v>
      </c>
      <c r="H541" s="6"/>
      <c r="I541" s="1" t="s">
        <v>11</v>
      </c>
      <c r="J541" s="1">
        <v>33</v>
      </c>
    </row>
    <row r="542" spans="1:10" ht="15" customHeight="1">
      <c r="A542" s="1">
        <f t="shared" si="4"/>
        <v>12513</v>
      </c>
      <c r="B542" s="1" t="str">
        <f t="shared" si="5"/>
        <v>12513  COOPERATIVE FARMERS ELEVATOR  RUSHMORE, MN</v>
      </c>
      <c r="C542" s="4">
        <v>12513</v>
      </c>
      <c r="D542" s="5" t="s">
        <v>763</v>
      </c>
      <c r="E542" s="5" t="s">
        <v>767</v>
      </c>
      <c r="F542" s="5" t="s">
        <v>137</v>
      </c>
      <c r="G542" s="1" t="b">
        <v>0</v>
      </c>
      <c r="H542" s="6"/>
      <c r="I542" s="1" t="s">
        <v>11</v>
      </c>
      <c r="J542" s="1">
        <v>92</v>
      </c>
    </row>
    <row r="543" spans="1:10" ht="15" customHeight="1">
      <c r="A543" s="1">
        <f t="shared" si="4"/>
        <v>12890</v>
      </c>
      <c r="B543" s="1" t="str">
        <f t="shared" si="5"/>
        <v>12890  COOPERATIVE FARMERS ELEVATOR  LARCHWOOD, IA</v>
      </c>
      <c r="C543" s="4">
        <v>12890</v>
      </c>
      <c r="D543" s="5" t="s">
        <v>763</v>
      </c>
      <c r="E543" s="5" t="s">
        <v>768</v>
      </c>
      <c r="F543" s="5" t="s">
        <v>10</v>
      </c>
      <c r="G543" s="1" t="b">
        <v>0</v>
      </c>
      <c r="H543" s="6"/>
      <c r="I543" s="1" t="s">
        <v>11</v>
      </c>
      <c r="J543" s="1">
        <v>60</v>
      </c>
    </row>
    <row r="544" spans="1:10" ht="15" customHeight="1">
      <c r="A544" s="1">
        <f t="shared" si="4"/>
        <v>12891</v>
      </c>
      <c r="B544" s="1" t="str">
        <f t="shared" si="5"/>
        <v>12891  COOPERATIVE FARMERS ELEVATOR  INWOOD, IA</v>
      </c>
      <c r="C544" s="4">
        <v>12891</v>
      </c>
      <c r="D544" s="5" t="s">
        <v>763</v>
      </c>
      <c r="E544" s="5" t="s">
        <v>769</v>
      </c>
      <c r="F544" s="5" t="s">
        <v>10</v>
      </c>
      <c r="G544" s="1" t="b">
        <v>0</v>
      </c>
      <c r="H544" s="6"/>
      <c r="I544" s="1" t="s">
        <v>11</v>
      </c>
      <c r="J544" s="1">
        <v>40</v>
      </c>
    </row>
    <row r="545" spans="1:10" ht="15" customHeight="1">
      <c r="A545" s="1">
        <f t="shared" si="4"/>
        <v>11741</v>
      </c>
      <c r="B545" s="1" t="str">
        <f t="shared" si="5"/>
        <v>11741  COOPERATIVE FARMERS ELEVATOR  LESTER, IA</v>
      </c>
      <c r="C545" s="4">
        <v>11741</v>
      </c>
      <c r="D545" s="5" t="s">
        <v>763</v>
      </c>
      <c r="E545" s="5" t="s">
        <v>770</v>
      </c>
      <c r="F545" s="5" t="s">
        <v>10</v>
      </c>
      <c r="G545" s="1" t="b">
        <v>0</v>
      </c>
      <c r="H545" s="6"/>
      <c r="I545" s="1" t="s">
        <v>11</v>
      </c>
      <c r="J545" s="1">
        <v>40</v>
      </c>
    </row>
    <row r="546" spans="1:10" ht="15" customHeight="1">
      <c r="A546" s="1">
        <f t="shared" si="4"/>
        <v>11882</v>
      </c>
      <c r="B546" s="1" t="str">
        <f t="shared" si="5"/>
        <v>11882  COOPERATIVE FARMERS ELEVATOR  OCHEYEDAN, IA</v>
      </c>
      <c r="C546" s="4">
        <v>11882</v>
      </c>
      <c r="D546" s="5" t="s">
        <v>763</v>
      </c>
      <c r="E546" s="5" t="s">
        <v>771</v>
      </c>
      <c r="F546" s="5" t="s">
        <v>10</v>
      </c>
      <c r="G546" s="1" t="b">
        <v>0</v>
      </c>
      <c r="H546" s="6"/>
      <c r="I546" s="1" t="s">
        <v>11</v>
      </c>
      <c r="J546" s="1">
        <v>40</v>
      </c>
    </row>
    <row r="547" spans="1:10" ht="15" customHeight="1">
      <c r="A547" s="1">
        <f t="shared" si="4"/>
        <v>12318</v>
      </c>
      <c r="B547" s="1" t="str">
        <f t="shared" si="5"/>
        <v>12318  COOPERATIVE FARMERS ELEVATOR  HAWARDEN, IA</v>
      </c>
      <c r="C547" s="4">
        <v>12318</v>
      </c>
      <c r="D547" s="5" t="s">
        <v>763</v>
      </c>
      <c r="E547" s="5" t="s">
        <v>502</v>
      </c>
      <c r="F547" s="5" t="s">
        <v>10</v>
      </c>
      <c r="G547" s="1" t="b">
        <v>0</v>
      </c>
      <c r="H547" s="6"/>
      <c r="I547" s="1" t="s">
        <v>11</v>
      </c>
      <c r="J547" s="1">
        <v>66</v>
      </c>
    </row>
    <row r="548" spans="1:10" ht="15" customHeight="1">
      <c r="A548" s="1">
        <f t="shared" si="4"/>
        <v>12095</v>
      </c>
      <c r="B548" s="1" t="str">
        <f t="shared" si="5"/>
        <v>12095  COOPERATIVE FARMERS ELEVATOR  HARTLEY, IA</v>
      </c>
      <c r="C548" s="4">
        <v>12095</v>
      </c>
      <c r="D548" s="5" t="s">
        <v>763</v>
      </c>
      <c r="E548" s="5" t="s">
        <v>105</v>
      </c>
      <c r="F548" s="5" t="s">
        <v>10</v>
      </c>
      <c r="G548" s="1" t="b">
        <v>0</v>
      </c>
      <c r="I548" s="1" t="s">
        <v>11</v>
      </c>
      <c r="J548" s="1">
        <v>33</v>
      </c>
    </row>
    <row r="549" spans="1:10" ht="15" customHeight="1">
      <c r="A549" s="1">
        <f t="shared" si="4"/>
        <v>10443</v>
      </c>
      <c r="B549" s="1" t="str">
        <f t="shared" si="5"/>
        <v>10443  COOPERATIVE FARMERS ELEVATOR  OCHEYEDAN, IA</v>
      </c>
      <c r="C549" s="4">
        <v>10443</v>
      </c>
      <c r="D549" s="5" t="s">
        <v>763</v>
      </c>
      <c r="E549" s="5" t="s">
        <v>771</v>
      </c>
      <c r="F549" s="5" t="s">
        <v>10</v>
      </c>
      <c r="G549" s="1" t="b">
        <v>0</v>
      </c>
      <c r="I549" s="1" t="s">
        <v>11</v>
      </c>
      <c r="J549" s="1">
        <v>23</v>
      </c>
    </row>
    <row r="550" spans="1:10" ht="15" customHeight="1">
      <c r="A550" s="1">
        <f t="shared" si="4"/>
        <v>10444</v>
      </c>
      <c r="B550" s="1" t="str">
        <f t="shared" si="5"/>
        <v>10444  COOPERATIVE FARMERS ELEVATOR  OCHEYEDAN, IA</v>
      </c>
      <c r="C550" s="4">
        <v>10444</v>
      </c>
      <c r="D550" s="5" t="s">
        <v>763</v>
      </c>
      <c r="E550" s="5" t="s">
        <v>771</v>
      </c>
      <c r="F550" s="5" t="s">
        <v>10</v>
      </c>
      <c r="G550" s="1" t="b">
        <v>0</v>
      </c>
      <c r="I550" s="1" t="s">
        <v>11</v>
      </c>
      <c r="J550" s="1">
        <v>23</v>
      </c>
    </row>
    <row r="551" spans="1:10" ht="15" customHeight="1">
      <c r="A551" s="1">
        <f t="shared" si="4"/>
        <v>10064</v>
      </c>
      <c r="B551" s="1" t="str">
        <f t="shared" si="5"/>
        <v>10064  COOPERATIVE FARMERS ELEVATOR  LAKE PARK, IA</v>
      </c>
      <c r="C551" s="4">
        <v>10064</v>
      </c>
      <c r="D551" s="5" t="s">
        <v>763</v>
      </c>
      <c r="E551" s="5" t="s">
        <v>334</v>
      </c>
      <c r="F551" s="5" t="s">
        <v>10</v>
      </c>
      <c r="G551" s="1" t="b">
        <v>0</v>
      </c>
      <c r="I551" s="1" t="s">
        <v>11</v>
      </c>
      <c r="J551" s="1">
        <v>86</v>
      </c>
    </row>
    <row r="552" spans="1:10" ht="15" customHeight="1">
      <c r="A552" s="1">
        <f t="shared" si="4"/>
        <v>10068</v>
      </c>
      <c r="B552" s="1" t="str">
        <f t="shared" si="5"/>
        <v>10068  COOPERATIVE FARMERS ELEVATOR  ROCK VALLEY, IA</v>
      </c>
      <c r="C552" s="4">
        <v>10068</v>
      </c>
      <c r="D552" s="5" t="s">
        <v>763</v>
      </c>
      <c r="E552" s="5" t="s">
        <v>507</v>
      </c>
      <c r="F552" s="5" t="s">
        <v>10</v>
      </c>
      <c r="G552" s="1" t="b">
        <v>0</v>
      </c>
      <c r="I552" s="1" t="s">
        <v>11</v>
      </c>
      <c r="J552" s="1">
        <v>45</v>
      </c>
    </row>
    <row r="553" spans="1:10" ht="15" customHeight="1">
      <c r="A553" s="1">
        <f t="shared" si="4"/>
        <v>10069</v>
      </c>
      <c r="B553" s="1" t="str">
        <f t="shared" si="5"/>
        <v>10069  COOPERATIVE FARMERS ELEVATOR  DOON, IA</v>
      </c>
      <c r="C553" s="4">
        <v>10069</v>
      </c>
      <c r="D553" s="5" t="s">
        <v>763</v>
      </c>
      <c r="E553" s="5" t="s">
        <v>772</v>
      </c>
      <c r="F553" s="5" t="s">
        <v>10</v>
      </c>
      <c r="G553" s="1" t="b">
        <v>0</v>
      </c>
      <c r="I553" s="1" t="s">
        <v>11</v>
      </c>
      <c r="J553" s="1">
        <v>9</v>
      </c>
    </row>
    <row r="554" spans="1:10" ht="15" customHeight="1">
      <c r="A554" s="1">
        <f t="shared" si="4"/>
        <v>10070</v>
      </c>
      <c r="B554" s="1" t="str">
        <f t="shared" si="5"/>
        <v>10070  COOPERATIVE FARMERS ELEVATOR  ALVORD, IA</v>
      </c>
      <c r="C554" s="4">
        <v>10070</v>
      </c>
      <c r="D554" s="5" t="s">
        <v>763</v>
      </c>
      <c r="E554" s="5" t="s">
        <v>773</v>
      </c>
      <c r="F554" s="5" t="s">
        <v>10</v>
      </c>
      <c r="G554" s="1" t="b">
        <v>0</v>
      </c>
      <c r="I554" s="1" t="s">
        <v>11</v>
      </c>
      <c r="J554" s="1">
        <v>48</v>
      </c>
    </row>
    <row r="555" spans="1:10" ht="15" customHeight="1">
      <c r="A555" s="1">
        <f t="shared" si="4"/>
        <v>10160</v>
      </c>
      <c r="B555" s="1" t="str">
        <f t="shared" si="5"/>
        <v>10160  COOPERATIVE FARMERS ELEVATOR  ROCK RAPIDS, IA</v>
      </c>
      <c r="C555" s="4">
        <v>10160</v>
      </c>
      <c r="D555" s="5" t="s">
        <v>763</v>
      </c>
      <c r="E555" s="5" t="s">
        <v>54</v>
      </c>
      <c r="F555" s="5" t="s">
        <v>10</v>
      </c>
      <c r="G555" s="1" t="b">
        <v>0</v>
      </c>
      <c r="I555" s="1" t="s">
        <v>11</v>
      </c>
      <c r="J555" s="1">
        <v>92</v>
      </c>
    </row>
    <row r="556" spans="1:10" ht="15" customHeight="1">
      <c r="A556" s="1">
        <f t="shared" si="4"/>
        <v>17059</v>
      </c>
      <c r="B556" s="1" t="str">
        <f t="shared" si="5"/>
        <v>17059  COOPERATIVE FARMERS ELEVATOR  ROCK VALLEY, IA</v>
      </c>
      <c r="C556" s="4">
        <v>17059</v>
      </c>
      <c r="D556" s="5" t="s">
        <v>763</v>
      </c>
      <c r="E556" s="5" t="s">
        <v>507</v>
      </c>
      <c r="F556" s="5" t="s">
        <v>10</v>
      </c>
      <c r="G556" s="1" t="b">
        <v>0</v>
      </c>
      <c r="I556" s="1" t="s">
        <v>11</v>
      </c>
      <c r="J556" s="1">
        <v>44</v>
      </c>
    </row>
    <row r="557" spans="1:10" ht="15" customHeight="1">
      <c r="A557" s="1">
        <f t="shared" si="4"/>
        <v>17060</v>
      </c>
      <c r="B557" s="1" t="str">
        <f t="shared" si="5"/>
        <v>17060  COOPERATIVE FARMERS ELEVATOR  ALVORD, IA</v>
      </c>
      <c r="C557" s="4">
        <v>17060</v>
      </c>
      <c r="D557" s="5" t="s">
        <v>763</v>
      </c>
      <c r="E557" s="5" t="s">
        <v>773</v>
      </c>
      <c r="F557" s="5" t="s">
        <v>10</v>
      </c>
      <c r="G557" s="1" t="b">
        <v>0</v>
      </c>
      <c r="I557" s="1" t="s">
        <v>11</v>
      </c>
      <c r="J557" s="1">
        <v>24</v>
      </c>
    </row>
    <row r="558" spans="1:10" ht="15" customHeight="1">
      <c r="A558" s="1">
        <f t="shared" si="4"/>
        <v>16583</v>
      </c>
      <c r="B558" s="1" t="str">
        <f t="shared" si="5"/>
        <v>16583  COOPERATIVE FARMERS ELEVATOR C/O DON HARBERTS  ROCK VALLEY, IA</v>
      </c>
      <c r="C558" s="4">
        <v>16583</v>
      </c>
      <c r="D558" s="5" t="s">
        <v>774</v>
      </c>
      <c r="E558" s="5" t="s">
        <v>507</v>
      </c>
      <c r="F558" s="5" t="s">
        <v>10</v>
      </c>
      <c r="G558" s="1" t="b">
        <v>0</v>
      </c>
      <c r="I558" s="1" t="s">
        <v>11</v>
      </c>
      <c r="J558" s="1">
        <v>14</v>
      </c>
    </row>
    <row r="559" spans="1:10" ht="15" customHeight="1">
      <c r="A559" s="1">
        <f t="shared" si="4"/>
        <v>17327</v>
      </c>
      <c r="B559" s="1" t="str">
        <f t="shared" si="5"/>
        <v>17327  CORKERY FARMLAND INC  BRANDON, IA</v>
      </c>
      <c r="C559" s="4">
        <v>17327</v>
      </c>
      <c r="D559" s="5" t="s">
        <v>775</v>
      </c>
      <c r="E559" s="5" t="s">
        <v>776</v>
      </c>
      <c r="F559" s="5" t="s">
        <v>10</v>
      </c>
      <c r="G559" s="1" t="b">
        <v>0</v>
      </c>
      <c r="I559" s="1" t="s">
        <v>11</v>
      </c>
      <c r="J559" s="1">
        <v>28</v>
      </c>
    </row>
    <row r="560" spans="1:10" ht="15" customHeight="1">
      <c r="A560" s="1">
        <f t="shared" si="4"/>
        <v>10556</v>
      </c>
      <c r="B560" s="1" t="str">
        <f t="shared" si="5"/>
        <v>10556  COUNTRY AG SUPPLY LTD  DEWITT, IA</v>
      </c>
      <c r="C560" s="4">
        <v>10556</v>
      </c>
      <c r="D560" s="5" t="s">
        <v>777</v>
      </c>
      <c r="E560" s="5" t="s">
        <v>118</v>
      </c>
      <c r="F560" s="5" t="s">
        <v>10</v>
      </c>
      <c r="G560" s="1" t="b">
        <v>0</v>
      </c>
      <c r="I560" s="1" t="s">
        <v>11</v>
      </c>
      <c r="J560" s="1">
        <v>33</v>
      </c>
    </row>
    <row r="561" spans="1:10" ht="15" customHeight="1">
      <c r="A561" s="1">
        <f t="shared" si="4"/>
        <v>14992</v>
      </c>
      <c r="B561" s="1" t="str">
        <f t="shared" si="5"/>
        <v>14992  COUNTRY SIDE AG SERVICE  HAWARDEN, IA</v>
      </c>
      <c r="C561" s="4">
        <v>14992</v>
      </c>
      <c r="D561" s="5" t="s">
        <v>778</v>
      </c>
      <c r="E561" s="5" t="s">
        <v>502</v>
      </c>
      <c r="F561" s="5" t="s">
        <v>10</v>
      </c>
      <c r="G561" s="1" t="b">
        <v>0</v>
      </c>
      <c r="I561" s="1" t="s">
        <v>11</v>
      </c>
      <c r="J561" s="1">
        <v>31</v>
      </c>
    </row>
    <row r="562" spans="1:10" ht="15" customHeight="1">
      <c r="A562" s="1">
        <f t="shared" si="4"/>
        <v>14557</v>
      </c>
      <c r="B562" s="1" t="str">
        <f t="shared" si="5"/>
        <v>14557  COUSINS FARM C/O TERRY METZGER  GRAND RAPIDS, MI</v>
      </c>
      <c r="C562" s="4">
        <v>14557</v>
      </c>
      <c r="D562" s="5" t="s">
        <v>779</v>
      </c>
      <c r="E562" s="5" t="s">
        <v>780</v>
      </c>
      <c r="F562" s="5" t="s">
        <v>45</v>
      </c>
      <c r="G562" s="1" t="b">
        <v>0</v>
      </c>
      <c r="I562" s="1" t="s">
        <v>11</v>
      </c>
      <c r="J562" s="1">
        <v>72</v>
      </c>
    </row>
    <row r="563" spans="1:10" ht="15" customHeight="1">
      <c r="A563" s="1">
        <f t="shared" si="4"/>
        <v>17015</v>
      </c>
      <c r="B563" s="1" t="str">
        <f t="shared" si="5"/>
        <v>17015  CREATIVE AG PRODUCTS INC  BELLEVUE, WA</v>
      </c>
      <c r="C563" s="4">
        <v>17015</v>
      </c>
      <c r="D563" s="5" t="s">
        <v>781</v>
      </c>
      <c r="E563" s="5" t="s">
        <v>706</v>
      </c>
      <c r="F563" s="5" t="s">
        <v>448</v>
      </c>
      <c r="G563" s="1" t="b">
        <v>0</v>
      </c>
      <c r="I563" s="1" t="s">
        <v>11</v>
      </c>
      <c r="J563" s="1">
        <v>72</v>
      </c>
    </row>
    <row r="564" spans="1:10" ht="15" customHeight="1">
      <c r="A564" s="1">
        <f t="shared" si="4"/>
        <v>10654</v>
      </c>
      <c r="B564" s="1" t="str">
        <f t="shared" si="5"/>
        <v>10654  CREATIVE SALES INC  FREMONT, NE</v>
      </c>
      <c r="C564" s="4">
        <v>10654</v>
      </c>
      <c r="D564" s="5" t="s">
        <v>782</v>
      </c>
      <c r="E564" s="5" t="s">
        <v>654</v>
      </c>
      <c r="F564" s="5" t="s">
        <v>206</v>
      </c>
      <c r="G564" s="1" t="b">
        <v>0</v>
      </c>
      <c r="I564" s="1" t="s">
        <v>11</v>
      </c>
      <c r="J564" s="1">
        <v>31</v>
      </c>
    </row>
    <row r="565" spans="1:10" ht="15" customHeight="1">
      <c r="A565" s="1">
        <f t="shared" si="4"/>
        <v>13822</v>
      </c>
      <c r="B565" s="1" t="str">
        <f t="shared" si="5"/>
        <v>13822  CREEKSIDE SOILS  HUTCHINSON, MN</v>
      </c>
      <c r="C565" s="4">
        <v>13822</v>
      </c>
      <c r="D565" s="5" t="s">
        <v>783</v>
      </c>
      <c r="E565" s="5" t="s">
        <v>784</v>
      </c>
      <c r="F565" s="5" t="s">
        <v>137</v>
      </c>
      <c r="G565" s="1" t="b">
        <v>0</v>
      </c>
      <c r="I565" s="1" t="s">
        <v>11</v>
      </c>
      <c r="J565" s="1">
        <v>31</v>
      </c>
    </row>
    <row r="566" spans="1:10" ht="15" customHeight="1">
      <c r="A566" s="1">
        <f t="shared" si="4"/>
        <v>11113</v>
      </c>
      <c r="B566" s="1" t="str">
        <f t="shared" si="5"/>
        <v>11113  CRESTON FARM &amp; HOME SUPPLY INC  CRESTON, IA</v>
      </c>
      <c r="C566" s="4">
        <v>11113</v>
      </c>
      <c r="D566" s="5" t="s">
        <v>785</v>
      </c>
      <c r="E566" s="5" t="s">
        <v>786</v>
      </c>
      <c r="F566" s="5" t="s">
        <v>10</v>
      </c>
      <c r="G566" s="1" t="b">
        <v>0</v>
      </c>
      <c r="I566" s="1" t="s">
        <v>11</v>
      </c>
      <c r="J566" s="1">
        <v>28</v>
      </c>
    </row>
    <row r="567" spans="1:10" ht="15" customHeight="1">
      <c r="A567" s="1">
        <f t="shared" si="4"/>
        <v>15296</v>
      </c>
      <c r="B567" s="1" t="str">
        <f t="shared" si="5"/>
        <v>15296  CRESTON FERTILIZER CO INC  CRESTON, NE</v>
      </c>
      <c r="C567" s="4">
        <v>15296</v>
      </c>
      <c r="D567" s="5" t="s">
        <v>787</v>
      </c>
      <c r="E567" s="5" t="s">
        <v>786</v>
      </c>
      <c r="F567" s="5" t="s">
        <v>206</v>
      </c>
      <c r="G567" s="1" t="b">
        <v>0</v>
      </c>
      <c r="I567" s="1" t="s">
        <v>11</v>
      </c>
      <c r="J567" s="1">
        <v>24</v>
      </c>
    </row>
    <row r="568" spans="1:10" ht="15" customHeight="1">
      <c r="A568" s="1">
        <f t="shared" si="4"/>
        <v>15651</v>
      </c>
      <c r="B568" s="1" t="str">
        <f t="shared" si="5"/>
        <v>15651  CROFTON ELEVATOR INC  CROFTON, NE</v>
      </c>
      <c r="C568" s="4">
        <v>15651</v>
      </c>
      <c r="D568" s="5" t="s">
        <v>788</v>
      </c>
      <c r="E568" s="5" t="s">
        <v>789</v>
      </c>
      <c r="F568" s="5" t="s">
        <v>206</v>
      </c>
      <c r="G568" s="1" t="b">
        <v>0</v>
      </c>
      <c r="I568" s="1" t="s">
        <v>11</v>
      </c>
      <c r="J568" s="1">
        <v>77</v>
      </c>
    </row>
    <row r="569" spans="1:10" ht="15" customHeight="1">
      <c r="A569" s="1">
        <f t="shared" si="4"/>
        <v>16711</v>
      </c>
      <c r="B569" s="1" t="str">
        <f t="shared" si="5"/>
        <v>16711  CROP RITE GRUNDY LLC  GRUNDY CENTER, IA</v>
      </c>
      <c r="C569" s="4">
        <v>16711</v>
      </c>
      <c r="D569" s="5" t="s">
        <v>790</v>
      </c>
      <c r="E569" s="5" t="s">
        <v>257</v>
      </c>
      <c r="F569" s="5" t="s">
        <v>10</v>
      </c>
      <c r="G569" s="1" t="b">
        <v>0</v>
      </c>
      <c r="I569" s="1" t="s">
        <v>11</v>
      </c>
      <c r="J569" s="1">
        <v>24</v>
      </c>
    </row>
    <row r="570" spans="1:10" ht="15" customHeight="1">
      <c r="A570" s="1">
        <f t="shared" si="4"/>
        <v>16712</v>
      </c>
      <c r="B570" s="1" t="str">
        <f t="shared" si="5"/>
        <v>16712  CROP RITE GRUNDY LLC  GRUNDY CENTER, IA</v>
      </c>
      <c r="C570" s="4">
        <v>16712</v>
      </c>
      <c r="D570" s="5" t="s">
        <v>790</v>
      </c>
      <c r="E570" s="5" t="s">
        <v>257</v>
      </c>
      <c r="F570" s="5" t="s">
        <v>10</v>
      </c>
      <c r="G570" s="1" t="b">
        <v>0</v>
      </c>
      <c r="I570" s="1" t="s">
        <v>11</v>
      </c>
      <c r="J570" s="1">
        <v>43</v>
      </c>
    </row>
    <row r="571" spans="1:10" ht="15" customHeight="1">
      <c r="A571" s="1">
        <f t="shared" si="4"/>
        <v>15406</v>
      </c>
      <c r="B571" s="1" t="str">
        <f t="shared" si="5"/>
        <v>15406  CROP RITE INC  MARSHALLTOWN, IA</v>
      </c>
      <c r="C571" s="4">
        <v>15406</v>
      </c>
      <c r="D571" s="5" t="s">
        <v>791</v>
      </c>
      <c r="E571" s="5" t="s">
        <v>555</v>
      </c>
      <c r="F571" s="5" t="s">
        <v>10</v>
      </c>
      <c r="G571" s="1" t="b">
        <v>0</v>
      </c>
      <c r="I571" s="1" t="s">
        <v>11</v>
      </c>
      <c r="J571" s="1">
        <v>83</v>
      </c>
    </row>
    <row r="572" spans="1:10" ht="15" customHeight="1">
      <c r="A572" s="1">
        <f t="shared" si="4"/>
        <v>11639</v>
      </c>
      <c r="B572" s="1" t="str">
        <f t="shared" si="5"/>
        <v>11639  CROP SERVICES INC  DRAKESVILLE, IA</v>
      </c>
      <c r="C572" s="4">
        <v>11639</v>
      </c>
      <c r="D572" s="5" t="s">
        <v>792</v>
      </c>
      <c r="E572" s="5" t="s">
        <v>793</v>
      </c>
      <c r="F572" s="5" t="s">
        <v>10</v>
      </c>
      <c r="G572" s="1" t="b">
        <v>0</v>
      </c>
      <c r="I572" s="1" t="s">
        <v>11</v>
      </c>
      <c r="J572" s="1">
        <v>29</v>
      </c>
    </row>
    <row r="573" spans="1:10" ht="15" customHeight="1">
      <c r="A573" s="1">
        <f t="shared" si="4"/>
        <v>15913</v>
      </c>
      <c r="B573" s="1" t="str">
        <f t="shared" si="5"/>
        <v>15913  CROPWISE CONSULTING LLC  NASHUA, IA</v>
      </c>
      <c r="C573" s="4">
        <v>15913</v>
      </c>
      <c r="D573" s="5" t="s">
        <v>794</v>
      </c>
      <c r="E573" s="5" t="s">
        <v>390</v>
      </c>
      <c r="F573" s="5" t="s">
        <v>10</v>
      </c>
      <c r="G573" s="1" t="b">
        <v>0</v>
      </c>
      <c r="I573" s="1" t="s">
        <v>11</v>
      </c>
      <c r="J573" s="1">
        <v>0</v>
      </c>
    </row>
    <row r="574" spans="1:10" ht="15" customHeight="1">
      <c r="A574" s="1">
        <f t="shared" si="4"/>
        <v>15914</v>
      </c>
      <c r="B574" s="1" t="str">
        <f t="shared" si="5"/>
        <v>15914  CROPWISE CONSULTING LLC  NASHUA, IA</v>
      </c>
      <c r="C574" s="4">
        <v>15914</v>
      </c>
      <c r="D574" s="5" t="s">
        <v>794</v>
      </c>
      <c r="E574" s="5" t="s">
        <v>390</v>
      </c>
      <c r="F574" s="5" t="s">
        <v>10</v>
      </c>
      <c r="G574" s="1" t="b">
        <v>0</v>
      </c>
      <c r="I574" s="1" t="s">
        <v>11</v>
      </c>
      <c r="J574" s="1">
        <v>0</v>
      </c>
    </row>
    <row r="575" spans="1:10" ht="15" customHeight="1">
      <c r="A575" s="1">
        <f t="shared" si="4"/>
        <v>15648</v>
      </c>
      <c r="B575" s="1" t="str">
        <f t="shared" si="5"/>
        <v>15648  CROSSROADS SUPPLY INC  MISSOURI VALLEY, IA</v>
      </c>
      <c r="C575" s="4">
        <v>15648</v>
      </c>
      <c r="D575" s="5" t="s">
        <v>795</v>
      </c>
      <c r="E575" s="5" t="s">
        <v>171</v>
      </c>
      <c r="F575" s="5" t="s">
        <v>10</v>
      </c>
      <c r="G575" s="1" t="b">
        <v>0</v>
      </c>
      <c r="I575" s="1" t="s">
        <v>11</v>
      </c>
      <c r="J575" s="1">
        <v>19</v>
      </c>
    </row>
    <row r="576" spans="1:10" ht="15" customHeight="1">
      <c r="A576" s="1">
        <f t="shared" si="4"/>
        <v>15113</v>
      </c>
      <c r="B576" s="1" t="str">
        <f t="shared" si="5"/>
        <v>15113  CROWN TECHNOLOGY INC  INDIANAPOLIS, IN</v>
      </c>
      <c r="C576" s="4">
        <v>15113</v>
      </c>
      <c r="D576" s="5" t="s">
        <v>796</v>
      </c>
      <c r="E576" s="5" t="s">
        <v>797</v>
      </c>
      <c r="F576" s="5" t="s">
        <v>459</v>
      </c>
      <c r="G576" s="1" t="b">
        <v>0</v>
      </c>
      <c r="I576" s="1" t="s">
        <v>11</v>
      </c>
      <c r="J576" s="1">
        <v>93</v>
      </c>
    </row>
    <row r="577" spans="1:10" ht="15" customHeight="1">
      <c r="A577" s="1">
        <f t="shared" si="4"/>
        <v>12638</v>
      </c>
      <c r="B577" s="1" t="str">
        <f t="shared" si="5"/>
        <v>12638  CROWN TECHNOLOGY INC  INDIANAPOLIS, IN</v>
      </c>
      <c r="C577" s="4">
        <v>12638</v>
      </c>
      <c r="D577" s="5" t="s">
        <v>796</v>
      </c>
      <c r="E577" s="5" t="s">
        <v>797</v>
      </c>
      <c r="F577" s="5" t="s">
        <v>459</v>
      </c>
      <c r="G577" s="1" t="b">
        <v>0</v>
      </c>
      <c r="I577" s="1" t="s">
        <v>11</v>
      </c>
      <c r="J577" s="1">
        <v>75</v>
      </c>
    </row>
    <row r="578" spans="1:10" ht="15" customHeight="1">
      <c r="A578" s="1">
        <f t="shared" si="4"/>
        <v>14965</v>
      </c>
      <c r="B578" s="1" t="str">
        <f t="shared" si="5"/>
        <v>14965  CROZIER SEED &amp; CROP PROTECTION  TRACY, IA</v>
      </c>
      <c r="C578" s="4">
        <v>14965</v>
      </c>
      <c r="D578" s="5" t="s">
        <v>798</v>
      </c>
      <c r="E578" s="5" t="s">
        <v>799</v>
      </c>
      <c r="F578" s="5" t="s">
        <v>10</v>
      </c>
      <c r="G578" s="1" t="b">
        <v>0</v>
      </c>
      <c r="I578" s="1" t="s">
        <v>11</v>
      </c>
      <c r="J578" s="1">
        <v>70</v>
      </c>
    </row>
    <row r="579" spans="1:10" ht="15" customHeight="1">
      <c r="A579" s="1">
        <f t="shared" si="4"/>
        <v>11162</v>
      </c>
      <c r="B579" s="1" t="str">
        <f t="shared" si="5"/>
        <v>11162  CRYSTAL VALLEY COOPERATIVE  LAKE CRYSTAL, MN</v>
      </c>
      <c r="C579" s="4">
        <v>11162</v>
      </c>
      <c r="D579" s="5" t="s">
        <v>800</v>
      </c>
      <c r="E579" s="5" t="s">
        <v>801</v>
      </c>
      <c r="F579" s="5" t="s">
        <v>137</v>
      </c>
      <c r="G579" s="1" t="b">
        <v>0</v>
      </c>
      <c r="I579" s="1" t="s">
        <v>11</v>
      </c>
      <c r="J579" s="1">
        <v>0</v>
      </c>
    </row>
    <row r="580" spans="1:10" ht="15" customHeight="1">
      <c r="A580" s="1">
        <f t="shared" si="4"/>
        <v>16856</v>
      </c>
      <c r="B580" s="1" t="str">
        <f t="shared" si="5"/>
        <v>16856  CSI CHEMICAL CORP C/O REGISTRATIONS BY DESIGN INC  SALEM, VA</v>
      </c>
      <c r="C580" s="4">
        <v>16856</v>
      </c>
      <c r="D580" s="5" t="s">
        <v>802</v>
      </c>
      <c r="E580" s="5" t="s">
        <v>566</v>
      </c>
      <c r="F580" s="5" t="s">
        <v>86</v>
      </c>
      <c r="G580" s="1" t="b">
        <v>0</v>
      </c>
      <c r="I580" s="1" t="s">
        <v>11</v>
      </c>
      <c r="J580" s="1">
        <v>28</v>
      </c>
    </row>
    <row r="581" spans="1:10" ht="15" customHeight="1">
      <c r="A581" s="1">
        <f t="shared" si="4"/>
        <v>12442</v>
      </c>
      <c r="B581" s="1" t="str">
        <f t="shared" si="5"/>
        <v>12442  CUNNINGHAM HARDWARE  WAUKON, IA</v>
      </c>
      <c r="C581" s="4">
        <v>12442</v>
      </c>
      <c r="D581" s="5" t="s">
        <v>803</v>
      </c>
      <c r="E581" s="5" t="s">
        <v>235</v>
      </c>
      <c r="F581" s="5" t="s">
        <v>10</v>
      </c>
      <c r="G581" s="1" t="b">
        <v>0</v>
      </c>
      <c r="I581" s="1" t="s">
        <v>11</v>
      </c>
      <c r="J581" s="1">
        <v>28</v>
      </c>
    </row>
    <row r="582" spans="1:10" ht="15" customHeight="1">
      <c r="A582" s="1">
        <f t="shared" si="4"/>
        <v>15067</v>
      </c>
      <c r="B582" s="1" t="str">
        <f t="shared" si="5"/>
        <v>15067  CUSTOM APPLICATORS  WILTON, IA</v>
      </c>
      <c r="C582" s="4">
        <v>15067</v>
      </c>
      <c r="D582" s="5" t="s">
        <v>804</v>
      </c>
      <c r="E582" s="5" t="s">
        <v>271</v>
      </c>
      <c r="F582" s="5" t="s">
        <v>10</v>
      </c>
      <c r="G582" s="1" t="b">
        <v>0</v>
      </c>
      <c r="I582" s="1" t="s">
        <v>11</v>
      </c>
      <c r="J582" s="1">
        <v>31</v>
      </c>
    </row>
    <row r="583" spans="1:10" ht="15" customHeight="1">
      <c r="A583" s="1">
        <f t="shared" si="4"/>
        <v>15763</v>
      </c>
      <c r="B583" s="1" t="str">
        <f t="shared" si="5"/>
        <v>15763  CUSTOMER CARE LAWN SERVICE  IOWA CITY, IA</v>
      </c>
      <c r="C583" s="4">
        <v>15763</v>
      </c>
      <c r="D583" s="5" t="s">
        <v>805</v>
      </c>
      <c r="E583" s="5" t="s">
        <v>435</v>
      </c>
      <c r="F583" s="5" t="s">
        <v>10</v>
      </c>
      <c r="G583" s="1" t="b">
        <v>0</v>
      </c>
      <c r="I583" s="1" t="s">
        <v>11</v>
      </c>
      <c r="J583" s="1">
        <v>31</v>
      </c>
    </row>
    <row r="584" spans="1:10" ht="15" customHeight="1">
      <c r="A584" s="1">
        <f t="shared" si="4"/>
        <v>16067</v>
      </c>
      <c r="B584" s="1" t="str">
        <f t="shared" si="5"/>
        <v>16067  CVS  DES MOINES, IA</v>
      </c>
      <c r="C584" s="4">
        <v>16067</v>
      </c>
      <c r="D584" s="5" t="s">
        <v>806</v>
      </c>
      <c r="E584" s="5" t="s">
        <v>488</v>
      </c>
      <c r="F584" s="5" t="s">
        <v>10</v>
      </c>
      <c r="G584" s="1" t="b">
        <v>0</v>
      </c>
      <c r="I584" s="1" t="s">
        <v>11</v>
      </c>
      <c r="J584" s="1">
        <v>22</v>
      </c>
    </row>
    <row r="585" spans="1:10" ht="15" customHeight="1">
      <c r="A585" s="1">
        <f t="shared" si="4"/>
        <v>16016</v>
      </c>
      <c r="B585" s="1" t="str">
        <f t="shared" si="5"/>
        <v>16016  CVS #10162  DES MOINES, IA</v>
      </c>
      <c r="C585" s="4">
        <v>16016</v>
      </c>
      <c r="D585" s="5" t="s">
        <v>807</v>
      </c>
      <c r="E585" s="5" t="s">
        <v>488</v>
      </c>
      <c r="F585" s="5" t="s">
        <v>10</v>
      </c>
      <c r="G585" s="1" t="b">
        <v>0</v>
      </c>
      <c r="I585" s="1" t="s">
        <v>11</v>
      </c>
      <c r="J585" s="1">
        <v>22</v>
      </c>
    </row>
    <row r="586" spans="1:10" ht="15" customHeight="1">
      <c r="A586" s="1">
        <f t="shared" si="4"/>
        <v>16059</v>
      </c>
      <c r="B586" s="1" t="str">
        <f t="shared" si="5"/>
        <v>16059  CVS PHARMACY  FORT DODGE, IA</v>
      </c>
      <c r="C586" s="4">
        <v>16059</v>
      </c>
      <c r="D586" s="5" t="s">
        <v>808</v>
      </c>
      <c r="E586" s="5" t="s">
        <v>489</v>
      </c>
      <c r="F586" s="5" t="s">
        <v>10</v>
      </c>
      <c r="G586" s="1" t="b">
        <v>0</v>
      </c>
      <c r="I586" s="1" t="s">
        <v>11</v>
      </c>
      <c r="J586" s="1">
        <v>31</v>
      </c>
    </row>
    <row r="587" spans="1:10" ht="15" customHeight="1">
      <c r="A587" s="1">
        <f t="shared" si="4"/>
        <v>16150</v>
      </c>
      <c r="B587" s="1" t="str">
        <f t="shared" si="5"/>
        <v>16150  CVS PHARMACY  DES MOINES, IA</v>
      </c>
      <c r="C587" s="4">
        <v>16150</v>
      </c>
      <c r="D587" s="5" t="s">
        <v>808</v>
      </c>
      <c r="E587" s="5" t="s">
        <v>488</v>
      </c>
      <c r="F587" s="5" t="s">
        <v>10</v>
      </c>
      <c r="G587" s="1" t="b">
        <v>0</v>
      </c>
      <c r="I587" s="1" t="s">
        <v>11</v>
      </c>
      <c r="J587" s="1">
        <v>91</v>
      </c>
    </row>
    <row r="588" spans="1:10" ht="15" customHeight="1">
      <c r="A588" s="1">
        <f t="shared" si="4"/>
        <v>15840</v>
      </c>
      <c r="B588" s="1" t="str">
        <f t="shared" si="5"/>
        <v>15840  CVS PHARMACY  MARION, IA</v>
      </c>
      <c r="C588" s="4">
        <v>15840</v>
      </c>
      <c r="D588" s="5" t="s">
        <v>808</v>
      </c>
      <c r="E588" s="5" t="s">
        <v>758</v>
      </c>
      <c r="F588" s="5" t="s">
        <v>10</v>
      </c>
      <c r="G588" s="1" t="b">
        <v>0</v>
      </c>
      <c r="H588" s="6"/>
      <c r="I588" s="1" t="s">
        <v>11</v>
      </c>
      <c r="J588" s="1">
        <v>91</v>
      </c>
    </row>
    <row r="589" spans="1:10" ht="15" customHeight="1">
      <c r="A589" s="1">
        <f t="shared" si="4"/>
        <v>15439</v>
      </c>
      <c r="B589" s="1" t="str">
        <f t="shared" si="5"/>
        <v>15439  CVS PHARMACY  COUNCIL BLUFFS, IA</v>
      </c>
      <c r="C589" s="4">
        <v>15439</v>
      </c>
      <c r="D589" s="5" t="s">
        <v>808</v>
      </c>
      <c r="E589" s="5" t="s">
        <v>493</v>
      </c>
      <c r="F589" s="5" t="s">
        <v>10</v>
      </c>
      <c r="G589" s="1" t="b">
        <v>0</v>
      </c>
      <c r="H589" s="6"/>
      <c r="I589" s="1" t="s">
        <v>11</v>
      </c>
      <c r="J589" s="1">
        <v>63</v>
      </c>
    </row>
    <row r="590" spans="1:10" ht="15" customHeight="1">
      <c r="A590" s="1">
        <f t="shared" si="4"/>
        <v>15897</v>
      </c>
      <c r="B590" s="1" t="str">
        <f t="shared" si="5"/>
        <v>15897  CVS PHARMACY #10114  ANKENY, IA</v>
      </c>
      <c r="C590" s="4">
        <v>15897</v>
      </c>
      <c r="D590" s="5" t="s">
        <v>809</v>
      </c>
      <c r="E590" s="5" t="s">
        <v>9</v>
      </c>
      <c r="F590" s="5" t="s">
        <v>10</v>
      </c>
      <c r="G590" s="1" t="b">
        <v>0</v>
      </c>
      <c r="H590" s="6"/>
      <c r="I590" s="1" t="s">
        <v>11</v>
      </c>
      <c r="J590" s="1">
        <v>11</v>
      </c>
    </row>
    <row r="591" spans="1:10" ht="15" customHeight="1">
      <c r="A591" s="1">
        <f t="shared" si="4"/>
        <v>16557</v>
      </c>
      <c r="B591" s="1" t="str">
        <f t="shared" si="5"/>
        <v>16557  CVS PHARMACY #10480  URBANDALE, IA</v>
      </c>
      <c r="C591" s="4">
        <v>16557</v>
      </c>
      <c r="D591" s="5" t="s">
        <v>810</v>
      </c>
      <c r="E591" s="5" t="s">
        <v>606</v>
      </c>
      <c r="F591" s="5" t="s">
        <v>10</v>
      </c>
      <c r="G591" s="1" t="b">
        <v>0</v>
      </c>
      <c r="I591" s="1" t="s">
        <v>11</v>
      </c>
      <c r="J591" s="1">
        <v>86</v>
      </c>
    </row>
    <row r="592" spans="1:10" ht="15" customHeight="1">
      <c r="A592" s="1">
        <f t="shared" si="4"/>
        <v>15540</v>
      </c>
      <c r="B592" s="1" t="str">
        <f t="shared" si="5"/>
        <v>15540  CVS PHARMACY #8443  CEDAR RAPIDS, IA</v>
      </c>
      <c r="C592" s="4">
        <v>15540</v>
      </c>
      <c r="D592" s="5" t="s">
        <v>811</v>
      </c>
      <c r="E592" s="5" t="s">
        <v>611</v>
      </c>
      <c r="F592" s="5" t="s">
        <v>10</v>
      </c>
      <c r="G592" s="1" t="b">
        <v>0</v>
      </c>
      <c r="I592" s="1" t="s">
        <v>11</v>
      </c>
      <c r="J592" s="1">
        <v>0</v>
      </c>
    </row>
    <row r="593" spans="1:10" ht="15" customHeight="1">
      <c r="A593" s="1">
        <f t="shared" si="4"/>
        <v>12415</v>
      </c>
      <c r="B593" s="1" t="str">
        <f t="shared" si="5"/>
        <v>12415  CVS PHARMACY #8526  CEDAR RAPIDS, IA</v>
      </c>
      <c r="C593" s="4">
        <v>12415</v>
      </c>
      <c r="D593" s="5" t="s">
        <v>812</v>
      </c>
      <c r="E593" s="5" t="s">
        <v>611</v>
      </c>
      <c r="F593" s="5" t="s">
        <v>10</v>
      </c>
      <c r="G593" s="1" t="b">
        <v>0</v>
      </c>
      <c r="I593" s="1" t="s">
        <v>11</v>
      </c>
      <c r="J593" s="1">
        <v>0</v>
      </c>
    </row>
    <row r="594" spans="1:10" ht="15" customHeight="1">
      <c r="A594" s="1">
        <f t="shared" si="4"/>
        <v>13916</v>
      </c>
      <c r="B594" s="1" t="str">
        <f t="shared" si="5"/>
        <v>13916  CVS PHARMACY #8532  CEDAR RAPIDS, IA</v>
      </c>
      <c r="C594" s="4">
        <v>13916</v>
      </c>
      <c r="D594" s="5" t="s">
        <v>813</v>
      </c>
      <c r="E594" s="5" t="s">
        <v>611</v>
      </c>
      <c r="F594" s="5" t="s">
        <v>10</v>
      </c>
      <c r="G594" s="1" t="b">
        <v>0</v>
      </c>
      <c r="I594" s="1" t="s">
        <v>11</v>
      </c>
      <c r="J594" s="1">
        <v>31</v>
      </c>
    </row>
    <row r="595" spans="1:10" ht="15" customHeight="1">
      <c r="A595" s="1">
        <f t="shared" si="4"/>
        <v>12111</v>
      </c>
      <c r="B595" s="1" t="str">
        <f t="shared" si="5"/>
        <v>12111  CVS PHARMACY #8538  CEDAR RAPDIS, IA</v>
      </c>
      <c r="C595" s="4">
        <v>12111</v>
      </c>
      <c r="D595" s="5" t="s">
        <v>814</v>
      </c>
      <c r="E595" s="5" t="s">
        <v>815</v>
      </c>
      <c r="F595" s="5" t="s">
        <v>10</v>
      </c>
      <c r="G595" s="1" t="b">
        <v>0</v>
      </c>
      <c r="I595" s="1" t="s">
        <v>11</v>
      </c>
      <c r="J595" s="1">
        <v>97</v>
      </c>
    </row>
    <row r="596" spans="1:10" ht="15" customHeight="1">
      <c r="A596" s="1">
        <f t="shared" si="4"/>
        <v>12112</v>
      </c>
      <c r="B596" s="1" t="str">
        <f t="shared" si="5"/>
        <v>12112  CVS PHARMACY #8539  IOWA CITY, IA</v>
      </c>
      <c r="C596" s="4">
        <v>12112</v>
      </c>
      <c r="D596" s="5" t="s">
        <v>816</v>
      </c>
      <c r="E596" s="5" t="s">
        <v>435</v>
      </c>
      <c r="F596" s="5" t="s">
        <v>10</v>
      </c>
      <c r="G596" s="1" t="b">
        <v>0</v>
      </c>
      <c r="I596" s="1" t="s">
        <v>11</v>
      </c>
      <c r="J596" s="1">
        <v>12</v>
      </c>
    </row>
    <row r="597" spans="1:10" ht="15" customHeight="1">
      <c r="A597" s="1">
        <f t="shared" si="4"/>
        <v>12120</v>
      </c>
      <c r="B597" s="1" t="str">
        <f t="shared" si="5"/>
        <v>12120  CVS PHARMACY #8544  WATERLOO, IA</v>
      </c>
      <c r="C597" s="4">
        <v>12120</v>
      </c>
      <c r="D597" s="5" t="s">
        <v>817</v>
      </c>
      <c r="E597" s="5" t="s">
        <v>415</v>
      </c>
      <c r="F597" s="5" t="s">
        <v>10</v>
      </c>
      <c r="G597" s="1" t="b">
        <v>0</v>
      </c>
      <c r="I597" s="1" t="s">
        <v>11</v>
      </c>
      <c r="J597" s="1">
        <v>52</v>
      </c>
    </row>
    <row r="598" spans="1:10" ht="15" customHeight="1">
      <c r="A598" s="1">
        <f t="shared" si="4"/>
        <v>12102</v>
      </c>
      <c r="B598" s="1" t="str">
        <f t="shared" si="5"/>
        <v>12102  CVS PHARMACY #8546  WATERLOO, IA</v>
      </c>
      <c r="C598" s="4">
        <v>12102</v>
      </c>
      <c r="D598" s="5" t="s">
        <v>818</v>
      </c>
      <c r="E598" s="5" t="s">
        <v>415</v>
      </c>
      <c r="F598" s="5" t="s">
        <v>10</v>
      </c>
      <c r="G598" s="1" t="b">
        <v>0</v>
      </c>
      <c r="I598" s="1" t="s">
        <v>11</v>
      </c>
      <c r="J598" s="1">
        <v>42</v>
      </c>
    </row>
    <row r="599" spans="1:10" ht="15" customHeight="1">
      <c r="A599" s="1">
        <f t="shared" si="4"/>
        <v>12100</v>
      </c>
      <c r="B599" s="1" t="str">
        <f t="shared" si="5"/>
        <v>12100  CVS PHARMACY #8547  IOWA CITY, IA</v>
      </c>
      <c r="C599" s="4">
        <v>12100</v>
      </c>
      <c r="D599" s="5" t="s">
        <v>819</v>
      </c>
      <c r="E599" s="5" t="s">
        <v>435</v>
      </c>
      <c r="F599" s="5" t="s">
        <v>10</v>
      </c>
      <c r="G599" s="1" t="b">
        <v>0</v>
      </c>
      <c r="I599" s="1" t="s">
        <v>11</v>
      </c>
      <c r="J599" s="1">
        <v>79</v>
      </c>
    </row>
    <row r="600" spans="1:10" ht="15" customHeight="1">
      <c r="A600" s="1">
        <f t="shared" si="4"/>
        <v>12119</v>
      </c>
      <c r="B600" s="1" t="str">
        <f t="shared" si="5"/>
        <v>12119  CVS PHARMACY #8633 LLC  BETTENDORF, IA</v>
      </c>
      <c r="C600" s="4">
        <v>12119</v>
      </c>
      <c r="D600" s="5" t="s">
        <v>820</v>
      </c>
      <c r="E600" s="5" t="s">
        <v>821</v>
      </c>
      <c r="F600" s="5" t="s">
        <v>10</v>
      </c>
      <c r="G600" s="1" t="b">
        <v>0</v>
      </c>
      <c r="I600" s="1" t="s">
        <v>11</v>
      </c>
      <c r="J600" s="1">
        <v>44</v>
      </c>
    </row>
    <row r="601" spans="1:10" ht="15" customHeight="1">
      <c r="A601" s="1">
        <f t="shared" si="4"/>
        <v>12105</v>
      </c>
      <c r="B601" s="1" t="str">
        <f t="shared" si="5"/>
        <v>12105  CVS PHARMACY #8659  DAVENPORT, IA</v>
      </c>
      <c r="C601" s="4">
        <v>12105</v>
      </c>
      <c r="D601" s="5" t="s">
        <v>822</v>
      </c>
      <c r="E601" s="5" t="s">
        <v>823</v>
      </c>
      <c r="F601" s="5" t="s">
        <v>10</v>
      </c>
      <c r="G601" s="1" t="b">
        <v>0</v>
      </c>
      <c r="I601" s="1" t="s">
        <v>11</v>
      </c>
      <c r="J601" s="1">
        <v>53</v>
      </c>
    </row>
    <row r="602" spans="1:10" ht="15" customHeight="1">
      <c r="A602" s="1">
        <f t="shared" si="4"/>
        <v>12123</v>
      </c>
      <c r="B602" s="1" t="str">
        <f t="shared" si="5"/>
        <v>12123  CVS PHARMACY LLC #8658  DAVENPORT, IA</v>
      </c>
      <c r="C602" s="4">
        <v>12123</v>
      </c>
      <c r="D602" s="5" t="s">
        <v>824</v>
      </c>
      <c r="E602" s="5" t="s">
        <v>823</v>
      </c>
      <c r="F602" s="5" t="s">
        <v>10</v>
      </c>
      <c r="G602" s="1" t="b">
        <v>0</v>
      </c>
      <c r="I602" s="1" t="s">
        <v>11</v>
      </c>
      <c r="J602" s="1">
        <v>57</v>
      </c>
    </row>
    <row r="603" spans="1:10" ht="15" customHeight="1">
      <c r="A603" s="1">
        <f t="shared" si="4"/>
        <v>16582</v>
      </c>
      <c r="B603" s="1" t="str">
        <f t="shared" si="5"/>
        <v>16582  CVS/PHARMACY  AMES, IA</v>
      </c>
      <c r="C603" s="4">
        <v>16582</v>
      </c>
      <c r="D603" s="5" t="s">
        <v>825</v>
      </c>
      <c r="E603" s="5" t="s">
        <v>99</v>
      </c>
      <c r="F603" s="5" t="s">
        <v>10</v>
      </c>
      <c r="G603" s="1" t="b">
        <v>0</v>
      </c>
      <c r="I603" s="1" t="s">
        <v>11</v>
      </c>
      <c r="J603" s="1">
        <v>31</v>
      </c>
    </row>
    <row r="604" spans="1:10" ht="15" customHeight="1">
      <c r="A604" s="1">
        <f t="shared" si="4"/>
        <v>15371</v>
      </c>
      <c r="B604" s="1" t="str">
        <f t="shared" si="5"/>
        <v>15371  CX HORTICULTURE  WAENBRO, WA</v>
      </c>
      <c r="C604" s="4">
        <v>15371</v>
      </c>
      <c r="D604" s="5" t="s">
        <v>826</v>
      </c>
      <c r="E604" s="5" t="s">
        <v>827</v>
      </c>
      <c r="F604" s="5" t="s">
        <v>448</v>
      </c>
      <c r="G604" s="1" t="b">
        <v>0</v>
      </c>
      <c r="I604" s="1" t="s">
        <v>11</v>
      </c>
      <c r="J604" s="1">
        <v>28</v>
      </c>
    </row>
    <row r="605" spans="1:10" ht="15" customHeight="1">
      <c r="A605" s="1">
        <f t="shared" si="4"/>
        <v>14566</v>
      </c>
      <c r="B605" s="1" t="str">
        <f t="shared" si="5"/>
        <v>14566  CXI  COPPELL, TX</v>
      </c>
      <c r="C605" s="4">
        <v>14566</v>
      </c>
      <c r="D605" s="5" t="s">
        <v>828</v>
      </c>
      <c r="E605" s="5" t="s">
        <v>829</v>
      </c>
      <c r="F605" s="5" t="s">
        <v>26</v>
      </c>
      <c r="G605" s="1" t="b">
        <v>0</v>
      </c>
      <c r="I605" s="1" t="s">
        <v>11</v>
      </c>
      <c r="J605" s="1">
        <v>53</v>
      </c>
    </row>
    <row r="606" spans="1:10" ht="15" customHeight="1">
      <c r="A606" s="1">
        <f t="shared" si="4"/>
        <v>15109</v>
      </c>
      <c r="B606" s="1" t="str">
        <f t="shared" si="5"/>
        <v>15109  CYCLONE SEED &amp; CHEMICAL  HARLAN, IA</v>
      </c>
      <c r="C606" s="4">
        <v>15109</v>
      </c>
      <c r="D606" s="5" t="s">
        <v>830</v>
      </c>
      <c r="E606" s="5" t="s">
        <v>186</v>
      </c>
      <c r="F606" s="5" t="s">
        <v>10</v>
      </c>
      <c r="G606" s="1" t="b">
        <v>0</v>
      </c>
      <c r="I606" s="1" t="s">
        <v>11</v>
      </c>
      <c r="J606" s="1">
        <v>31</v>
      </c>
    </row>
    <row r="607" spans="1:10" ht="15" customHeight="1">
      <c r="A607" s="1">
        <f t="shared" si="4"/>
        <v>10511</v>
      </c>
      <c r="B607" s="1" t="str">
        <f t="shared" si="5"/>
        <v>10511  CYTOZYME LABORATORIES INC  SALT LAKE CTY, UT</v>
      </c>
      <c r="C607" s="4">
        <v>10511</v>
      </c>
      <c r="D607" s="5" t="s">
        <v>831</v>
      </c>
      <c r="E607" s="5" t="s">
        <v>832</v>
      </c>
      <c r="F607" s="5" t="s">
        <v>233</v>
      </c>
      <c r="G607" s="1" t="b">
        <v>0</v>
      </c>
      <c r="I607" s="1" t="s">
        <v>11</v>
      </c>
      <c r="J607" s="1">
        <v>49</v>
      </c>
    </row>
    <row r="608" spans="1:10" ht="15" customHeight="1">
      <c r="A608" s="1">
        <f t="shared" si="4"/>
        <v>10641</v>
      </c>
      <c r="B608" s="1" t="str">
        <f t="shared" si="5"/>
        <v>10641  D &amp; K PRODUCTS  DES MOINES, IA</v>
      </c>
      <c r="C608" s="4">
        <v>10641</v>
      </c>
      <c r="D608" s="5" t="s">
        <v>833</v>
      </c>
      <c r="E608" s="5" t="s">
        <v>488</v>
      </c>
      <c r="F608" s="5" t="s">
        <v>10</v>
      </c>
      <c r="G608" s="1" t="b">
        <v>0</v>
      </c>
      <c r="I608" s="1" t="s">
        <v>11</v>
      </c>
      <c r="J608" s="1">
        <v>28</v>
      </c>
    </row>
    <row r="609" spans="1:10" ht="15" customHeight="1">
      <c r="A609" s="1">
        <f t="shared" si="4"/>
        <v>13433</v>
      </c>
      <c r="B609" s="1" t="str">
        <f t="shared" si="5"/>
        <v>13433  D M A S W A C/O PUBLIC WORKS  DUBUQUE, IA</v>
      </c>
      <c r="C609" s="4">
        <v>13433</v>
      </c>
      <c r="D609" s="5" t="s">
        <v>834</v>
      </c>
      <c r="E609" s="5" t="s">
        <v>835</v>
      </c>
      <c r="F609" s="5" t="s">
        <v>10</v>
      </c>
      <c r="G609" s="1" t="b">
        <v>0</v>
      </c>
      <c r="I609" s="1" t="s">
        <v>11</v>
      </c>
      <c r="J609" s="1">
        <v>31</v>
      </c>
    </row>
    <row r="610" spans="1:10" ht="15" customHeight="1">
      <c r="A610" s="1">
        <f t="shared" si="4"/>
        <v>16508</v>
      </c>
      <c r="B610" s="1" t="str">
        <f t="shared" si="5"/>
        <v>16508  D&amp;K PRODUCTS  BETTENDORF, IA</v>
      </c>
      <c r="C610" s="4">
        <v>16508</v>
      </c>
      <c r="D610" s="5" t="s">
        <v>836</v>
      </c>
      <c r="E610" s="5" t="s">
        <v>821</v>
      </c>
      <c r="F610" s="5" t="s">
        <v>10</v>
      </c>
      <c r="G610" s="1" t="b">
        <v>0</v>
      </c>
      <c r="I610" s="1" t="s">
        <v>11</v>
      </c>
      <c r="J610" s="1">
        <v>53</v>
      </c>
    </row>
    <row r="611" spans="1:10" ht="15" customHeight="1">
      <c r="A611" s="1">
        <f t="shared" si="4"/>
        <v>16466</v>
      </c>
      <c r="B611" s="1" t="str">
        <f t="shared" si="5"/>
        <v>16466  D&amp;K PRODUCTS  HIAWATHA, IA</v>
      </c>
      <c r="C611" s="4">
        <v>16466</v>
      </c>
      <c r="D611" s="5" t="s">
        <v>836</v>
      </c>
      <c r="E611" s="5" t="s">
        <v>837</v>
      </c>
      <c r="F611" s="5" t="s">
        <v>10</v>
      </c>
      <c r="G611" s="1" t="b">
        <v>0</v>
      </c>
      <c r="I611" s="1" t="s">
        <v>11</v>
      </c>
      <c r="J611" s="1">
        <v>23</v>
      </c>
    </row>
    <row r="612" spans="1:10" ht="15" customHeight="1">
      <c r="A612" s="1">
        <f t="shared" si="4"/>
        <v>17164</v>
      </c>
      <c r="B612" s="1" t="str">
        <f t="shared" si="5"/>
        <v>17164  DAN'S ALL STAR FEEDS LLC  EARLVILLE, IA</v>
      </c>
      <c r="C612" s="4">
        <v>17164</v>
      </c>
      <c r="D612" s="5" t="s">
        <v>838</v>
      </c>
      <c r="E612" s="5" t="s">
        <v>839</v>
      </c>
      <c r="F612" s="5" t="s">
        <v>10</v>
      </c>
      <c r="G612" s="1" t="b">
        <v>0</v>
      </c>
      <c r="I612" s="1" t="s">
        <v>11</v>
      </c>
      <c r="J612" s="1">
        <v>85</v>
      </c>
    </row>
    <row r="613" spans="1:10" ht="15" customHeight="1">
      <c r="A613" s="1">
        <f t="shared" si="4"/>
        <v>16560</v>
      </c>
      <c r="B613" s="1" t="str">
        <f t="shared" si="5"/>
        <v>16560  DANISCO US NC  CEDAR RAPIDS, IA</v>
      </c>
      <c r="C613" s="4">
        <v>16560</v>
      </c>
      <c r="D613" s="5" t="s">
        <v>840</v>
      </c>
      <c r="E613" s="5" t="s">
        <v>611</v>
      </c>
      <c r="F613" s="5" t="s">
        <v>10</v>
      </c>
      <c r="G613" s="1" t="b">
        <v>0</v>
      </c>
      <c r="I613" s="1" t="s">
        <v>11</v>
      </c>
      <c r="J613" s="1">
        <v>85</v>
      </c>
    </row>
    <row r="614" spans="1:10" ht="15" customHeight="1">
      <c r="A614" s="1">
        <f t="shared" si="4"/>
        <v>14416</v>
      </c>
      <c r="B614" s="1" t="str">
        <f t="shared" si="5"/>
        <v>14416  DARIN KLEVE  FT ATKINSON, IA</v>
      </c>
      <c r="C614" s="4">
        <v>14416</v>
      </c>
      <c r="D614" s="5" t="s">
        <v>841</v>
      </c>
      <c r="E614" s="5" t="s">
        <v>842</v>
      </c>
      <c r="F614" s="5" t="s">
        <v>10</v>
      </c>
      <c r="G614" s="1" t="b">
        <v>0</v>
      </c>
      <c r="I614" s="1" t="s">
        <v>11</v>
      </c>
      <c r="J614" s="1">
        <v>85</v>
      </c>
    </row>
    <row r="615" spans="1:10" ht="15" customHeight="1">
      <c r="A615" s="1">
        <f t="shared" si="4"/>
        <v>12663</v>
      </c>
      <c r="B615" s="1" t="str">
        <f t="shared" si="5"/>
        <v>12663  DARLING INGREDIENTS INC  COLD SPRING, KY</v>
      </c>
      <c r="C615" s="4">
        <v>12663</v>
      </c>
      <c r="D615" s="5" t="s">
        <v>843</v>
      </c>
      <c r="E615" s="5" t="s">
        <v>844</v>
      </c>
      <c r="F615" s="5" t="s">
        <v>221</v>
      </c>
      <c r="G615" s="1" t="b">
        <v>0</v>
      </c>
      <c r="I615" s="1" t="s">
        <v>11</v>
      </c>
      <c r="J615" s="1">
        <v>85</v>
      </c>
    </row>
    <row r="616" spans="1:10" ht="15" customHeight="1">
      <c r="A616" s="1">
        <f t="shared" si="4"/>
        <v>13992</v>
      </c>
      <c r="B616" s="1" t="str">
        <f t="shared" si="5"/>
        <v>13992  DASCO INC  ENGLEWOOD, CO</v>
      </c>
      <c r="C616" s="4">
        <v>13992</v>
      </c>
      <c r="D616" s="5" t="s">
        <v>845</v>
      </c>
      <c r="E616" s="5" t="s">
        <v>846</v>
      </c>
      <c r="F616" s="5" t="s">
        <v>89</v>
      </c>
      <c r="G616" s="1" t="b">
        <v>0</v>
      </c>
      <c r="I616" s="1" t="s">
        <v>11</v>
      </c>
      <c r="J616" s="1">
        <v>4</v>
      </c>
    </row>
    <row r="617" spans="1:10" ht="15" customHeight="1">
      <c r="A617" s="1">
        <f t="shared" si="4"/>
        <v>11420</v>
      </c>
      <c r="B617" s="1" t="str">
        <f t="shared" si="5"/>
        <v>11420  DAVENPORT COMPOST FACILITY  DAVENPORT, IA</v>
      </c>
      <c r="C617" s="4">
        <v>11420</v>
      </c>
      <c r="D617" s="5" t="s">
        <v>847</v>
      </c>
      <c r="E617" s="5" t="s">
        <v>823</v>
      </c>
      <c r="F617" s="5" t="s">
        <v>10</v>
      </c>
      <c r="G617" s="1" t="b">
        <v>0</v>
      </c>
      <c r="I617" s="1" t="s">
        <v>11</v>
      </c>
      <c r="J617" s="1">
        <v>0</v>
      </c>
    </row>
    <row r="618" spans="1:10" ht="15" customHeight="1">
      <c r="A618" s="1">
        <f t="shared" si="4"/>
        <v>12297</v>
      </c>
      <c r="B618" s="1" t="str">
        <f t="shared" si="5"/>
        <v>12297  DAVENPORT FARM &amp; FLEET INC  DAVENPORT, IA</v>
      </c>
      <c r="C618" s="4">
        <v>12297</v>
      </c>
      <c r="D618" s="5" t="s">
        <v>848</v>
      </c>
      <c r="E618" s="5" t="s">
        <v>823</v>
      </c>
      <c r="F618" s="5" t="s">
        <v>10</v>
      </c>
      <c r="G618" s="1" t="b">
        <v>0</v>
      </c>
      <c r="I618" s="1" t="s">
        <v>11</v>
      </c>
      <c r="J618" s="1">
        <v>56</v>
      </c>
    </row>
    <row r="619" spans="1:10" ht="15" customHeight="1">
      <c r="A619" s="1">
        <f t="shared" si="4"/>
        <v>11405</v>
      </c>
      <c r="B619" s="1" t="str">
        <f t="shared" si="5"/>
        <v>11405  DAVES FEED STORE INC  LUXEMBURG, IA</v>
      </c>
      <c r="C619" s="4">
        <v>11405</v>
      </c>
      <c r="D619" s="5" t="s">
        <v>849</v>
      </c>
      <c r="E619" s="5" t="s">
        <v>850</v>
      </c>
      <c r="F619" s="5" t="s">
        <v>10</v>
      </c>
      <c r="G619" s="1" t="b">
        <v>0</v>
      </c>
      <c r="I619" s="1" t="s">
        <v>11</v>
      </c>
      <c r="J619" s="1">
        <v>49</v>
      </c>
    </row>
    <row r="620" spans="1:10" ht="15" customHeight="1">
      <c r="A620" s="1">
        <f t="shared" si="4"/>
        <v>10493</v>
      </c>
      <c r="B620" s="1" t="str">
        <f t="shared" si="5"/>
        <v>10493  DAVES FEED STORE INC  EPWORTH, IA</v>
      </c>
      <c r="C620" s="4">
        <v>10493</v>
      </c>
      <c r="D620" s="5" t="s">
        <v>849</v>
      </c>
      <c r="E620" s="5" t="s">
        <v>851</v>
      </c>
      <c r="F620" s="5" t="s">
        <v>10</v>
      </c>
      <c r="G620" s="1" t="b">
        <v>0</v>
      </c>
      <c r="I620" s="1" t="s">
        <v>11</v>
      </c>
      <c r="J620" s="1">
        <v>0</v>
      </c>
    </row>
    <row r="621" spans="1:10" ht="15" customHeight="1">
      <c r="A621" s="1">
        <f t="shared" si="4"/>
        <v>14170</v>
      </c>
      <c r="B621" s="1" t="str">
        <f t="shared" si="5"/>
        <v>14170  DAVES FEED STORE INC  SHERRILL, IA</v>
      </c>
      <c r="C621" s="4">
        <v>14170</v>
      </c>
      <c r="D621" s="5" t="s">
        <v>849</v>
      </c>
      <c r="E621" s="5" t="s">
        <v>852</v>
      </c>
      <c r="F621" s="5" t="s">
        <v>10</v>
      </c>
      <c r="G621" s="1" t="b">
        <v>0</v>
      </c>
      <c r="I621" s="1" t="s">
        <v>11</v>
      </c>
      <c r="J621" s="1">
        <v>0</v>
      </c>
    </row>
    <row r="622" spans="1:10" ht="15" customHeight="1">
      <c r="A622" s="1">
        <f t="shared" si="4"/>
        <v>17134</v>
      </c>
      <c r="B622" s="1" t="str">
        <f t="shared" si="5"/>
        <v>17134  DAVID AUSTIN ROSES  TYLER, TX</v>
      </c>
      <c r="C622" s="4">
        <v>17134</v>
      </c>
      <c r="D622" s="5" t="s">
        <v>853</v>
      </c>
      <c r="E622" s="5" t="s">
        <v>854</v>
      </c>
      <c r="F622" s="5" t="s">
        <v>26</v>
      </c>
      <c r="G622" s="1" t="b">
        <v>0</v>
      </c>
      <c r="I622" s="1" t="s">
        <v>11</v>
      </c>
      <c r="J622" s="1">
        <v>82</v>
      </c>
    </row>
    <row r="623" spans="1:10" ht="15" customHeight="1">
      <c r="A623" s="1">
        <f t="shared" si="4"/>
        <v>15142</v>
      </c>
      <c r="B623" s="1" t="str">
        <f t="shared" si="5"/>
        <v>15142  DAVID DVORAK  WEST LIBERTY, IA</v>
      </c>
      <c r="C623" s="4">
        <v>15142</v>
      </c>
      <c r="D623" s="5" t="s">
        <v>855</v>
      </c>
      <c r="E623" s="5" t="s">
        <v>406</v>
      </c>
      <c r="F623" s="5" t="s">
        <v>10</v>
      </c>
      <c r="G623" s="1" t="b">
        <v>0</v>
      </c>
      <c r="I623" s="1" t="s">
        <v>11</v>
      </c>
      <c r="J623" s="1">
        <v>0</v>
      </c>
    </row>
    <row r="624" spans="1:10" ht="15" customHeight="1">
      <c r="A624" s="1">
        <f t="shared" si="4"/>
        <v>16612</v>
      </c>
      <c r="B624" s="1" t="str">
        <f t="shared" si="5"/>
        <v>16612  DAVID MILLAGE  WEST LIBERTY, IA</v>
      </c>
      <c r="C624" s="4">
        <v>16612</v>
      </c>
      <c r="D624" s="5" t="s">
        <v>856</v>
      </c>
      <c r="E624" s="5" t="s">
        <v>406</v>
      </c>
      <c r="F624" s="5" t="s">
        <v>10</v>
      </c>
      <c r="G624" s="1" t="b">
        <v>0</v>
      </c>
      <c r="I624" s="1" t="s">
        <v>11</v>
      </c>
      <c r="J624" s="1">
        <v>0</v>
      </c>
    </row>
    <row r="625" spans="1:10" ht="15" customHeight="1">
      <c r="A625" s="1">
        <f t="shared" si="4"/>
        <v>15028</v>
      </c>
      <c r="B625" s="1" t="str">
        <f t="shared" si="5"/>
        <v>15028  DAYTON AG SALES  DAYTON, IA</v>
      </c>
      <c r="C625" s="4">
        <v>15028</v>
      </c>
      <c r="D625" s="5" t="s">
        <v>857</v>
      </c>
      <c r="E625" s="5" t="s">
        <v>858</v>
      </c>
      <c r="F625" s="5" t="s">
        <v>10</v>
      </c>
      <c r="G625" s="1" t="b">
        <v>0</v>
      </c>
      <c r="I625" s="1" t="s">
        <v>11</v>
      </c>
      <c r="J625" s="1">
        <v>28</v>
      </c>
    </row>
    <row r="626" spans="1:10" ht="15" customHeight="1">
      <c r="A626" s="1">
        <f t="shared" si="4"/>
        <v>11284</v>
      </c>
      <c r="B626" s="1" t="str">
        <f t="shared" si="5"/>
        <v>11284  DEJONG BROTHERS HARDWARE INC  HULL, IA</v>
      </c>
      <c r="C626" s="4">
        <v>11284</v>
      </c>
      <c r="D626" s="5" t="s">
        <v>859</v>
      </c>
      <c r="E626" s="5" t="s">
        <v>860</v>
      </c>
      <c r="F626" s="5" t="s">
        <v>10</v>
      </c>
      <c r="G626" s="1" t="b">
        <v>0</v>
      </c>
      <c r="I626" s="1" t="s">
        <v>11</v>
      </c>
      <c r="J626" s="1">
        <v>66</v>
      </c>
    </row>
    <row r="627" spans="1:10" ht="15" customHeight="1">
      <c r="A627" s="1">
        <f t="shared" si="4"/>
        <v>10582</v>
      </c>
      <c r="B627" s="1" t="str">
        <f t="shared" si="5"/>
        <v>10582  DELS GARDEN CENTER INC  SPENCER, IA</v>
      </c>
      <c r="C627" s="4">
        <v>10582</v>
      </c>
      <c r="D627" s="5" t="s">
        <v>861</v>
      </c>
      <c r="E627" s="5" t="s">
        <v>500</v>
      </c>
      <c r="F627" s="5" t="s">
        <v>10</v>
      </c>
      <c r="G627" s="1" t="b">
        <v>0</v>
      </c>
      <c r="I627" s="1" t="s">
        <v>11</v>
      </c>
      <c r="J627" s="1">
        <v>7</v>
      </c>
    </row>
    <row r="628" spans="1:10" ht="15" customHeight="1">
      <c r="A628" s="1">
        <f t="shared" si="4"/>
        <v>13244</v>
      </c>
      <c r="B628" s="1" t="str">
        <f t="shared" si="5"/>
        <v>13244  DELTAG FORMULATIONS  GREENVILLE, MS</v>
      </c>
      <c r="C628" s="4">
        <v>13244</v>
      </c>
      <c r="D628" s="5" t="s">
        <v>862</v>
      </c>
      <c r="E628" s="5" t="s">
        <v>863</v>
      </c>
      <c r="F628" s="5" t="s">
        <v>632</v>
      </c>
      <c r="G628" s="1" t="b">
        <v>0</v>
      </c>
      <c r="I628" s="1" t="s">
        <v>11</v>
      </c>
      <c r="J628" s="1">
        <v>51</v>
      </c>
    </row>
    <row r="629" spans="1:10" ht="15" customHeight="1">
      <c r="A629" s="1">
        <f t="shared" si="4"/>
        <v>11669</v>
      </c>
      <c r="B629" s="1" t="str">
        <f t="shared" si="5"/>
        <v>11669  DENLY AGRI SERVICE  FARMINGTON, IA</v>
      </c>
      <c r="C629" s="4">
        <v>11669</v>
      </c>
      <c r="D629" s="5" t="s">
        <v>864</v>
      </c>
      <c r="E629" s="5" t="s">
        <v>865</v>
      </c>
      <c r="F629" s="5" t="s">
        <v>10</v>
      </c>
      <c r="G629" s="1" t="b">
        <v>0</v>
      </c>
      <c r="I629" s="1" t="s">
        <v>11</v>
      </c>
      <c r="J629" s="1">
        <v>52</v>
      </c>
    </row>
    <row r="630" spans="1:10" ht="15" customHeight="1">
      <c r="A630" s="1">
        <f t="shared" si="4"/>
        <v>10326</v>
      </c>
      <c r="B630" s="1" t="str">
        <f t="shared" si="5"/>
        <v>10326  DENVER SPRAYING SERVICE  DENVER, IA</v>
      </c>
      <c r="C630" s="4">
        <v>10326</v>
      </c>
      <c r="D630" s="5" t="s">
        <v>866</v>
      </c>
      <c r="E630" s="5" t="s">
        <v>867</v>
      </c>
      <c r="F630" s="5" t="s">
        <v>10</v>
      </c>
      <c r="G630" s="1" t="b">
        <v>0</v>
      </c>
      <c r="I630" s="1" t="s">
        <v>11</v>
      </c>
      <c r="J630" s="1">
        <v>47</v>
      </c>
    </row>
    <row r="631" spans="1:10" ht="15" customHeight="1">
      <c r="A631" s="1">
        <f t="shared" si="4"/>
        <v>13572</v>
      </c>
      <c r="B631" s="1" t="str">
        <f t="shared" si="5"/>
        <v>13572  DENYON FARMS INC.  WEBSTER CITY, IA</v>
      </c>
      <c r="C631" s="4">
        <v>13572</v>
      </c>
      <c r="D631" s="5" t="s">
        <v>868</v>
      </c>
      <c r="E631" s="5" t="s">
        <v>492</v>
      </c>
      <c r="F631" s="5" t="s">
        <v>10</v>
      </c>
      <c r="G631" s="1" t="b">
        <v>0</v>
      </c>
      <c r="I631" s="1" t="s">
        <v>11</v>
      </c>
      <c r="J631" s="1">
        <v>17</v>
      </c>
    </row>
    <row r="632" spans="1:10" ht="15" customHeight="1">
      <c r="A632" s="1">
        <f t="shared" si="4"/>
        <v>11594</v>
      </c>
      <c r="B632" s="1" t="str">
        <f t="shared" si="5"/>
        <v>11594  DES MOINES FEED &amp; NATURE CENTER  DES MOINES, IA</v>
      </c>
      <c r="C632" s="4">
        <v>11594</v>
      </c>
      <c r="D632" s="5" t="s">
        <v>869</v>
      </c>
      <c r="E632" s="5" t="s">
        <v>488</v>
      </c>
      <c r="F632" s="5" t="s">
        <v>10</v>
      </c>
      <c r="G632" s="1" t="b">
        <v>0</v>
      </c>
      <c r="I632" s="1" t="s">
        <v>11</v>
      </c>
      <c r="J632" s="1">
        <v>17</v>
      </c>
    </row>
    <row r="633" spans="1:10" ht="15" customHeight="1">
      <c r="A633" s="1">
        <f t="shared" si="4"/>
        <v>11084</v>
      </c>
      <c r="B633" s="1" t="str">
        <f t="shared" si="5"/>
        <v>11084  DES MOINES FEED CO INC  DES MOINES, IA</v>
      </c>
      <c r="C633" s="4">
        <v>11084</v>
      </c>
      <c r="D633" s="5" t="s">
        <v>870</v>
      </c>
      <c r="E633" s="5" t="s">
        <v>488</v>
      </c>
      <c r="F633" s="5" t="s">
        <v>10</v>
      </c>
      <c r="G633" s="1" t="b">
        <v>0</v>
      </c>
      <c r="I633" s="1" t="s">
        <v>11</v>
      </c>
      <c r="J633" s="1">
        <v>12</v>
      </c>
    </row>
    <row r="634" spans="1:10" ht="15" customHeight="1">
      <c r="A634" s="1">
        <f t="shared" si="4"/>
        <v>15014</v>
      </c>
      <c r="B634" s="1" t="str">
        <f t="shared" si="5"/>
        <v>15014  DIEDRICH AG  KENSETT, IA</v>
      </c>
      <c r="C634" s="4">
        <v>15014</v>
      </c>
      <c r="D634" s="5" t="s">
        <v>871</v>
      </c>
      <c r="E634" s="5" t="s">
        <v>872</v>
      </c>
      <c r="F634" s="5" t="s">
        <v>10</v>
      </c>
      <c r="G634" s="1" t="b">
        <v>0</v>
      </c>
      <c r="I634" s="1" t="s">
        <v>11</v>
      </c>
      <c r="J634" s="1">
        <v>6</v>
      </c>
    </row>
    <row r="635" spans="1:10" ht="15" customHeight="1">
      <c r="A635" s="1">
        <f t="shared" si="4"/>
        <v>15180</v>
      </c>
      <c r="B635" s="1" t="str">
        <f t="shared" si="5"/>
        <v>15180  DISTRIBUTORS PROCESSING INC  PORTERVILLE, CA</v>
      </c>
      <c r="C635" s="4">
        <v>15180</v>
      </c>
      <c r="D635" s="5" t="s">
        <v>873</v>
      </c>
      <c r="E635" s="5" t="s">
        <v>874</v>
      </c>
      <c r="F635" s="5" t="s">
        <v>33</v>
      </c>
      <c r="G635" s="1" t="b">
        <v>0</v>
      </c>
      <c r="I635" s="1" t="s">
        <v>11</v>
      </c>
      <c r="J635" s="1">
        <v>0</v>
      </c>
    </row>
    <row r="636" spans="1:10" ht="15" customHeight="1">
      <c r="A636" s="1">
        <f t="shared" si="4"/>
        <v>16962</v>
      </c>
      <c r="B636" s="1" t="str">
        <f t="shared" si="5"/>
        <v>16962  DLF PICKSEED  HALSEY, OR</v>
      </c>
      <c r="C636" s="4">
        <v>16962</v>
      </c>
      <c r="D636" s="5" t="s">
        <v>875</v>
      </c>
      <c r="E636" s="5" t="s">
        <v>876</v>
      </c>
      <c r="F636" s="5" t="s">
        <v>300</v>
      </c>
      <c r="G636" s="1" t="b">
        <v>0</v>
      </c>
      <c r="I636" s="1" t="s">
        <v>11</v>
      </c>
      <c r="J636" s="1">
        <v>90</v>
      </c>
    </row>
    <row r="637" spans="1:10" ht="15" customHeight="1">
      <c r="A637" s="1">
        <f t="shared" si="4"/>
        <v>16961</v>
      </c>
      <c r="B637" s="1" t="str">
        <f t="shared" si="5"/>
        <v>16961  DLF PICKSEED USA, INC.  HALSEY, OR</v>
      </c>
      <c r="C637" s="4">
        <v>16961</v>
      </c>
      <c r="D637" s="5" t="s">
        <v>877</v>
      </c>
      <c r="E637" s="5" t="s">
        <v>876</v>
      </c>
      <c r="F637" s="5" t="s">
        <v>300</v>
      </c>
      <c r="G637" s="1" t="b">
        <v>0</v>
      </c>
      <c r="I637" s="1" t="s">
        <v>11</v>
      </c>
      <c r="J637" s="1">
        <v>54</v>
      </c>
    </row>
    <row r="638" spans="1:10" ht="15" customHeight="1">
      <c r="A638" s="1">
        <f t="shared" si="4"/>
        <v>17118</v>
      </c>
      <c r="B638" s="1" t="str">
        <f t="shared" si="5"/>
        <v>17118  DOLGENCORP, LLC  #17920  SANBORN, TN</v>
      </c>
      <c r="C638" s="4">
        <v>17118</v>
      </c>
      <c r="D638" s="5" t="s">
        <v>878</v>
      </c>
      <c r="E638" s="5" t="s">
        <v>879</v>
      </c>
      <c r="F638" s="5" t="s">
        <v>97</v>
      </c>
      <c r="G638" s="1" t="b">
        <v>0</v>
      </c>
      <c r="I638" s="1" t="s">
        <v>11</v>
      </c>
      <c r="J638" s="1">
        <v>29</v>
      </c>
    </row>
    <row r="639" spans="1:10" ht="15" customHeight="1">
      <c r="A639" s="1">
        <f t="shared" si="4"/>
        <v>14441</v>
      </c>
      <c r="B639" s="1" t="str">
        <f t="shared" si="5"/>
        <v>14441  DOLLAR GENERAL  STORES #10776  BETTENDORF, IA</v>
      </c>
      <c r="C639" s="4">
        <v>14441</v>
      </c>
      <c r="D639" s="5" t="s">
        <v>880</v>
      </c>
      <c r="E639" s="5" t="s">
        <v>821</v>
      </c>
      <c r="F639" s="5" t="s">
        <v>10</v>
      </c>
      <c r="G639" s="1" t="b">
        <v>0</v>
      </c>
      <c r="I639" s="1" t="s">
        <v>11</v>
      </c>
      <c r="J639" s="1">
        <v>58</v>
      </c>
    </row>
    <row r="640" spans="1:10" ht="15" customHeight="1">
      <c r="A640" s="1">
        <f t="shared" si="4"/>
        <v>14369</v>
      </c>
      <c r="B640" s="1" t="str">
        <f t="shared" si="5"/>
        <v>14369  DOLLAR GENERAL #10455  ORANGE CITY, IA</v>
      </c>
      <c r="C640" s="4">
        <v>14369</v>
      </c>
      <c r="D640" s="5" t="s">
        <v>881</v>
      </c>
      <c r="E640" s="5" t="s">
        <v>487</v>
      </c>
      <c r="F640" s="5" t="s">
        <v>10</v>
      </c>
      <c r="G640" s="1" t="b">
        <v>0</v>
      </c>
      <c r="I640" s="1" t="s">
        <v>11</v>
      </c>
      <c r="J640" s="1">
        <v>0</v>
      </c>
    </row>
    <row r="641" spans="1:10" ht="15" customHeight="1">
      <c r="A641" s="1">
        <f t="shared" si="4"/>
        <v>15988</v>
      </c>
      <c r="B641" s="1" t="str">
        <f t="shared" si="5"/>
        <v>15988  DOLLAR GENERAL #14412  CEDAR FALLS, IA</v>
      </c>
      <c r="C641" s="4">
        <v>15988</v>
      </c>
      <c r="D641" s="5" t="s">
        <v>882</v>
      </c>
      <c r="E641" s="5" t="s">
        <v>141</v>
      </c>
      <c r="F641" s="5" t="s">
        <v>10</v>
      </c>
      <c r="G641" s="1" t="b">
        <v>0</v>
      </c>
      <c r="H641" s="6"/>
      <c r="I641" s="1" t="s">
        <v>11</v>
      </c>
      <c r="J641" s="1">
        <v>0</v>
      </c>
    </row>
    <row r="642" spans="1:10" ht="15" customHeight="1">
      <c r="A642" s="1">
        <f t="shared" si="4"/>
        <v>17225</v>
      </c>
      <c r="B642" s="1" t="str">
        <f t="shared" si="5"/>
        <v>17225  DOLLAR GENERAL #18930  RICEVILLE, IA</v>
      </c>
      <c r="C642" s="4">
        <v>17225</v>
      </c>
      <c r="D642" s="5" t="s">
        <v>883</v>
      </c>
      <c r="E642" s="5" t="s">
        <v>884</v>
      </c>
      <c r="F642" s="5" t="s">
        <v>10</v>
      </c>
      <c r="G642" s="1" t="b">
        <v>0</v>
      </c>
      <c r="H642" s="6"/>
      <c r="I642" s="1" t="s">
        <v>11</v>
      </c>
      <c r="J642" s="1">
        <v>41</v>
      </c>
    </row>
    <row r="643" spans="1:10" ht="15" customHeight="1">
      <c r="A643" s="1">
        <f t="shared" si="4"/>
        <v>13879</v>
      </c>
      <c r="B643" s="1" t="str">
        <f t="shared" si="5"/>
        <v>13879  DOLLAR GENERAL #6648  BELLE PLAINE, IA</v>
      </c>
      <c r="C643" s="4">
        <v>13879</v>
      </c>
      <c r="D643" s="5" t="s">
        <v>885</v>
      </c>
      <c r="E643" s="5" t="s">
        <v>423</v>
      </c>
      <c r="F643" s="5" t="s">
        <v>10</v>
      </c>
      <c r="G643" s="1" t="b">
        <v>0</v>
      </c>
      <c r="H643" s="6"/>
      <c r="I643" s="1" t="s">
        <v>11</v>
      </c>
      <c r="J643" s="1">
        <v>57</v>
      </c>
    </row>
    <row r="644" spans="1:10" ht="15" customHeight="1">
      <c r="A644" s="1">
        <f t="shared" si="4"/>
        <v>15533</v>
      </c>
      <c r="B644" s="1" t="str">
        <f t="shared" si="5"/>
        <v>15533  DOLLAR GENERAL 12789  POSTVILLE, IA</v>
      </c>
      <c r="C644" s="4">
        <v>15533</v>
      </c>
      <c r="D644" s="5" t="s">
        <v>886</v>
      </c>
      <c r="E644" s="5" t="s">
        <v>887</v>
      </c>
      <c r="F644" s="5" t="s">
        <v>10</v>
      </c>
      <c r="G644" s="1" t="b">
        <v>0</v>
      </c>
      <c r="H644" s="6"/>
      <c r="I644" s="1" t="s">
        <v>11</v>
      </c>
      <c r="J644" s="1">
        <v>24</v>
      </c>
    </row>
    <row r="645" spans="1:10" ht="15" customHeight="1">
      <c r="A645" s="1">
        <f t="shared" si="4"/>
        <v>15623</v>
      </c>
      <c r="B645" s="1" t="str">
        <f t="shared" si="5"/>
        <v>15623  DOLLAR GENERAL 13292  DES MOINES, IA</v>
      </c>
      <c r="C645" s="4">
        <v>15623</v>
      </c>
      <c r="D645" s="5" t="s">
        <v>888</v>
      </c>
      <c r="E645" s="5" t="s">
        <v>488</v>
      </c>
      <c r="F645" s="5" t="s">
        <v>10</v>
      </c>
      <c r="G645" s="1" t="b">
        <v>0</v>
      </c>
      <c r="H645" s="6"/>
      <c r="I645" s="1" t="s">
        <v>11</v>
      </c>
      <c r="J645" s="1">
        <v>0</v>
      </c>
    </row>
    <row r="646" spans="1:10" ht="15" customHeight="1">
      <c r="A646" s="1">
        <f t="shared" si="4"/>
        <v>15794</v>
      </c>
      <c r="B646" s="1" t="str">
        <f t="shared" si="5"/>
        <v>15794  DOLLAR GENERAL 13488  DES MOINES, IA</v>
      </c>
      <c r="C646" s="4">
        <v>15794</v>
      </c>
      <c r="D646" s="5" t="s">
        <v>889</v>
      </c>
      <c r="E646" s="5" t="s">
        <v>488</v>
      </c>
      <c r="F646" s="5" t="s">
        <v>10</v>
      </c>
      <c r="G646" s="1" t="b">
        <v>0</v>
      </c>
      <c r="H646" s="6"/>
      <c r="I646" s="1" t="s">
        <v>11</v>
      </c>
      <c r="J646" s="1">
        <v>0</v>
      </c>
    </row>
    <row r="647" spans="1:10" ht="15" customHeight="1">
      <c r="A647" s="1">
        <f t="shared" si="4"/>
        <v>15778</v>
      </c>
      <c r="B647" s="1" t="str">
        <f t="shared" si="5"/>
        <v>15778  DOLLAR GENERAL 13501  CENTER POINT, IA</v>
      </c>
      <c r="C647" s="4">
        <v>15778</v>
      </c>
      <c r="D647" s="5" t="s">
        <v>890</v>
      </c>
      <c r="E647" s="5" t="s">
        <v>891</v>
      </c>
      <c r="F647" s="5" t="s">
        <v>10</v>
      </c>
      <c r="G647" s="1" t="b">
        <v>0</v>
      </c>
      <c r="H647" s="6"/>
      <c r="I647" s="1" t="s">
        <v>11</v>
      </c>
      <c r="J647" s="1">
        <v>94</v>
      </c>
    </row>
    <row r="648" spans="1:10" ht="15" customHeight="1">
      <c r="A648" s="1">
        <f t="shared" si="4"/>
        <v>17090</v>
      </c>
      <c r="B648" s="1" t="str">
        <f t="shared" si="5"/>
        <v>17090  DOLLAR GENERAL STORE  #18232  PLEASANTVILLE, IA</v>
      </c>
      <c r="C648" s="4">
        <v>17090</v>
      </c>
      <c r="D648" s="5" t="s">
        <v>892</v>
      </c>
      <c r="E648" s="5" t="s">
        <v>893</v>
      </c>
      <c r="F648" s="5" t="s">
        <v>10</v>
      </c>
      <c r="G648" s="1" t="b">
        <v>0</v>
      </c>
      <c r="H648" s="6"/>
      <c r="I648" s="1" t="s">
        <v>11</v>
      </c>
      <c r="J648" s="1">
        <v>94</v>
      </c>
    </row>
    <row r="649" spans="1:10" ht="15" customHeight="1">
      <c r="A649" s="1">
        <f t="shared" si="4"/>
        <v>17326</v>
      </c>
      <c r="B649" s="1" t="str">
        <f t="shared" si="5"/>
        <v>17326  DOLLAR GENERAL STORE # 18929  MONROE, IA</v>
      </c>
      <c r="C649" s="4">
        <v>17326</v>
      </c>
      <c r="D649" s="5" t="s">
        <v>894</v>
      </c>
      <c r="E649" s="5" t="s">
        <v>895</v>
      </c>
      <c r="F649" s="5" t="s">
        <v>10</v>
      </c>
      <c r="G649" s="1" t="b">
        <v>0</v>
      </c>
      <c r="H649" s="6"/>
      <c r="I649" s="1" t="s">
        <v>11</v>
      </c>
      <c r="J649" s="1">
        <v>13</v>
      </c>
    </row>
    <row r="650" spans="1:10" ht="15" customHeight="1">
      <c r="A650" s="1">
        <f t="shared" si="4"/>
        <v>12731</v>
      </c>
      <c r="B650" s="1" t="str">
        <f t="shared" si="5"/>
        <v>12731  DOLLAR GENERAL STORE #0111  ATLANTIC, IA</v>
      </c>
      <c r="C650" s="4">
        <v>12731</v>
      </c>
      <c r="D650" s="5" t="s">
        <v>896</v>
      </c>
      <c r="E650" s="5" t="s">
        <v>23</v>
      </c>
      <c r="F650" s="5" t="s">
        <v>10</v>
      </c>
      <c r="G650" s="1" t="b">
        <v>0</v>
      </c>
      <c r="I650" s="1" t="s">
        <v>11</v>
      </c>
      <c r="J650" s="1">
        <v>94</v>
      </c>
    </row>
    <row r="651" spans="1:10" ht="15" customHeight="1">
      <c r="A651" s="1">
        <f t="shared" si="4"/>
        <v>12753</v>
      </c>
      <c r="B651" s="1" t="str">
        <f t="shared" si="5"/>
        <v>12753  DOLLAR GENERAL STORE #0254  DAVENPORT, IA</v>
      </c>
      <c r="C651" s="4">
        <v>12753</v>
      </c>
      <c r="D651" s="5" t="s">
        <v>897</v>
      </c>
      <c r="E651" s="5" t="s">
        <v>823</v>
      </c>
      <c r="F651" s="5" t="s">
        <v>10</v>
      </c>
      <c r="G651" s="1" t="b">
        <v>0</v>
      </c>
      <c r="I651" s="1" t="s">
        <v>11</v>
      </c>
      <c r="J651" s="1">
        <v>94</v>
      </c>
    </row>
    <row r="652" spans="1:10" ht="15" customHeight="1">
      <c r="A652" s="1">
        <f t="shared" si="4"/>
        <v>12785</v>
      </c>
      <c r="B652" s="1" t="str">
        <f t="shared" si="5"/>
        <v>12785  DOLLAR GENERAL STORE #0284  NORWALK, IA</v>
      </c>
      <c r="C652" s="4">
        <v>12785</v>
      </c>
      <c r="D652" s="5" t="s">
        <v>898</v>
      </c>
      <c r="E652" s="5" t="s">
        <v>899</v>
      </c>
      <c r="F652" s="5" t="s">
        <v>10</v>
      </c>
      <c r="G652" s="1" t="b">
        <v>0</v>
      </c>
      <c r="I652" s="1" t="s">
        <v>11</v>
      </c>
      <c r="J652" s="1">
        <v>94</v>
      </c>
    </row>
    <row r="653" spans="1:10" ht="15" customHeight="1">
      <c r="A653" s="1">
        <f t="shared" si="4"/>
        <v>12758</v>
      </c>
      <c r="B653" s="1" t="str">
        <f t="shared" si="5"/>
        <v>12758  DOLLAR GENERAL STORE #0313  DES MOINES, IA</v>
      </c>
      <c r="C653" s="4">
        <v>12758</v>
      </c>
      <c r="D653" s="5" t="s">
        <v>900</v>
      </c>
      <c r="E653" s="5" t="s">
        <v>488</v>
      </c>
      <c r="F653" s="5" t="s">
        <v>10</v>
      </c>
      <c r="G653" s="1" t="b">
        <v>0</v>
      </c>
      <c r="I653" s="1" t="s">
        <v>11</v>
      </c>
      <c r="J653" s="1">
        <v>94</v>
      </c>
    </row>
    <row r="654" spans="1:10" ht="15" customHeight="1">
      <c r="A654" s="1">
        <f t="shared" si="4"/>
        <v>12757</v>
      </c>
      <c r="B654" s="1" t="str">
        <f t="shared" si="5"/>
        <v>12757  DOLLAR GENERAL STORE #03887  DENISON, IA</v>
      </c>
      <c r="C654" s="4">
        <v>12757</v>
      </c>
      <c r="D654" s="5" t="s">
        <v>901</v>
      </c>
      <c r="E654" s="5" t="s">
        <v>408</v>
      </c>
      <c r="F654" s="5" t="s">
        <v>10</v>
      </c>
      <c r="G654" s="1" t="b">
        <v>0</v>
      </c>
      <c r="I654" s="1" t="s">
        <v>11</v>
      </c>
      <c r="J654" s="1">
        <v>94</v>
      </c>
    </row>
    <row r="655" spans="1:10" ht="15" customHeight="1">
      <c r="A655" s="1">
        <f t="shared" si="4"/>
        <v>12800</v>
      </c>
      <c r="B655" s="1" t="str">
        <f t="shared" si="5"/>
        <v>12800  DOLLAR GENERAL STORE #0405  SIOUX CITY, IA</v>
      </c>
      <c r="C655" s="4">
        <v>12800</v>
      </c>
      <c r="D655" s="5" t="s">
        <v>902</v>
      </c>
      <c r="E655" s="5" t="s">
        <v>351</v>
      </c>
      <c r="F655" s="5" t="s">
        <v>10</v>
      </c>
      <c r="G655" s="1" t="b">
        <v>0</v>
      </c>
      <c r="I655" s="1" t="s">
        <v>11</v>
      </c>
      <c r="J655" s="1">
        <v>94</v>
      </c>
    </row>
    <row r="656" spans="1:10" ht="15" customHeight="1">
      <c r="A656" s="1">
        <f t="shared" si="4"/>
        <v>12770</v>
      </c>
      <c r="B656" s="1" t="str">
        <f t="shared" si="5"/>
        <v>12770  DOLLAR GENERAL STORE #0812  HUXLEY, IA</v>
      </c>
      <c r="C656" s="4">
        <v>12770</v>
      </c>
      <c r="D656" s="5" t="s">
        <v>903</v>
      </c>
      <c r="E656" s="5" t="s">
        <v>904</v>
      </c>
      <c r="F656" s="5" t="s">
        <v>10</v>
      </c>
      <c r="G656" s="1" t="b">
        <v>0</v>
      </c>
      <c r="I656" s="1" t="s">
        <v>11</v>
      </c>
      <c r="J656" s="1">
        <v>13</v>
      </c>
    </row>
    <row r="657" spans="1:10" ht="15" customHeight="1">
      <c r="A657" s="1">
        <f t="shared" si="4"/>
        <v>14150</v>
      </c>
      <c r="B657" s="1" t="str">
        <f t="shared" si="5"/>
        <v>14150  DOLLAR GENERAL STORE #10073  WATERLOO, IA</v>
      </c>
      <c r="C657" s="4">
        <v>14150</v>
      </c>
      <c r="D657" s="5" t="s">
        <v>905</v>
      </c>
      <c r="E657" s="5" t="s">
        <v>415</v>
      </c>
      <c r="F657" s="5" t="s">
        <v>10</v>
      </c>
      <c r="G657" s="1" t="b">
        <v>0</v>
      </c>
      <c r="I657" s="1" t="s">
        <v>11</v>
      </c>
      <c r="J657" s="1">
        <v>13</v>
      </c>
    </row>
    <row r="658" spans="1:10" ht="15" customHeight="1">
      <c r="A658" s="1">
        <f t="shared" si="4"/>
        <v>14163</v>
      </c>
      <c r="B658" s="1" t="str">
        <f t="shared" si="5"/>
        <v>14163  DOLLAR GENERAL STORE #10074  DUBUQUE, IA</v>
      </c>
      <c r="C658" s="4">
        <v>14163</v>
      </c>
      <c r="D658" s="5" t="s">
        <v>906</v>
      </c>
      <c r="E658" s="5" t="s">
        <v>835</v>
      </c>
      <c r="F658" s="5" t="s">
        <v>10</v>
      </c>
      <c r="G658" s="1" t="b">
        <v>0</v>
      </c>
      <c r="I658" s="1" t="s">
        <v>11</v>
      </c>
      <c r="J658" s="1">
        <v>87</v>
      </c>
    </row>
    <row r="659" spans="1:10" ht="15" customHeight="1">
      <c r="A659" s="1">
        <f t="shared" si="4"/>
        <v>14181</v>
      </c>
      <c r="B659" s="1" t="str">
        <f t="shared" si="5"/>
        <v>14181  DOLLAR GENERAL STORE #10176  IDA GROVE, IA</v>
      </c>
      <c r="C659" s="4">
        <v>14181</v>
      </c>
      <c r="D659" s="5" t="s">
        <v>907</v>
      </c>
      <c r="E659" s="5" t="s">
        <v>370</v>
      </c>
      <c r="F659" s="5" t="s">
        <v>10</v>
      </c>
      <c r="G659" s="1" t="b">
        <v>0</v>
      </c>
      <c r="I659" s="1" t="s">
        <v>11</v>
      </c>
      <c r="J659" s="1">
        <v>80</v>
      </c>
    </row>
    <row r="660" spans="1:10" ht="15" customHeight="1">
      <c r="A660" s="1">
        <f t="shared" si="4"/>
        <v>12806</v>
      </c>
      <c r="B660" s="1" t="str">
        <f t="shared" si="5"/>
        <v>12806  DOLLAR GENERAL STORE #1047  STORM LAKE, IA</v>
      </c>
      <c r="C660" s="4">
        <v>12806</v>
      </c>
      <c r="D660" s="5" t="s">
        <v>908</v>
      </c>
      <c r="E660" s="5" t="s">
        <v>498</v>
      </c>
      <c r="F660" s="5" t="s">
        <v>10</v>
      </c>
      <c r="G660" s="1" t="b">
        <v>0</v>
      </c>
      <c r="I660" s="1" t="s">
        <v>11</v>
      </c>
      <c r="J660" s="1">
        <v>0</v>
      </c>
    </row>
    <row r="661" spans="1:10" ht="15" customHeight="1">
      <c r="A661" s="1">
        <f t="shared" si="4"/>
        <v>14420</v>
      </c>
      <c r="B661" s="1" t="str">
        <f t="shared" si="5"/>
        <v>14420  DOLLAR GENERAL STORE #10470  GARNER, IA</v>
      </c>
      <c r="C661" s="4">
        <v>14420</v>
      </c>
      <c r="D661" s="5" t="s">
        <v>909</v>
      </c>
      <c r="E661" s="5" t="s">
        <v>203</v>
      </c>
      <c r="F661" s="5" t="s">
        <v>10</v>
      </c>
      <c r="G661" s="1" t="b">
        <v>0</v>
      </c>
      <c r="I661" s="1" t="s">
        <v>11</v>
      </c>
      <c r="J661" s="1">
        <v>21</v>
      </c>
    </row>
    <row r="662" spans="1:10" ht="15" customHeight="1">
      <c r="A662" s="1">
        <f t="shared" si="4"/>
        <v>14480</v>
      </c>
      <c r="B662" s="1" t="str">
        <f t="shared" si="5"/>
        <v>14480  DOLLAR GENERAL STORE #10772  ELDRIDGE, IA</v>
      </c>
      <c r="C662" s="4">
        <v>14480</v>
      </c>
      <c r="D662" s="5" t="s">
        <v>910</v>
      </c>
      <c r="E662" s="5" t="s">
        <v>911</v>
      </c>
      <c r="F662" s="5" t="s">
        <v>10</v>
      </c>
      <c r="G662" s="1" t="b">
        <v>0</v>
      </c>
      <c r="I662" s="1" t="s">
        <v>11</v>
      </c>
      <c r="J662" s="1">
        <v>41</v>
      </c>
    </row>
    <row r="663" spans="1:10" ht="15" customHeight="1">
      <c r="A663" s="1">
        <f t="shared" si="4"/>
        <v>14453</v>
      </c>
      <c r="B663" s="1" t="str">
        <f t="shared" si="5"/>
        <v>14453  DOLLAR GENERAL STORE #10774  CEDAR RAPIDS, IA</v>
      </c>
      <c r="C663" s="4">
        <v>14453</v>
      </c>
      <c r="D663" s="5" t="s">
        <v>912</v>
      </c>
      <c r="E663" s="5" t="s">
        <v>611</v>
      </c>
      <c r="F663" s="5" t="s">
        <v>10</v>
      </c>
      <c r="G663" s="1" t="b">
        <v>0</v>
      </c>
      <c r="H663" s="6"/>
      <c r="I663" s="1" t="s">
        <v>11</v>
      </c>
      <c r="J663" s="1">
        <v>82</v>
      </c>
    </row>
    <row r="664" spans="1:10" ht="15" customHeight="1">
      <c r="A664" s="1">
        <f t="shared" si="4"/>
        <v>14465</v>
      </c>
      <c r="B664" s="1" t="str">
        <f t="shared" si="5"/>
        <v>14465  DOLLAR GENERAL STORE #10846  DAVENPORT, IA</v>
      </c>
      <c r="C664" s="4">
        <v>14465</v>
      </c>
      <c r="D664" s="5" t="s">
        <v>913</v>
      </c>
      <c r="E664" s="5" t="s">
        <v>823</v>
      </c>
      <c r="F664" s="5" t="s">
        <v>10</v>
      </c>
      <c r="G664" s="1" t="b">
        <v>0</v>
      </c>
      <c r="I664" s="1" t="s">
        <v>11</v>
      </c>
      <c r="J664" s="1">
        <v>70</v>
      </c>
    </row>
    <row r="665" spans="1:10" ht="15" customHeight="1">
      <c r="A665" s="1">
        <f t="shared" si="4"/>
        <v>15816</v>
      </c>
      <c r="B665" s="1" t="str">
        <f t="shared" si="5"/>
        <v>15816  DOLLAR GENERAL STORE #13633  NASHUA, IA</v>
      </c>
      <c r="C665" s="4">
        <v>15816</v>
      </c>
      <c r="D665" s="5" t="s">
        <v>914</v>
      </c>
      <c r="E665" s="5" t="s">
        <v>390</v>
      </c>
      <c r="F665" s="5" t="s">
        <v>10</v>
      </c>
      <c r="G665" s="1" t="b">
        <v>0</v>
      </c>
      <c r="I665" s="1" t="s">
        <v>11</v>
      </c>
      <c r="J665" s="1">
        <v>23</v>
      </c>
    </row>
    <row r="666" spans="1:10" ht="15" customHeight="1">
      <c r="A666" s="1">
        <f t="shared" si="4"/>
        <v>16239</v>
      </c>
      <c r="B666" s="1" t="str">
        <f t="shared" si="5"/>
        <v>16239  DOLLAR GENERAL STORE #15298  KALONA, IA</v>
      </c>
      <c r="C666" s="4">
        <v>16239</v>
      </c>
      <c r="D666" s="5" t="s">
        <v>915</v>
      </c>
      <c r="E666" s="5" t="s">
        <v>916</v>
      </c>
      <c r="F666" s="5" t="s">
        <v>10</v>
      </c>
      <c r="G666" s="1" t="b">
        <v>0</v>
      </c>
      <c r="I666" s="1" t="s">
        <v>11</v>
      </c>
      <c r="J666" s="1">
        <v>16</v>
      </c>
    </row>
    <row r="667" spans="1:10" ht="15" customHeight="1">
      <c r="A667" s="1">
        <f t="shared" si="4"/>
        <v>12807</v>
      </c>
      <c r="B667" s="1" t="str">
        <f t="shared" si="5"/>
        <v>12807  DOLLAR GENERAL STORE #15311  TOLEDO, IA</v>
      </c>
      <c r="C667" s="4">
        <v>12807</v>
      </c>
      <c r="D667" s="5" t="s">
        <v>917</v>
      </c>
      <c r="E667" s="5" t="s">
        <v>725</v>
      </c>
      <c r="F667" s="5" t="s">
        <v>10</v>
      </c>
      <c r="G667" s="1" t="b">
        <v>0</v>
      </c>
      <c r="I667" s="1" t="s">
        <v>11</v>
      </c>
      <c r="J667" s="1">
        <v>16</v>
      </c>
    </row>
    <row r="668" spans="1:10" ht="15" customHeight="1">
      <c r="A668" s="1">
        <f t="shared" si="4"/>
        <v>12782</v>
      </c>
      <c r="B668" s="1" t="str">
        <f t="shared" si="5"/>
        <v>12782  DOLLAR GENERAL STORE #1536  NEVADA, IA</v>
      </c>
      <c r="C668" s="4">
        <v>12782</v>
      </c>
      <c r="D668" s="5" t="s">
        <v>918</v>
      </c>
      <c r="E668" s="5" t="s">
        <v>919</v>
      </c>
      <c r="F668" s="5" t="s">
        <v>10</v>
      </c>
      <c r="G668" s="1" t="b">
        <v>0</v>
      </c>
      <c r="I668" s="1" t="s">
        <v>11</v>
      </c>
      <c r="J668" s="1">
        <v>35</v>
      </c>
    </row>
    <row r="669" spans="1:10" ht="15" customHeight="1">
      <c r="A669" s="1">
        <f t="shared" si="4"/>
        <v>16292</v>
      </c>
      <c r="B669" s="1" t="str">
        <f t="shared" si="5"/>
        <v>16292  DOLLAR GENERAL STORE #15491  CLARION, IA</v>
      </c>
      <c r="C669" s="4">
        <v>16292</v>
      </c>
      <c r="D669" s="5" t="s">
        <v>920</v>
      </c>
      <c r="E669" s="5" t="s">
        <v>921</v>
      </c>
      <c r="F669" s="5" t="s">
        <v>10</v>
      </c>
      <c r="G669" s="1" t="b">
        <v>0</v>
      </c>
      <c r="I669" s="1" t="s">
        <v>11</v>
      </c>
      <c r="J669" s="1">
        <v>82</v>
      </c>
    </row>
    <row r="670" spans="1:10" ht="15" customHeight="1">
      <c r="A670" s="1">
        <f t="shared" si="4"/>
        <v>12750</v>
      </c>
      <c r="B670" s="1" t="str">
        <f t="shared" si="5"/>
        <v>12750  DOLLAR GENERAL STORE #1574  COUNCIL BLFFS, IA</v>
      </c>
      <c r="C670" s="4">
        <v>12750</v>
      </c>
      <c r="D670" s="5" t="s">
        <v>922</v>
      </c>
      <c r="E670" s="5" t="s">
        <v>923</v>
      </c>
      <c r="F670" s="5" t="s">
        <v>10</v>
      </c>
      <c r="G670" s="1" t="b">
        <v>0</v>
      </c>
      <c r="I670" s="1" t="s">
        <v>11</v>
      </c>
      <c r="J670" s="1">
        <v>44</v>
      </c>
    </row>
    <row r="671" spans="1:10" ht="15" customHeight="1">
      <c r="A671" s="1">
        <f t="shared" si="4"/>
        <v>16361</v>
      </c>
      <c r="B671" s="1" t="str">
        <f t="shared" si="5"/>
        <v>16361  DOLLAR GENERAL STORE #15777  FORT MADISON, IA</v>
      </c>
      <c r="C671" s="4">
        <v>16361</v>
      </c>
      <c r="D671" s="5" t="s">
        <v>924</v>
      </c>
      <c r="E671" s="5" t="s">
        <v>925</v>
      </c>
      <c r="F671" s="5" t="s">
        <v>10</v>
      </c>
      <c r="G671" s="1" t="b">
        <v>0</v>
      </c>
      <c r="H671" s="6"/>
      <c r="I671" s="1" t="s">
        <v>11</v>
      </c>
      <c r="J671" s="1">
        <v>92</v>
      </c>
    </row>
    <row r="672" spans="1:10" ht="15" customHeight="1">
      <c r="A672" s="1">
        <f t="shared" si="4"/>
        <v>16358</v>
      </c>
      <c r="B672" s="1" t="str">
        <f t="shared" si="5"/>
        <v>16358  DOLLAR GENERAL STORE #15854  LAKEVIEW, IA</v>
      </c>
      <c r="C672" s="4">
        <v>16358</v>
      </c>
      <c r="D672" s="5" t="s">
        <v>926</v>
      </c>
      <c r="E672" s="5" t="s">
        <v>927</v>
      </c>
      <c r="F672" s="5" t="s">
        <v>10</v>
      </c>
      <c r="G672" s="1" t="b">
        <v>0</v>
      </c>
      <c r="I672" s="1" t="s">
        <v>11</v>
      </c>
      <c r="J672" s="1">
        <v>0</v>
      </c>
    </row>
    <row r="673" spans="1:10" ht="15" customHeight="1">
      <c r="A673" s="1">
        <f t="shared" si="4"/>
        <v>16359</v>
      </c>
      <c r="B673" s="1" t="str">
        <f t="shared" si="5"/>
        <v>16359  DOLLAR GENERAL STORE #15914  BUFFALO CENTER, IA</v>
      </c>
      <c r="C673" s="4">
        <v>16359</v>
      </c>
      <c r="D673" s="5" t="s">
        <v>928</v>
      </c>
      <c r="E673" s="5" t="s">
        <v>116</v>
      </c>
      <c r="F673" s="5" t="s">
        <v>10</v>
      </c>
      <c r="G673" s="1" t="b">
        <v>0</v>
      </c>
      <c r="I673" s="1" t="s">
        <v>11</v>
      </c>
      <c r="J673" s="1">
        <v>94</v>
      </c>
    </row>
    <row r="674" spans="1:10" ht="15" customHeight="1">
      <c r="A674" s="1">
        <f t="shared" si="4"/>
        <v>16444</v>
      </c>
      <c r="B674" s="1" t="str">
        <f t="shared" si="5"/>
        <v>16444  DOLLAR GENERAL STORE #15970  SHEFFIELD, IA</v>
      </c>
      <c r="C674" s="4">
        <v>16444</v>
      </c>
      <c r="D674" s="5" t="s">
        <v>929</v>
      </c>
      <c r="E674" s="5" t="s">
        <v>269</v>
      </c>
      <c r="F674" s="5" t="s">
        <v>10</v>
      </c>
      <c r="G674" s="1" t="b">
        <v>0</v>
      </c>
      <c r="I674" s="1" t="s">
        <v>11</v>
      </c>
      <c r="J674" s="1">
        <v>0</v>
      </c>
    </row>
    <row r="675" spans="1:10" ht="15" customHeight="1">
      <c r="A675" s="1">
        <f t="shared" si="4"/>
        <v>16522</v>
      </c>
      <c r="B675" s="1" t="str">
        <f t="shared" si="5"/>
        <v>16522  DOLLAR GENERAL STORE #16060  DESOTO, IA</v>
      </c>
      <c r="C675" s="4">
        <v>16522</v>
      </c>
      <c r="D675" s="5" t="s">
        <v>930</v>
      </c>
      <c r="E675" s="5" t="s">
        <v>931</v>
      </c>
      <c r="F675" s="5" t="s">
        <v>10</v>
      </c>
      <c r="G675" s="1" t="b">
        <v>0</v>
      </c>
      <c r="I675" s="1" t="s">
        <v>11</v>
      </c>
      <c r="J675" s="1">
        <v>0</v>
      </c>
    </row>
    <row r="676" spans="1:10" ht="15" customHeight="1">
      <c r="A676" s="1">
        <f t="shared" si="4"/>
        <v>16572</v>
      </c>
      <c r="B676" s="1" t="str">
        <f t="shared" si="5"/>
        <v>16572  DOLLAR GENERAL STORE #16109  MAPLETON, IA</v>
      </c>
      <c r="C676" s="4">
        <v>16572</v>
      </c>
      <c r="D676" s="5" t="s">
        <v>932</v>
      </c>
      <c r="E676" s="5" t="s">
        <v>495</v>
      </c>
      <c r="F676" s="5" t="s">
        <v>10</v>
      </c>
      <c r="G676" s="1" t="b">
        <v>0</v>
      </c>
      <c r="I676" s="1" t="s">
        <v>11</v>
      </c>
      <c r="J676" s="1">
        <v>0</v>
      </c>
    </row>
    <row r="677" spans="1:10" ht="15" customHeight="1">
      <c r="A677" s="1">
        <f t="shared" si="4"/>
        <v>16523</v>
      </c>
      <c r="B677" s="1" t="str">
        <f t="shared" si="5"/>
        <v>16523  DOLLAR GENERAL STORE #16140  HEDRICK, IA</v>
      </c>
      <c r="C677" s="4">
        <v>16523</v>
      </c>
      <c r="D677" s="5" t="s">
        <v>933</v>
      </c>
      <c r="E677" s="5" t="s">
        <v>180</v>
      </c>
      <c r="F677" s="5" t="s">
        <v>10</v>
      </c>
      <c r="G677" s="1" t="b">
        <v>0</v>
      </c>
      <c r="I677" s="1" t="s">
        <v>11</v>
      </c>
      <c r="J677" s="1">
        <v>3</v>
      </c>
    </row>
    <row r="678" spans="1:10" ht="15" customHeight="1">
      <c r="A678" s="1">
        <f t="shared" si="4"/>
        <v>16533</v>
      </c>
      <c r="B678" s="1" t="str">
        <f t="shared" si="5"/>
        <v>16533  DOLLAR GENERAL STORE #16183  SAINT ANSGAR, IA</v>
      </c>
      <c r="C678" s="4">
        <v>16533</v>
      </c>
      <c r="D678" s="5" t="s">
        <v>934</v>
      </c>
      <c r="E678" s="5" t="s">
        <v>935</v>
      </c>
      <c r="F678" s="5" t="s">
        <v>10</v>
      </c>
      <c r="G678" s="1" t="b">
        <v>0</v>
      </c>
      <c r="H678" s="6"/>
      <c r="I678" s="1" t="s">
        <v>11</v>
      </c>
      <c r="J678" s="1">
        <v>0</v>
      </c>
    </row>
    <row r="679" spans="1:10" ht="15" customHeight="1">
      <c r="A679" s="1">
        <f t="shared" si="4"/>
        <v>16580</v>
      </c>
      <c r="B679" s="1" t="str">
        <f t="shared" si="5"/>
        <v>16580  DOLLAR GENERAL STORE #16377  SUMNER, IA</v>
      </c>
      <c r="C679" s="4">
        <v>16580</v>
      </c>
      <c r="D679" s="5" t="s">
        <v>936</v>
      </c>
      <c r="E679" s="5" t="s">
        <v>254</v>
      </c>
      <c r="F679" s="5" t="s">
        <v>10</v>
      </c>
      <c r="G679" s="1" t="b">
        <v>0</v>
      </c>
      <c r="I679" s="1" t="s">
        <v>11</v>
      </c>
      <c r="J679" s="1">
        <v>0</v>
      </c>
    </row>
    <row r="680" spans="1:10" ht="15" customHeight="1">
      <c r="A680" s="1">
        <f t="shared" si="4"/>
        <v>16651</v>
      </c>
      <c r="B680" s="1" t="str">
        <f t="shared" si="5"/>
        <v>16651  DOLLAR GENERAL STORE #16432  MEDIAPOLIS, IA</v>
      </c>
      <c r="C680" s="4">
        <v>16651</v>
      </c>
      <c r="D680" s="5" t="s">
        <v>937</v>
      </c>
      <c r="E680" s="5" t="s">
        <v>938</v>
      </c>
      <c r="F680" s="5" t="s">
        <v>10</v>
      </c>
      <c r="G680" s="1" t="b">
        <v>0</v>
      </c>
      <c r="I680" s="1" t="s">
        <v>11</v>
      </c>
      <c r="J680" s="1">
        <v>0</v>
      </c>
    </row>
    <row r="681" spans="1:10" ht="15" customHeight="1">
      <c r="A681" s="1">
        <f t="shared" si="4"/>
        <v>16620</v>
      </c>
      <c r="B681" s="1" t="str">
        <f t="shared" si="5"/>
        <v>16620  DOLLAR GENERAL STORE #16532  COON RAPIDS, IA</v>
      </c>
      <c r="C681" s="4">
        <v>16620</v>
      </c>
      <c r="D681" s="5" t="s">
        <v>939</v>
      </c>
      <c r="E681" s="5" t="s">
        <v>762</v>
      </c>
      <c r="F681" s="5" t="s">
        <v>10</v>
      </c>
      <c r="G681" s="1" t="b">
        <v>0</v>
      </c>
      <c r="I681" s="1" t="s">
        <v>11</v>
      </c>
      <c r="J681" s="1">
        <v>41</v>
      </c>
    </row>
    <row r="682" spans="1:10" ht="15" customHeight="1">
      <c r="A682" s="1">
        <f t="shared" si="4"/>
        <v>16652</v>
      </c>
      <c r="B682" s="1" t="str">
        <f t="shared" si="5"/>
        <v>16652  DOLLAR GENERAL STORE #16607  CORRECTIONVILLE, IA</v>
      </c>
      <c r="C682" s="4">
        <v>16652</v>
      </c>
      <c r="D682" s="5" t="s">
        <v>940</v>
      </c>
      <c r="E682" s="5" t="s">
        <v>941</v>
      </c>
      <c r="F682" s="5" t="s">
        <v>10</v>
      </c>
      <c r="G682" s="1" t="b">
        <v>0</v>
      </c>
      <c r="I682" s="1" t="s">
        <v>11</v>
      </c>
      <c r="J682" s="1">
        <v>21</v>
      </c>
    </row>
    <row r="683" spans="1:10" ht="15" customHeight="1">
      <c r="A683" s="1">
        <f t="shared" si="4"/>
        <v>16670</v>
      </c>
      <c r="B683" s="1" t="str">
        <f t="shared" si="5"/>
        <v>16670  DOLLAR GENERAL STORE #16716  MONTEZUMA, IA</v>
      </c>
      <c r="C683" s="4">
        <v>16670</v>
      </c>
      <c r="D683" s="5" t="s">
        <v>942</v>
      </c>
      <c r="E683" s="5" t="s">
        <v>943</v>
      </c>
      <c r="F683" s="5" t="s">
        <v>10</v>
      </c>
      <c r="G683" s="1" t="b">
        <v>0</v>
      </c>
      <c r="H683" s="6"/>
      <c r="I683" s="1" t="s">
        <v>11</v>
      </c>
      <c r="J683" s="1">
        <v>71</v>
      </c>
    </row>
    <row r="684" spans="1:10" ht="15" customHeight="1">
      <c r="A684" s="1">
        <f t="shared" si="4"/>
        <v>16805</v>
      </c>
      <c r="B684" s="1" t="str">
        <f t="shared" si="5"/>
        <v>16805  DOLLAR GENERAL STORE #16775  CALMAR, IA</v>
      </c>
      <c r="C684" s="4">
        <v>16805</v>
      </c>
      <c r="D684" s="5" t="s">
        <v>944</v>
      </c>
      <c r="E684" s="5" t="s">
        <v>945</v>
      </c>
      <c r="F684" s="5" t="s">
        <v>10</v>
      </c>
      <c r="G684" s="1" t="b">
        <v>0</v>
      </c>
      <c r="I684" s="1" t="s">
        <v>11</v>
      </c>
      <c r="J684" s="1">
        <v>0</v>
      </c>
    </row>
    <row r="685" spans="1:10" ht="15" customHeight="1">
      <c r="A685" s="1">
        <f t="shared" si="4"/>
        <v>16658</v>
      </c>
      <c r="B685" s="1" t="str">
        <f t="shared" si="5"/>
        <v>16658  DOLLAR GENERAL STORE #16850  CENTRAL CITY, IA</v>
      </c>
      <c r="C685" s="4">
        <v>16658</v>
      </c>
      <c r="D685" s="5" t="s">
        <v>946</v>
      </c>
      <c r="E685" s="5" t="s">
        <v>947</v>
      </c>
      <c r="F685" s="5" t="s">
        <v>10</v>
      </c>
      <c r="G685" s="1" t="b">
        <v>0</v>
      </c>
      <c r="I685" s="1" t="s">
        <v>11</v>
      </c>
      <c r="J685" s="1">
        <v>83</v>
      </c>
    </row>
    <row r="686" spans="1:10" ht="15" customHeight="1">
      <c r="A686" s="1">
        <f t="shared" si="4"/>
        <v>16653</v>
      </c>
      <c r="B686" s="1" t="str">
        <f t="shared" si="5"/>
        <v>16653  DOLLAR GENERAL STORE #16866  LONE TREE, IA</v>
      </c>
      <c r="C686" s="4">
        <v>16653</v>
      </c>
      <c r="D686" s="5" t="s">
        <v>948</v>
      </c>
      <c r="E686" s="5" t="s">
        <v>264</v>
      </c>
      <c r="F686" s="5" t="s">
        <v>10</v>
      </c>
      <c r="G686" s="1" t="b">
        <v>0</v>
      </c>
      <c r="I686" s="1" t="s">
        <v>11</v>
      </c>
      <c r="J686" s="1">
        <v>67</v>
      </c>
    </row>
    <row r="687" spans="1:10" ht="15" customHeight="1">
      <c r="A687" s="1">
        <f t="shared" si="4"/>
        <v>16804</v>
      </c>
      <c r="B687" s="1" t="str">
        <f t="shared" si="5"/>
        <v>16804  DOLLAR GENERAL STORE #16936  MOVILLE, IA</v>
      </c>
      <c r="C687" s="4">
        <v>16804</v>
      </c>
      <c r="D687" s="5" t="s">
        <v>949</v>
      </c>
      <c r="E687" s="5" t="s">
        <v>950</v>
      </c>
      <c r="F687" s="5" t="s">
        <v>10</v>
      </c>
      <c r="G687" s="1" t="b">
        <v>0</v>
      </c>
      <c r="I687" s="1" t="s">
        <v>11</v>
      </c>
      <c r="J687" s="1">
        <v>14</v>
      </c>
    </row>
    <row r="688" spans="1:10" ht="15" customHeight="1">
      <c r="A688" s="1">
        <f t="shared" si="4"/>
        <v>16671</v>
      </c>
      <c r="B688" s="1" t="str">
        <f t="shared" si="5"/>
        <v>16671  DOLLAR GENERAL STORE #16937  MANNING, IA</v>
      </c>
      <c r="C688" s="4">
        <v>16671</v>
      </c>
      <c r="D688" s="5" t="s">
        <v>951</v>
      </c>
      <c r="E688" s="5" t="s">
        <v>354</v>
      </c>
      <c r="F688" s="5" t="s">
        <v>10</v>
      </c>
      <c r="G688" s="1" t="b">
        <v>0</v>
      </c>
      <c r="I688" s="1" t="s">
        <v>11</v>
      </c>
      <c r="J688" s="1">
        <v>44</v>
      </c>
    </row>
    <row r="689" spans="1:10" ht="15" customHeight="1">
      <c r="A689" s="1">
        <f t="shared" si="4"/>
        <v>16823</v>
      </c>
      <c r="B689" s="1" t="str">
        <f t="shared" si="5"/>
        <v>16823  DOLLAR GENERAL STORE #16973  LA PORTE CITY, IA</v>
      </c>
      <c r="C689" s="4">
        <v>16823</v>
      </c>
      <c r="D689" s="5" t="s">
        <v>952</v>
      </c>
      <c r="E689" s="5" t="s">
        <v>953</v>
      </c>
      <c r="F689" s="5" t="s">
        <v>10</v>
      </c>
      <c r="G689" s="1" t="b">
        <v>0</v>
      </c>
      <c r="I689" s="1" t="s">
        <v>11</v>
      </c>
      <c r="J689" s="1">
        <v>36</v>
      </c>
    </row>
    <row r="690" spans="1:10" ht="15" customHeight="1">
      <c r="A690" s="1">
        <f t="shared" si="4"/>
        <v>16826</v>
      </c>
      <c r="B690" s="1" t="str">
        <f t="shared" si="5"/>
        <v>16826  DOLLAR GENERAL STORE #17382  NORTHWOOD, IA</v>
      </c>
      <c r="C690" s="4">
        <v>16826</v>
      </c>
      <c r="D690" s="5" t="s">
        <v>954</v>
      </c>
      <c r="E690" s="5" t="s">
        <v>955</v>
      </c>
      <c r="F690" s="5" t="s">
        <v>10</v>
      </c>
      <c r="G690" s="1" t="b">
        <v>0</v>
      </c>
      <c r="I690" s="1" t="s">
        <v>11</v>
      </c>
      <c r="J690" s="1">
        <v>33</v>
      </c>
    </row>
    <row r="691" spans="1:10" ht="15" customHeight="1">
      <c r="A691" s="1">
        <f t="shared" si="4"/>
        <v>12792</v>
      </c>
      <c r="B691" s="1" t="str">
        <f t="shared" si="5"/>
        <v>12792  DOLLAR GENERAL STORE #1742  PARKERSBURG, IA</v>
      </c>
      <c r="C691" s="4">
        <v>12792</v>
      </c>
      <c r="D691" s="5" t="s">
        <v>956</v>
      </c>
      <c r="E691" s="5" t="s">
        <v>35</v>
      </c>
      <c r="F691" s="5" t="s">
        <v>10</v>
      </c>
      <c r="G691" s="1" t="b">
        <v>0</v>
      </c>
      <c r="I691" s="1" t="s">
        <v>11</v>
      </c>
      <c r="J691" s="1">
        <v>47</v>
      </c>
    </row>
    <row r="692" spans="1:10" ht="15" customHeight="1">
      <c r="A692" s="1">
        <f t="shared" si="4"/>
        <v>16825</v>
      </c>
      <c r="B692" s="1" t="str">
        <f t="shared" si="5"/>
        <v>16825  DOLLAR GENERAL STORE #17431  URBANA, IA</v>
      </c>
      <c r="C692" s="4">
        <v>16825</v>
      </c>
      <c r="D692" s="5" t="s">
        <v>957</v>
      </c>
      <c r="E692" s="5" t="s">
        <v>958</v>
      </c>
      <c r="F692" s="5" t="s">
        <v>10</v>
      </c>
      <c r="G692" s="1" t="b">
        <v>0</v>
      </c>
      <c r="I692" s="1" t="s">
        <v>11</v>
      </c>
      <c r="J692" s="1">
        <v>34</v>
      </c>
    </row>
    <row r="693" spans="1:10" ht="15" customHeight="1">
      <c r="A693" s="1">
        <f t="shared" si="4"/>
        <v>16844</v>
      </c>
      <c r="B693" s="1" t="str">
        <f t="shared" si="5"/>
        <v>16844  DOLLAR GENERAL STORE #17474  STRAWBERRY POINT, IA</v>
      </c>
      <c r="C693" s="4">
        <v>16844</v>
      </c>
      <c r="D693" s="5" t="s">
        <v>959</v>
      </c>
      <c r="E693" s="5" t="s">
        <v>960</v>
      </c>
      <c r="F693" s="5" t="s">
        <v>10</v>
      </c>
      <c r="G693" s="1" t="b">
        <v>0</v>
      </c>
      <c r="I693" s="1" t="s">
        <v>11</v>
      </c>
      <c r="J693" s="1">
        <v>0</v>
      </c>
    </row>
    <row r="694" spans="1:10" ht="15" customHeight="1">
      <c r="A694" s="1">
        <f t="shared" si="4"/>
        <v>16845</v>
      </c>
      <c r="B694" s="1" t="str">
        <f t="shared" si="5"/>
        <v>16845  DOLLAR GENERAL STORE #17584  LAKE CITY, IA</v>
      </c>
      <c r="C694" s="4">
        <v>16845</v>
      </c>
      <c r="D694" s="5" t="s">
        <v>961</v>
      </c>
      <c r="E694" s="5" t="s">
        <v>962</v>
      </c>
      <c r="F694" s="5" t="s">
        <v>10</v>
      </c>
      <c r="G694" s="1" t="b">
        <v>0</v>
      </c>
      <c r="I694" s="1" t="s">
        <v>11</v>
      </c>
      <c r="J694" s="1">
        <v>0</v>
      </c>
    </row>
    <row r="695" spans="1:10" ht="15" customHeight="1">
      <c r="A695" s="1">
        <f t="shared" si="4"/>
        <v>12729</v>
      </c>
      <c r="B695" s="1" t="str">
        <f t="shared" si="5"/>
        <v>12729  DOLLAR GENERAL STORE #1760  ALGONA, IA</v>
      </c>
      <c r="C695" s="4">
        <v>12729</v>
      </c>
      <c r="D695" s="5" t="s">
        <v>963</v>
      </c>
      <c r="E695" s="5" t="s">
        <v>501</v>
      </c>
      <c r="F695" s="5" t="s">
        <v>10</v>
      </c>
      <c r="G695" s="1" t="b">
        <v>0</v>
      </c>
      <c r="I695" s="1" t="s">
        <v>11</v>
      </c>
      <c r="J695" s="1">
        <v>82</v>
      </c>
    </row>
    <row r="696" spans="1:10" ht="15" customHeight="1">
      <c r="A696" s="1">
        <f t="shared" si="4"/>
        <v>16846</v>
      </c>
      <c r="B696" s="1" t="str">
        <f t="shared" si="5"/>
        <v>16846  DOLLAR GENERAL STORE #17600  SWEA CITY, IA</v>
      </c>
      <c r="C696" s="4">
        <v>16846</v>
      </c>
      <c r="D696" s="5" t="s">
        <v>964</v>
      </c>
      <c r="E696" s="5" t="s">
        <v>965</v>
      </c>
      <c r="F696" s="5" t="s">
        <v>10</v>
      </c>
      <c r="G696" s="1" t="b">
        <v>0</v>
      </c>
      <c r="I696" s="1" t="s">
        <v>11</v>
      </c>
      <c r="J696" s="1">
        <v>41</v>
      </c>
    </row>
    <row r="697" spans="1:10" ht="15" customHeight="1">
      <c r="A697" s="1">
        <f t="shared" si="4"/>
        <v>16956</v>
      </c>
      <c r="B697" s="1" t="str">
        <f t="shared" si="5"/>
        <v>16956  DOLLAR GENERAL STORE #17603  DENVER, IA</v>
      </c>
      <c r="C697" s="4">
        <v>16956</v>
      </c>
      <c r="D697" s="5" t="s">
        <v>966</v>
      </c>
      <c r="E697" s="5" t="s">
        <v>867</v>
      </c>
      <c r="F697" s="5" t="s">
        <v>10</v>
      </c>
      <c r="G697" s="1" t="b">
        <v>0</v>
      </c>
      <c r="I697" s="1" t="s">
        <v>11</v>
      </c>
      <c r="J697" s="1">
        <v>0</v>
      </c>
    </row>
    <row r="698" spans="1:10" ht="15" customHeight="1">
      <c r="A698" s="1">
        <f t="shared" si="4"/>
        <v>16937</v>
      </c>
      <c r="B698" s="1" t="str">
        <f t="shared" si="5"/>
        <v>16937  DOLLAR GENERAL STORE #17628  CASCADE, IA</v>
      </c>
      <c r="C698" s="4">
        <v>16937</v>
      </c>
      <c r="D698" s="5" t="s">
        <v>967</v>
      </c>
      <c r="E698" s="5" t="s">
        <v>602</v>
      </c>
      <c r="F698" s="5" t="s">
        <v>10</v>
      </c>
      <c r="G698" s="1" t="b">
        <v>0</v>
      </c>
      <c r="I698" s="1" t="s">
        <v>11</v>
      </c>
      <c r="J698" s="1">
        <v>57</v>
      </c>
    </row>
    <row r="699" spans="1:10" ht="15" customHeight="1">
      <c r="A699" s="1">
        <f t="shared" si="4"/>
        <v>16958</v>
      </c>
      <c r="B699" s="1" t="str">
        <f t="shared" si="5"/>
        <v>16958  DOLLAR GENERAL STORE #17637  DONNELLSON, IA</v>
      </c>
      <c r="C699" s="4">
        <v>16958</v>
      </c>
      <c r="D699" s="5" t="s">
        <v>968</v>
      </c>
      <c r="E699" s="5" t="s">
        <v>969</v>
      </c>
      <c r="F699" s="5" t="s">
        <v>10</v>
      </c>
      <c r="G699" s="1" t="b">
        <v>0</v>
      </c>
      <c r="I699" s="1" t="s">
        <v>11</v>
      </c>
      <c r="J699" s="1">
        <v>38</v>
      </c>
    </row>
    <row r="700" spans="1:10" ht="15" customHeight="1">
      <c r="A700" s="1">
        <f t="shared" si="4"/>
        <v>16868</v>
      </c>
      <c r="B700" s="1" t="str">
        <f t="shared" si="5"/>
        <v>16868  DOLLAR GENERAL STORE #17647  JESUP, IA</v>
      </c>
      <c r="C700" s="4">
        <v>16868</v>
      </c>
      <c r="D700" s="5" t="s">
        <v>970</v>
      </c>
      <c r="E700" s="5" t="s">
        <v>971</v>
      </c>
      <c r="F700" s="5" t="s">
        <v>10</v>
      </c>
      <c r="G700" s="1" t="b">
        <v>0</v>
      </c>
      <c r="I700" s="1" t="s">
        <v>11</v>
      </c>
      <c r="J700" s="1">
        <v>64</v>
      </c>
    </row>
    <row r="701" spans="1:10" ht="15" customHeight="1">
      <c r="A701" s="1">
        <f t="shared" si="4"/>
        <v>16939</v>
      </c>
      <c r="B701" s="1" t="str">
        <f t="shared" si="5"/>
        <v>16939  DOLLAR GENERAL STORE #17774  HOLSTEIN, IA</v>
      </c>
      <c r="C701" s="4">
        <v>16939</v>
      </c>
      <c r="D701" s="5" t="s">
        <v>972</v>
      </c>
      <c r="E701" s="5" t="s">
        <v>973</v>
      </c>
      <c r="F701" s="5" t="s">
        <v>10</v>
      </c>
      <c r="G701" s="1" t="b">
        <v>0</v>
      </c>
      <c r="I701" s="1" t="s">
        <v>11</v>
      </c>
      <c r="J701" s="1">
        <v>0</v>
      </c>
    </row>
    <row r="702" spans="1:10" ht="15" customHeight="1">
      <c r="A702" s="1">
        <f t="shared" si="4"/>
        <v>17039</v>
      </c>
      <c r="B702" s="1" t="str">
        <f t="shared" si="5"/>
        <v>17039  DOLLAR GENERAL STORE #17926  MILFORD, IA</v>
      </c>
      <c r="C702" s="4">
        <v>17039</v>
      </c>
      <c r="D702" s="5" t="s">
        <v>974</v>
      </c>
      <c r="E702" s="5" t="s">
        <v>975</v>
      </c>
      <c r="F702" s="5" t="s">
        <v>10</v>
      </c>
      <c r="G702" s="1" t="b">
        <v>0</v>
      </c>
      <c r="I702" s="1" t="s">
        <v>11</v>
      </c>
      <c r="J702" s="1">
        <v>20</v>
      </c>
    </row>
    <row r="703" spans="1:10" ht="15" customHeight="1">
      <c r="A703" s="1">
        <f t="shared" si="4"/>
        <v>12733</v>
      </c>
      <c r="B703" s="1" t="str">
        <f t="shared" si="5"/>
        <v>12733  DOLLAR GENERAL STORE #1797  BETTENDORF, IA</v>
      </c>
      <c r="C703" s="4">
        <v>12733</v>
      </c>
      <c r="D703" s="5" t="s">
        <v>976</v>
      </c>
      <c r="E703" s="5" t="s">
        <v>821</v>
      </c>
      <c r="F703" s="5" t="s">
        <v>10</v>
      </c>
      <c r="G703" s="1" t="b">
        <v>0</v>
      </c>
      <c r="I703" s="1" t="s">
        <v>11</v>
      </c>
      <c r="J703" s="1">
        <v>0</v>
      </c>
    </row>
    <row r="704" spans="1:10" ht="15" customHeight="1">
      <c r="A704" s="1">
        <f t="shared" si="4"/>
        <v>17054</v>
      </c>
      <c r="B704" s="1" t="str">
        <f t="shared" si="5"/>
        <v>17054  DOLLAR GENERAL STORE #18011  MANSON, IA</v>
      </c>
      <c r="C704" s="4">
        <v>17054</v>
      </c>
      <c r="D704" s="5" t="s">
        <v>977</v>
      </c>
      <c r="E704" s="5" t="s">
        <v>978</v>
      </c>
      <c r="F704" s="5" t="s">
        <v>10</v>
      </c>
      <c r="G704" s="1" t="b">
        <v>0</v>
      </c>
      <c r="I704" s="1" t="s">
        <v>11</v>
      </c>
      <c r="J704" s="1">
        <v>27</v>
      </c>
    </row>
    <row r="705" spans="1:10" ht="15" customHeight="1">
      <c r="A705" s="1">
        <f t="shared" si="4"/>
        <v>17051</v>
      </c>
      <c r="B705" s="1" t="str">
        <f t="shared" si="5"/>
        <v>17051  DOLLAR GENERAL STORE #18097  NEW LONDON, IA</v>
      </c>
      <c r="C705" s="4">
        <v>17051</v>
      </c>
      <c r="D705" s="5" t="s">
        <v>979</v>
      </c>
      <c r="E705" s="5" t="s">
        <v>980</v>
      </c>
      <c r="F705" s="5" t="s">
        <v>10</v>
      </c>
      <c r="G705" s="1" t="b">
        <v>0</v>
      </c>
      <c r="I705" s="1" t="s">
        <v>11</v>
      </c>
      <c r="J705" s="1">
        <v>97</v>
      </c>
    </row>
    <row r="706" spans="1:10" ht="15" customHeight="1">
      <c r="A706" s="1">
        <f t="shared" si="4"/>
        <v>17107</v>
      </c>
      <c r="B706" s="1" t="str">
        <f t="shared" si="5"/>
        <v>17107  DOLLAR GENERAL STORE #18139  NORA SPRINGS, IA</v>
      </c>
      <c r="C706" s="4">
        <v>17107</v>
      </c>
      <c r="D706" s="5" t="s">
        <v>981</v>
      </c>
      <c r="E706" s="5" t="s">
        <v>255</v>
      </c>
      <c r="F706" s="5" t="s">
        <v>10</v>
      </c>
      <c r="G706" s="1" t="b">
        <v>0</v>
      </c>
      <c r="I706" s="1" t="s">
        <v>11</v>
      </c>
      <c r="J706" s="1">
        <v>33</v>
      </c>
    </row>
    <row r="707" spans="1:10" ht="15" customHeight="1">
      <c r="A707" s="1">
        <f t="shared" si="4"/>
        <v>17153</v>
      </c>
      <c r="B707" s="1" t="str">
        <f t="shared" si="5"/>
        <v>17153  DOLLAR GENERAL STORE #18154  WALCOTT, IA</v>
      </c>
      <c r="C707" s="4">
        <v>17153</v>
      </c>
      <c r="D707" s="5" t="s">
        <v>982</v>
      </c>
      <c r="E707" s="5" t="s">
        <v>983</v>
      </c>
      <c r="F707" s="5" t="s">
        <v>10</v>
      </c>
      <c r="G707" s="1" t="b">
        <v>0</v>
      </c>
      <c r="I707" s="1" t="s">
        <v>11</v>
      </c>
      <c r="J707" s="1">
        <v>31</v>
      </c>
    </row>
    <row r="708" spans="1:10" ht="15" customHeight="1">
      <c r="A708" s="1">
        <f t="shared" si="4"/>
        <v>17106</v>
      </c>
      <c r="B708" s="1" t="str">
        <f t="shared" si="5"/>
        <v>17106  DOLLAR GENERAL STORE #18235  PRESTON, IA</v>
      </c>
      <c r="C708" s="4">
        <v>17106</v>
      </c>
      <c r="D708" s="5" t="s">
        <v>984</v>
      </c>
      <c r="E708" s="5" t="s">
        <v>985</v>
      </c>
      <c r="F708" s="5" t="s">
        <v>10</v>
      </c>
      <c r="G708" s="1" t="b">
        <v>0</v>
      </c>
      <c r="I708" s="1" t="s">
        <v>11</v>
      </c>
      <c r="J708" s="1">
        <v>23</v>
      </c>
    </row>
    <row r="709" spans="1:10" ht="15" customHeight="1">
      <c r="A709" s="1">
        <f t="shared" si="4"/>
        <v>17199</v>
      </c>
      <c r="B709" s="1" t="str">
        <f t="shared" si="5"/>
        <v>17199  DOLLAR GENERAL STORE #18392  NORTH ENGLISH, IA</v>
      </c>
      <c r="C709" s="4">
        <v>17199</v>
      </c>
      <c r="D709" s="5" t="s">
        <v>986</v>
      </c>
      <c r="E709" s="5" t="s">
        <v>987</v>
      </c>
      <c r="F709" s="5" t="s">
        <v>10</v>
      </c>
      <c r="G709" s="1" t="b">
        <v>0</v>
      </c>
      <c r="I709" s="1" t="s">
        <v>11</v>
      </c>
      <c r="J709" s="1">
        <v>22</v>
      </c>
    </row>
    <row r="710" spans="1:10" ht="15" customHeight="1">
      <c r="A710" s="1">
        <f t="shared" si="4"/>
        <v>17358</v>
      </c>
      <c r="B710" s="1" t="str">
        <f t="shared" si="5"/>
        <v>17358  DOLLAR GENERAL STORE #18421  GREENE, IA</v>
      </c>
      <c r="C710" s="4">
        <v>17358</v>
      </c>
      <c r="D710" s="5" t="s">
        <v>988</v>
      </c>
      <c r="E710" s="5" t="s">
        <v>989</v>
      </c>
      <c r="F710" s="5" t="s">
        <v>10</v>
      </c>
      <c r="G710" s="1" t="b">
        <v>0</v>
      </c>
      <c r="I710" s="1" t="s">
        <v>11</v>
      </c>
      <c r="J710" s="1">
        <v>93</v>
      </c>
    </row>
    <row r="711" spans="1:10" ht="15" customHeight="1">
      <c r="A711" s="1">
        <f t="shared" si="4"/>
        <v>17203</v>
      </c>
      <c r="B711" s="1" t="str">
        <f t="shared" si="5"/>
        <v>17203  DOLLAR GENERAL STORE #18476  BRIGHTON, IA</v>
      </c>
      <c r="C711" s="4">
        <v>17203</v>
      </c>
      <c r="D711" s="5" t="s">
        <v>990</v>
      </c>
      <c r="E711" s="5" t="s">
        <v>991</v>
      </c>
      <c r="F711" s="5" t="s">
        <v>10</v>
      </c>
      <c r="G711" s="1" t="b">
        <v>0</v>
      </c>
      <c r="I711" s="1" t="s">
        <v>11</v>
      </c>
      <c r="J711" s="1">
        <v>82</v>
      </c>
    </row>
    <row r="712" spans="1:10" ht="15" customHeight="1">
      <c r="A712" s="1">
        <f t="shared" si="4"/>
        <v>17198</v>
      </c>
      <c r="B712" s="1" t="str">
        <f t="shared" si="5"/>
        <v>17198  DOLLAR GENERAL STORE #18579  REMSEN, IA</v>
      </c>
      <c r="C712" s="4">
        <v>17198</v>
      </c>
      <c r="D712" s="5" t="s">
        <v>992</v>
      </c>
      <c r="E712" s="5" t="s">
        <v>993</v>
      </c>
      <c r="F712" s="5" t="s">
        <v>10</v>
      </c>
      <c r="G712" s="1" t="b">
        <v>0</v>
      </c>
      <c r="I712" s="1" t="s">
        <v>11</v>
      </c>
      <c r="J712" s="1">
        <v>68</v>
      </c>
    </row>
    <row r="713" spans="1:10" ht="15" customHeight="1">
      <c r="A713" s="1">
        <f t="shared" si="4"/>
        <v>17197</v>
      </c>
      <c r="B713" s="1" t="str">
        <f t="shared" si="5"/>
        <v>17197  DOLLAR GENERAL STORE #18631  DAYTON, IA</v>
      </c>
      <c r="C713" s="4">
        <v>17197</v>
      </c>
      <c r="D713" s="5" t="s">
        <v>994</v>
      </c>
      <c r="E713" s="5" t="s">
        <v>858</v>
      </c>
      <c r="F713" s="5" t="s">
        <v>10</v>
      </c>
      <c r="G713" s="1" t="b">
        <v>0</v>
      </c>
      <c r="H713" s="6"/>
      <c r="I713" s="1" t="s">
        <v>11</v>
      </c>
      <c r="J713" s="1">
        <v>62</v>
      </c>
    </row>
    <row r="714" spans="1:10" ht="15" customHeight="1">
      <c r="A714" s="1">
        <f t="shared" si="4"/>
        <v>17202</v>
      </c>
      <c r="B714" s="1" t="str">
        <f t="shared" si="5"/>
        <v>17202  DOLLAR GENERAL STORE #18699  SLOAN, IA</v>
      </c>
      <c r="C714" s="4">
        <v>17202</v>
      </c>
      <c r="D714" s="5" t="s">
        <v>995</v>
      </c>
      <c r="E714" s="5" t="s">
        <v>996</v>
      </c>
      <c r="F714" s="5" t="s">
        <v>10</v>
      </c>
      <c r="G714" s="1" t="b">
        <v>0</v>
      </c>
      <c r="I714" s="1" t="s">
        <v>11</v>
      </c>
      <c r="J714" s="1">
        <v>0</v>
      </c>
    </row>
    <row r="715" spans="1:10" ht="15" customHeight="1">
      <c r="A715" s="1">
        <f t="shared" si="4"/>
        <v>17276</v>
      </c>
      <c r="B715" s="1" t="str">
        <f t="shared" si="5"/>
        <v>17276  DOLLAR GENERAL STORE #18711  MUSCATINE, IA</v>
      </c>
      <c r="C715" s="4">
        <v>17276</v>
      </c>
      <c r="D715" s="5" t="s">
        <v>997</v>
      </c>
      <c r="E715" s="5" t="s">
        <v>378</v>
      </c>
      <c r="F715" s="5" t="s">
        <v>10</v>
      </c>
      <c r="G715" s="1" t="b">
        <v>0</v>
      </c>
      <c r="I715" s="1" t="s">
        <v>11</v>
      </c>
      <c r="J715" s="1">
        <v>70</v>
      </c>
    </row>
    <row r="716" spans="1:10" ht="15" customHeight="1">
      <c r="A716" s="1">
        <f t="shared" si="4"/>
        <v>17204</v>
      </c>
      <c r="B716" s="1" t="str">
        <f t="shared" si="5"/>
        <v>17204  DOLLAR GENERAL STORE #18768  HULL, IA</v>
      </c>
      <c r="C716" s="4">
        <v>17204</v>
      </c>
      <c r="D716" s="5" t="s">
        <v>998</v>
      </c>
      <c r="E716" s="5" t="s">
        <v>860</v>
      </c>
      <c r="F716" s="5" t="s">
        <v>10</v>
      </c>
      <c r="G716" s="1" t="b">
        <v>0</v>
      </c>
      <c r="I716" s="1" t="s">
        <v>11</v>
      </c>
      <c r="J716" s="1">
        <v>34</v>
      </c>
    </row>
    <row r="717" spans="1:10" ht="15" customHeight="1">
      <c r="A717" s="1">
        <f t="shared" si="4"/>
        <v>17205</v>
      </c>
      <c r="B717" s="1" t="str">
        <f t="shared" si="5"/>
        <v>17205  DOLLAR GENERAL STORE #18846  NEWHALL, IA</v>
      </c>
      <c r="C717" s="4">
        <v>17205</v>
      </c>
      <c r="D717" s="5" t="s">
        <v>999</v>
      </c>
      <c r="E717" s="5" t="s">
        <v>1000</v>
      </c>
      <c r="F717" s="5" t="s">
        <v>10</v>
      </c>
      <c r="G717" s="1" t="b">
        <v>0</v>
      </c>
      <c r="I717" s="1" t="s">
        <v>11</v>
      </c>
      <c r="J717" s="1">
        <v>76</v>
      </c>
    </row>
    <row r="718" spans="1:10" ht="15" customHeight="1">
      <c r="A718" s="1">
        <f t="shared" si="4"/>
        <v>17206</v>
      </c>
      <c r="B718" s="1" t="str">
        <f t="shared" si="5"/>
        <v>17206  DOLLAR GENERAL STORE #18911  ACKLEY, IA</v>
      </c>
      <c r="C718" s="4">
        <v>17206</v>
      </c>
      <c r="D718" s="5" t="s">
        <v>1001</v>
      </c>
      <c r="E718" s="5" t="s">
        <v>61</v>
      </c>
      <c r="F718" s="5" t="s">
        <v>10</v>
      </c>
      <c r="G718" s="1" t="b">
        <v>0</v>
      </c>
      <c r="I718" s="1" t="s">
        <v>11</v>
      </c>
      <c r="J718" s="1">
        <v>10</v>
      </c>
    </row>
    <row r="719" spans="1:10" ht="15" customHeight="1">
      <c r="A719" s="1">
        <f t="shared" si="4"/>
        <v>17362</v>
      </c>
      <c r="B719" s="1" t="str">
        <f t="shared" si="5"/>
        <v>17362  DOLLAR GENERAL STORE #19449  DAVENPORT, IA</v>
      </c>
      <c r="C719" s="4">
        <v>17362</v>
      </c>
      <c r="D719" s="5" t="s">
        <v>1002</v>
      </c>
      <c r="E719" s="5" t="s">
        <v>823</v>
      </c>
      <c r="F719" s="5" t="s">
        <v>10</v>
      </c>
      <c r="G719" s="1" t="b">
        <v>0</v>
      </c>
      <c r="I719" s="1" t="s">
        <v>11</v>
      </c>
      <c r="J719" s="1">
        <v>20</v>
      </c>
    </row>
    <row r="720" spans="1:10" ht="15" customHeight="1">
      <c r="A720" s="1">
        <f t="shared" si="4"/>
        <v>17337</v>
      </c>
      <c r="B720" s="1" t="str">
        <f t="shared" si="5"/>
        <v>17337  DOLLAR GENERAL STORE #19516  MONONA, IA</v>
      </c>
      <c r="C720" s="4">
        <v>17337</v>
      </c>
      <c r="D720" s="5" t="s">
        <v>1003</v>
      </c>
      <c r="E720" s="5" t="s">
        <v>282</v>
      </c>
      <c r="F720" s="5" t="s">
        <v>10</v>
      </c>
      <c r="G720" s="1" t="b">
        <v>0</v>
      </c>
      <c r="I720" s="1" t="s">
        <v>11</v>
      </c>
      <c r="J720" s="1">
        <v>13</v>
      </c>
    </row>
    <row r="721" spans="1:10" ht="15" customHeight="1">
      <c r="A721" s="1">
        <f t="shared" si="4"/>
        <v>17325</v>
      </c>
      <c r="B721" s="1" t="str">
        <f t="shared" si="5"/>
        <v>17325  DOLLAR GENERAL STORE #19567  OGDEN, IA</v>
      </c>
      <c r="C721" s="4">
        <v>17325</v>
      </c>
      <c r="D721" s="5" t="s">
        <v>1004</v>
      </c>
      <c r="E721" s="5" t="s">
        <v>739</v>
      </c>
      <c r="F721" s="5" t="s">
        <v>10</v>
      </c>
      <c r="G721" s="1" t="b">
        <v>0</v>
      </c>
      <c r="I721" s="1" t="s">
        <v>11</v>
      </c>
      <c r="J721" s="1">
        <v>31</v>
      </c>
    </row>
    <row r="722" spans="1:10" ht="15" customHeight="1">
      <c r="A722" s="1">
        <f t="shared" si="4"/>
        <v>17226</v>
      </c>
      <c r="B722" s="1" t="str">
        <f t="shared" si="5"/>
        <v>17226  DOLLAR GENERAL STORE #19625  MUSCATINE, IA</v>
      </c>
      <c r="C722" s="4">
        <v>17226</v>
      </c>
      <c r="D722" s="5" t="s">
        <v>1005</v>
      </c>
      <c r="E722" s="5" t="s">
        <v>378</v>
      </c>
      <c r="F722" s="5" t="s">
        <v>10</v>
      </c>
      <c r="G722" s="1" t="b">
        <v>0</v>
      </c>
      <c r="I722" s="1" t="s">
        <v>11</v>
      </c>
      <c r="J722" s="1">
        <v>46</v>
      </c>
    </row>
    <row r="723" spans="1:10" ht="15" customHeight="1">
      <c r="A723" s="1">
        <f t="shared" si="4"/>
        <v>12732</v>
      </c>
      <c r="B723" s="1" t="str">
        <f t="shared" si="5"/>
        <v>12732  DOLLAR GENERAL STORE #1969  BELMOND, IA</v>
      </c>
      <c r="C723" s="4">
        <v>12732</v>
      </c>
      <c r="D723" s="5" t="s">
        <v>1006</v>
      </c>
      <c r="E723" s="5" t="s">
        <v>1007</v>
      </c>
      <c r="F723" s="5" t="s">
        <v>10</v>
      </c>
      <c r="G723" s="1" t="b">
        <v>0</v>
      </c>
      <c r="I723" s="1" t="s">
        <v>11</v>
      </c>
      <c r="J723" s="1">
        <v>12</v>
      </c>
    </row>
    <row r="724" spans="1:10" ht="15" customHeight="1">
      <c r="A724" s="1">
        <f t="shared" si="4"/>
        <v>17404</v>
      </c>
      <c r="B724" s="1" t="str">
        <f t="shared" si="5"/>
        <v>17404  DOLLAR GENERAL STORE #19990  LARCHWOOD, IA</v>
      </c>
      <c r="C724" s="4">
        <v>17404</v>
      </c>
      <c r="D724" s="5" t="s">
        <v>1008</v>
      </c>
      <c r="E724" s="5" t="s">
        <v>768</v>
      </c>
      <c r="F724" s="5" t="s">
        <v>10</v>
      </c>
      <c r="G724" s="1" t="b">
        <v>0</v>
      </c>
      <c r="I724" s="1" t="s">
        <v>11</v>
      </c>
      <c r="J724" s="1">
        <v>6</v>
      </c>
    </row>
    <row r="725" spans="1:10" ht="15" customHeight="1">
      <c r="A725" s="1">
        <f t="shared" si="4"/>
        <v>17389</v>
      </c>
      <c r="B725" s="1" t="str">
        <f t="shared" si="5"/>
        <v>17389  DOLLAR GENERAL STORE #19991  LAKE PARK, IA</v>
      </c>
      <c r="C725" s="4">
        <v>17389</v>
      </c>
      <c r="D725" s="5" t="s">
        <v>1009</v>
      </c>
      <c r="E725" s="5" t="s">
        <v>334</v>
      </c>
      <c r="F725" s="5" t="s">
        <v>10</v>
      </c>
      <c r="G725" s="1" t="b">
        <v>0</v>
      </c>
      <c r="I725" s="1" t="s">
        <v>11</v>
      </c>
      <c r="J725" s="1">
        <v>45</v>
      </c>
    </row>
    <row r="726" spans="1:10" ht="15" customHeight="1">
      <c r="A726" s="1">
        <f t="shared" si="4"/>
        <v>17403</v>
      </c>
      <c r="B726" s="1" t="str">
        <f t="shared" si="5"/>
        <v>17403  DOLLAR GENERAL STORE #20028  WEST POINT, IA</v>
      </c>
      <c r="C726" s="4">
        <v>17403</v>
      </c>
      <c r="D726" s="5" t="s">
        <v>1010</v>
      </c>
      <c r="E726" s="5" t="s">
        <v>197</v>
      </c>
      <c r="F726" s="5" t="s">
        <v>10</v>
      </c>
      <c r="G726" s="1" t="b">
        <v>0</v>
      </c>
      <c r="I726" s="1" t="s">
        <v>11</v>
      </c>
      <c r="J726" s="1">
        <v>45</v>
      </c>
    </row>
    <row r="727" spans="1:10" ht="15" customHeight="1">
      <c r="A727" s="1">
        <f t="shared" si="4"/>
        <v>17390</v>
      </c>
      <c r="B727" s="1" t="str">
        <f t="shared" si="5"/>
        <v>17390  DOLLAR GENERAL STORE #20268  FAYETTE, IA</v>
      </c>
      <c r="C727" s="4">
        <v>17390</v>
      </c>
      <c r="D727" s="5" t="s">
        <v>1011</v>
      </c>
      <c r="E727" s="5" t="s">
        <v>754</v>
      </c>
      <c r="F727" s="5" t="s">
        <v>10</v>
      </c>
      <c r="G727" s="1" t="b">
        <v>0</v>
      </c>
      <c r="I727" s="1" t="s">
        <v>11</v>
      </c>
      <c r="J727" s="1">
        <v>11</v>
      </c>
    </row>
    <row r="728" spans="1:10" ht="15" customHeight="1">
      <c r="A728" s="1">
        <f t="shared" si="4"/>
        <v>12789</v>
      </c>
      <c r="B728" s="1" t="str">
        <f t="shared" si="5"/>
        <v>12789  DOLLAR GENERAL STORE #2070  OSKALOOSA, IA</v>
      </c>
      <c r="C728" s="4">
        <v>12789</v>
      </c>
      <c r="D728" s="5" t="s">
        <v>1012</v>
      </c>
      <c r="E728" s="5" t="s">
        <v>175</v>
      </c>
      <c r="F728" s="5" t="s">
        <v>10</v>
      </c>
      <c r="G728" s="1" t="b">
        <v>0</v>
      </c>
      <c r="I728" s="1" t="s">
        <v>11</v>
      </c>
      <c r="J728" s="1">
        <v>67</v>
      </c>
    </row>
    <row r="729" spans="1:10" ht="15" customHeight="1">
      <c r="A729" s="1">
        <f t="shared" si="4"/>
        <v>12767</v>
      </c>
      <c r="B729" s="1" t="str">
        <f t="shared" si="5"/>
        <v>12767  DOLLAR GENERAL STORE #2194  FORT MADISON, IA</v>
      </c>
      <c r="C729" s="4">
        <v>12767</v>
      </c>
      <c r="D729" s="5" t="s">
        <v>1013</v>
      </c>
      <c r="E729" s="5" t="s">
        <v>925</v>
      </c>
      <c r="F729" s="5" t="s">
        <v>10</v>
      </c>
      <c r="G729" s="1" t="b">
        <v>0</v>
      </c>
      <c r="I729" s="1" t="s">
        <v>11</v>
      </c>
      <c r="J729" s="1">
        <v>26</v>
      </c>
    </row>
    <row r="730" spans="1:10" ht="15" customHeight="1">
      <c r="A730" s="1">
        <f t="shared" si="4"/>
        <v>12728</v>
      </c>
      <c r="B730" s="1" t="str">
        <f t="shared" si="5"/>
        <v>12728  DOLLAR GENERAL STORE #2228  ALBIA, IA</v>
      </c>
      <c r="C730" s="4">
        <v>12728</v>
      </c>
      <c r="D730" s="5" t="s">
        <v>1014</v>
      </c>
      <c r="E730" s="5" t="s">
        <v>181</v>
      </c>
      <c r="F730" s="5" t="s">
        <v>10</v>
      </c>
      <c r="G730" s="1" t="b">
        <v>0</v>
      </c>
      <c r="I730" s="1" t="s">
        <v>11</v>
      </c>
      <c r="J730" s="1">
        <v>64</v>
      </c>
    </row>
    <row r="731" spans="1:10" ht="15" customHeight="1">
      <c r="A731" s="1">
        <f t="shared" si="4"/>
        <v>12809</v>
      </c>
      <c r="B731" s="1" t="str">
        <f t="shared" si="5"/>
        <v>12809  DOLLAR GENERAL STORE #2237  WASHINGTON, IA</v>
      </c>
      <c r="C731" s="4">
        <v>12809</v>
      </c>
      <c r="D731" s="5" t="s">
        <v>1015</v>
      </c>
      <c r="E731" s="5" t="s">
        <v>176</v>
      </c>
      <c r="F731" s="5" t="s">
        <v>10</v>
      </c>
      <c r="G731" s="1" t="b">
        <v>0</v>
      </c>
      <c r="I731" s="1" t="s">
        <v>11</v>
      </c>
      <c r="J731" s="1">
        <v>0</v>
      </c>
    </row>
    <row r="732" spans="1:10" ht="15" customHeight="1">
      <c r="A732" s="1">
        <f t="shared" si="4"/>
        <v>12798</v>
      </c>
      <c r="B732" s="1" t="str">
        <f t="shared" si="5"/>
        <v>12798  DOLLAR GENERAL STORE #2244  SIGOURNEY, IA</v>
      </c>
      <c r="C732" s="4">
        <v>12798</v>
      </c>
      <c r="D732" s="5" t="s">
        <v>1016</v>
      </c>
      <c r="E732" s="5" t="s">
        <v>604</v>
      </c>
      <c r="F732" s="5" t="s">
        <v>10</v>
      </c>
      <c r="G732" s="1" t="b">
        <v>0</v>
      </c>
      <c r="I732" s="1" t="s">
        <v>11</v>
      </c>
      <c r="J732" s="1">
        <v>5</v>
      </c>
    </row>
    <row r="733" spans="1:10" ht="15" customHeight="1">
      <c r="A733" s="1">
        <f t="shared" si="4"/>
        <v>12743</v>
      </c>
      <c r="B733" s="1" t="str">
        <f t="shared" si="5"/>
        <v>12743  DOLLAR GENERAL STORE #2262  CHARITON, IA</v>
      </c>
      <c r="C733" s="4">
        <v>12743</v>
      </c>
      <c r="D733" s="5" t="s">
        <v>1017</v>
      </c>
      <c r="E733" s="5" t="s">
        <v>679</v>
      </c>
      <c r="F733" s="5" t="s">
        <v>10</v>
      </c>
      <c r="G733" s="1" t="b">
        <v>0</v>
      </c>
      <c r="I733" s="1" t="s">
        <v>11</v>
      </c>
      <c r="J733" s="1">
        <v>0</v>
      </c>
    </row>
    <row r="734" spans="1:10" ht="15" customHeight="1">
      <c r="A734" s="1">
        <f t="shared" si="4"/>
        <v>12797</v>
      </c>
      <c r="B734" s="1" t="str">
        <f t="shared" si="5"/>
        <v>12797  DOLLAR GENERAL STORE #2279  SHENANDOAH, IA</v>
      </c>
      <c r="C734" s="4">
        <v>12797</v>
      </c>
      <c r="D734" s="5" t="s">
        <v>1018</v>
      </c>
      <c r="E734" s="5" t="s">
        <v>1019</v>
      </c>
      <c r="F734" s="5" t="s">
        <v>10</v>
      </c>
      <c r="G734" s="1" t="b">
        <v>0</v>
      </c>
      <c r="I734" s="1" t="s">
        <v>11</v>
      </c>
      <c r="J734" s="1">
        <v>86</v>
      </c>
    </row>
    <row r="735" spans="1:10" ht="15" customHeight="1">
      <c r="A735" s="1">
        <f t="shared" si="4"/>
        <v>12794</v>
      </c>
      <c r="B735" s="1" t="str">
        <f t="shared" si="5"/>
        <v>12794  DOLLAR GENERAL STORE #2291  RED OAK, IA</v>
      </c>
      <c r="C735" s="4">
        <v>12794</v>
      </c>
      <c r="D735" s="5" t="s">
        <v>1020</v>
      </c>
      <c r="E735" s="5" t="s">
        <v>152</v>
      </c>
      <c r="F735" s="5" t="s">
        <v>10</v>
      </c>
      <c r="G735" s="1" t="b">
        <v>0</v>
      </c>
      <c r="I735" s="1" t="s">
        <v>11</v>
      </c>
      <c r="J735" s="1">
        <v>46</v>
      </c>
    </row>
    <row r="736" spans="1:10" ht="15" customHeight="1">
      <c r="A736" s="1">
        <f t="shared" si="4"/>
        <v>12777</v>
      </c>
      <c r="B736" s="1" t="str">
        <f t="shared" si="5"/>
        <v>12777  DOLLAR GENERAL STORE #2295  MAQUOKETA, IA</v>
      </c>
      <c r="C736" s="4">
        <v>12777</v>
      </c>
      <c r="D736" s="5" t="s">
        <v>1021</v>
      </c>
      <c r="E736" s="5" t="s">
        <v>247</v>
      </c>
      <c r="F736" s="5" t="s">
        <v>10</v>
      </c>
      <c r="G736" s="1" t="b">
        <v>0</v>
      </c>
      <c r="I736" s="1" t="s">
        <v>11</v>
      </c>
      <c r="J736" s="1">
        <v>32</v>
      </c>
    </row>
    <row r="737" spans="1:10" ht="15" customHeight="1">
      <c r="A737" s="1">
        <f t="shared" si="4"/>
        <v>12746</v>
      </c>
      <c r="B737" s="1" t="str">
        <f t="shared" si="5"/>
        <v>12746  DOLLAR GENERAL STORE #2305  CLARINDA, IA</v>
      </c>
      <c r="C737" s="4">
        <v>12746</v>
      </c>
      <c r="D737" s="5" t="s">
        <v>1022</v>
      </c>
      <c r="E737" s="5" t="s">
        <v>192</v>
      </c>
      <c r="F737" s="5" t="s">
        <v>10</v>
      </c>
      <c r="G737" s="1" t="b">
        <v>0</v>
      </c>
      <c r="I737" s="1" t="s">
        <v>11</v>
      </c>
      <c r="J737" s="1">
        <v>0</v>
      </c>
    </row>
    <row r="738" spans="1:10" ht="15" customHeight="1">
      <c r="A738" s="1">
        <f t="shared" si="4"/>
        <v>12786</v>
      </c>
      <c r="B738" s="1" t="str">
        <f t="shared" si="5"/>
        <v>12786  DOLLAR GENERAL STORE #2328  OELWEIN, IA</v>
      </c>
      <c r="C738" s="4">
        <v>12786</v>
      </c>
      <c r="D738" s="5" t="s">
        <v>1023</v>
      </c>
      <c r="E738" s="5" t="s">
        <v>1024</v>
      </c>
      <c r="F738" s="5" t="s">
        <v>10</v>
      </c>
      <c r="G738" s="1" t="b">
        <v>0</v>
      </c>
      <c r="I738" s="1" t="s">
        <v>11</v>
      </c>
      <c r="J738" s="1">
        <v>0</v>
      </c>
    </row>
    <row r="739" spans="1:10" ht="15" customHeight="1">
      <c r="A739" s="1">
        <f t="shared" si="4"/>
        <v>12771</v>
      </c>
      <c r="B739" s="1" t="str">
        <f t="shared" si="5"/>
        <v>12771  DOLLAR GENERAL STORE #2329  INDEPENDENCE, IA</v>
      </c>
      <c r="C739" s="4">
        <v>12771</v>
      </c>
      <c r="D739" s="5" t="s">
        <v>1025</v>
      </c>
      <c r="E739" s="5" t="s">
        <v>1026</v>
      </c>
      <c r="F739" s="5" t="s">
        <v>10</v>
      </c>
      <c r="G739" s="1" t="b">
        <v>0</v>
      </c>
      <c r="I739" s="1" t="s">
        <v>11</v>
      </c>
      <c r="J739" s="1">
        <v>50</v>
      </c>
    </row>
    <row r="740" spans="1:10" ht="15" customHeight="1">
      <c r="A740" s="1">
        <f t="shared" si="4"/>
        <v>12788</v>
      </c>
      <c r="B740" s="1" t="str">
        <f t="shared" si="5"/>
        <v>12788  DOLLAR GENERAL STORE #2340  OSAGE, IA</v>
      </c>
      <c r="C740" s="4">
        <v>12788</v>
      </c>
      <c r="D740" s="5" t="s">
        <v>1027</v>
      </c>
      <c r="E740" s="5" t="s">
        <v>1028</v>
      </c>
      <c r="F740" s="5" t="s">
        <v>10</v>
      </c>
      <c r="G740" s="1" t="b">
        <v>0</v>
      </c>
      <c r="I740" s="1" t="s">
        <v>11</v>
      </c>
      <c r="J740" s="1">
        <v>85</v>
      </c>
    </row>
    <row r="741" spans="1:10" ht="15" customHeight="1">
      <c r="A741" s="1">
        <f t="shared" si="4"/>
        <v>12735</v>
      </c>
      <c r="B741" s="1" t="str">
        <f t="shared" si="5"/>
        <v>12735  DOLLAR GENERAL STORE #2343  BOONE, IA</v>
      </c>
      <c r="C741" s="4">
        <v>12735</v>
      </c>
      <c r="D741" s="5" t="s">
        <v>1029</v>
      </c>
      <c r="E741" s="5" t="s">
        <v>518</v>
      </c>
      <c r="F741" s="5" t="s">
        <v>10</v>
      </c>
      <c r="G741" s="1" t="b">
        <v>0</v>
      </c>
      <c r="I741" s="1" t="s">
        <v>11</v>
      </c>
      <c r="J741" s="1">
        <v>85</v>
      </c>
    </row>
    <row r="742" spans="1:10" ht="15" customHeight="1">
      <c r="A742" s="1">
        <f t="shared" si="4"/>
        <v>12773</v>
      </c>
      <c r="B742" s="1" t="str">
        <f t="shared" si="5"/>
        <v>12773  DOLLAR GENERAL STORE #2358  IOWA FALLS, IA</v>
      </c>
      <c r="C742" s="4">
        <v>12773</v>
      </c>
      <c r="D742" s="5" t="s">
        <v>1030</v>
      </c>
      <c r="E742" s="5" t="s">
        <v>1031</v>
      </c>
      <c r="F742" s="5" t="s">
        <v>10</v>
      </c>
      <c r="G742" s="1" t="b">
        <v>0</v>
      </c>
      <c r="I742" s="1" t="s">
        <v>11</v>
      </c>
      <c r="J742" s="1">
        <v>39</v>
      </c>
    </row>
    <row r="743" spans="1:10" ht="15" customHeight="1">
      <c r="A743" s="1">
        <f t="shared" si="4"/>
        <v>12769</v>
      </c>
      <c r="B743" s="1" t="str">
        <f t="shared" si="5"/>
        <v>12769  DOLLAR GENERAL STORE #2377  HARLAN, IA</v>
      </c>
      <c r="C743" s="4">
        <v>12769</v>
      </c>
      <c r="D743" s="5" t="s">
        <v>1032</v>
      </c>
      <c r="E743" s="5" t="s">
        <v>186</v>
      </c>
      <c r="F743" s="5" t="s">
        <v>10</v>
      </c>
      <c r="G743" s="1" t="b">
        <v>0</v>
      </c>
      <c r="I743" s="1" t="s">
        <v>11</v>
      </c>
      <c r="J743" s="1">
        <v>61</v>
      </c>
    </row>
    <row r="744" spans="1:10" ht="15" customHeight="1">
      <c r="A744" s="1">
        <f t="shared" si="4"/>
        <v>12734</v>
      </c>
      <c r="B744" s="1" t="str">
        <f t="shared" si="5"/>
        <v>12734  DOLLAR GENERAL STORE #2378  BLOOMFIELD, IA</v>
      </c>
      <c r="C744" s="4">
        <v>12734</v>
      </c>
      <c r="D744" s="5" t="s">
        <v>1033</v>
      </c>
      <c r="E744" s="5" t="s">
        <v>477</v>
      </c>
      <c r="F744" s="5" t="s">
        <v>10</v>
      </c>
      <c r="G744" s="1" t="b">
        <v>0</v>
      </c>
      <c r="I744" s="1" t="s">
        <v>11</v>
      </c>
      <c r="J744" s="1">
        <v>25</v>
      </c>
    </row>
    <row r="745" spans="1:10" ht="15" customHeight="1">
      <c r="A745" s="1">
        <f t="shared" si="4"/>
        <v>12768</v>
      </c>
      <c r="B745" s="1" t="str">
        <f t="shared" si="5"/>
        <v>12768  DOLLAR GENERAL STORE #2383  HAMPTON, IA</v>
      </c>
      <c r="C745" s="4">
        <v>12768</v>
      </c>
      <c r="D745" s="5" t="s">
        <v>1034</v>
      </c>
      <c r="E745" s="5" t="s">
        <v>260</v>
      </c>
      <c r="F745" s="5" t="s">
        <v>10</v>
      </c>
      <c r="G745" s="1" t="b">
        <v>0</v>
      </c>
      <c r="I745" s="1" t="s">
        <v>11</v>
      </c>
      <c r="J745" s="1">
        <v>25</v>
      </c>
    </row>
    <row r="746" spans="1:10" ht="15" customHeight="1">
      <c r="A746" s="1">
        <f t="shared" si="4"/>
        <v>12774</v>
      </c>
      <c r="B746" s="1" t="str">
        <f t="shared" si="5"/>
        <v>12774  DOLLAR GENERAL STORE #2385  KEOKUK, IA</v>
      </c>
      <c r="C746" s="4">
        <v>12774</v>
      </c>
      <c r="D746" s="5" t="s">
        <v>1035</v>
      </c>
      <c r="E746" s="5" t="s">
        <v>1036</v>
      </c>
      <c r="F746" s="5" t="s">
        <v>10</v>
      </c>
      <c r="G746" s="1" t="b">
        <v>0</v>
      </c>
      <c r="I746" s="1" t="s">
        <v>11</v>
      </c>
      <c r="J746" s="1">
        <v>39</v>
      </c>
    </row>
    <row r="747" spans="1:10" ht="15" customHeight="1">
      <c r="A747" s="1">
        <f t="shared" si="4"/>
        <v>12783</v>
      </c>
      <c r="B747" s="1" t="str">
        <f t="shared" si="5"/>
        <v>12783  DOLLAR GENERAL STORE #2397  NEW HAMPTON, IA</v>
      </c>
      <c r="C747" s="4">
        <v>12783</v>
      </c>
      <c r="D747" s="5" t="s">
        <v>1037</v>
      </c>
      <c r="E747" s="5" t="s">
        <v>252</v>
      </c>
      <c r="F747" s="5" t="s">
        <v>10</v>
      </c>
      <c r="G747" s="1" t="b">
        <v>0</v>
      </c>
      <c r="I747" s="1" t="s">
        <v>11</v>
      </c>
      <c r="J747" s="1">
        <v>25</v>
      </c>
    </row>
    <row r="748" spans="1:10" ht="15" customHeight="1">
      <c r="A748" s="1">
        <f t="shared" si="4"/>
        <v>12765</v>
      </c>
      <c r="B748" s="1" t="str">
        <f t="shared" si="5"/>
        <v>12765  DOLLAR GENERAL STORE #2398  FOREST CITY, IA</v>
      </c>
      <c r="C748" s="4">
        <v>12765</v>
      </c>
      <c r="D748" s="5" t="s">
        <v>1038</v>
      </c>
      <c r="E748" s="5" t="s">
        <v>505</v>
      </c>
      <c r="F748" s="5" t="s">
        <v>10</v>
      </c>
      <c r="G748" s="1" t="b">
        <v>0</v>
      </c>
      <c r="I748" s="1" t="s">
        <v>11</v>
      </c>
      <c r="J748" s="1">
        <v>94</v>
      </c>
    </row>
    <row r="749" spans="1:10" ht="15" customHeight="1">
      <c r="A749" s="1">
        <f t="shared" si="4"/>
        <v>12751</v>
      </c>
      <c r="B749" s="1" t="str">
        <f t="shared" si="5"/>
        <v>12751  DOLLAR GENERAL STORE #2400  CRESCO, IA</v>
      </c>
      <c r="C749" s="4">
        <v>12751</v>
      </c>
      <c r="D749" s="5" t="s">
        <v>1039</v>
      </c>
      <c r="E749" s="5" t="s">
        <v>1040</v>
      </c>
      <c r="F749" s="5" t="s">
        <v>10</v>
      </c>
      <c r="G749" s="1" t="b">
        <v>0</v>
      </c>
      <c r="H749" s="6"/>
      <c r="I749" s="1" t="s">
        <v>11</v>
      </c>
      <c r="J749" s="1">
        <v>57</v>
      </c>
    </row>
    <row r="750" spans="1:10" ht="15" customHeight="1">
      <c r="A750" s="1">
        <f t="shared" si="4"/>
        <v>12763</v>
      </c>
      <c r="B750" s="1" t="str">
        <f t="shared" si="5"/>
        <v>12763  DOLLAR GENERAL STORE #2406  EAGLE GROVE, IA</v>
      </c>
      <c r="C750" s="4">
        <v>12763</v>
      </c>
      <c r="D750" s="5" t="s">
        <v>1041</v>
      </c>
      <c r="E750" s="5" t="s">
        <v>491</v>
      </c>
      <c r="F750" s="5" t="s">
        <v>10</v>
      </c>
      <c r="G750" s="1" t="b">
        <v>0</v>
      </c>
      <c r="I750" s="1" t="s">
        <v>11</v>
      </c>
      <c r="J750" s="1">
        <v>55</v>
      </c>
    </row>
    <row r="751" spans="1:10" ht="15" customHeight="1">
      <c r="A751" s="1">
        <f t="shared" si="4"/>
        <v>12744</v>
      </c>
      <c r="B751" s="1" t="str">
        <f t="shared" si="5"/>
        <v>12744  DOLLAR GENERAL STORE #2414  CHARLES CITY, IA</v>
      </c>
      <c r="C751" s="4">
        <v>12744</v>
      </c>
      <c r="D751" s="5" t="s">
        <v>1042</v>
      </c>
      <c r="E751" s="5" t="s">
        <v>249</v>
      </c>
      <c r="F751" s="5" t="s">
        <v>10</v>
      </c>
      <c r="G751" s="1" t="b">
        <v>0</v>
      </c>
      <c r="I751" s="1" t="s">
        <v>11</v>
      </c>
      <c r="J751" s="1">
        <v>30</v>
      </c>
    </row>
    <row r="752" spans="1:10" ht="15" customHeight="1">
      <c r="A752" s="1">
        <f t="shared" si="4"/>
        <v>12813</v>
      </c>
      <c r="B752" s="1" t="str">
        <f t="shared" si="5"/>
        <v>12813  DOLLAR GENERAL STORE #2421  WEBSTER CITY, IA</v>
      </c>
      <c r="C752" s="4">
        <v>12813</v>
      </c>
      <c r="D752" s="5" t="s">
        <v>1043</v>
      </c>
      <c r="E752" s="5" t="s">
        <v>492</v>
      </c>
      <c r="F752" s="5" t="s">
        <v>10</v>
      </c>
      <c r="G752" s="1" t="b">
        <v>0</v>
      </c>
      <c r="I752" s="1" t="s">
        <v>11</v>
      </c>
      <c r="J752" s="1">
        <v>32</v>
      </c>
    </row>
    <row r="753" spans="1:10" ht="15" customHeight="1">
      <c r="A753" s="1">
        <f t="shared" si="4"/>
        <v>12737</v>
      </c>
      <c r="B753" s="1" t="str">
        <f t="shared" si="5"/>
        <v>12737  DOLLAR GENERAL STORE #2578  BURLINGTON, IA</v>
      </c>
      <c r="C753" s="4">
        <v>12737</v>
      </c>
      <c r="D753" s="5" t="s">
        <v>1044</v>
      </c>
      <c r="E753" s="5" t="s">
        <v>1045</v>
      </c>
      <c r="F753" s="5" t="s">
        <v>10</v>
      </c>
      <c r="G753" s="1" t="b">
        <v>0</v>
      </c>
      <c r="I753" s="1" t="s">
        <v>11</v>
      </c>
      <c r="J753" s="1">
        <v>74</v>
      </c>
    </row>
    <row r="754" spans="1:10" ht="15" customHeight="1">
      <c r="A754" s="1">
        <f t="shared" si="4"/>
        <v>12790</v>
      </c>
      <c r="B754" s="1" t="str">
        <f t="shared" si="5"/>
        <v>12790  DOLLAR GENERAL STORE #2727  OSKALOOSA, IA</v>
      </c>
      <c r="C754" s="4">
        <v>12790</v>
      </c>
      <c r="D754" s="5" t="s">
        <v>1046</v>
      </c>
      <c r="E754" s="5" t="s">
        <v>175</v>
      </c>
      <c r="F754" s="5" t="s">
        <v>10</v>
      </c>
      <c r="G754" s="1" t="b">
        <v>0</v>
      </c>
      <c r="I754" s="1" t="s">
        <v>11</v>
      </c>
      <c r="J754" s="1">
        <v>85</v>
      </c>
    </row>
    <row r="755" spans="1:10" ht="15" customHeight="1">
      <c r="A755" s="1">
        <f t="shared" si="4"/>
        <v>12739</v>
      </c>
      <c r="B755" s="1" t="str">
        <f t="shared" si="5"/>
        <v>12739  DOLLAR GENERAL STORE #2756  CARROLL, IA</v>
      </c>
      <c r="C755" s="4">
        <v>12739</v>
      </c>
      <c r="D755" s="5" t="s">
        <v>1047</v>
      </c>
      <c r="E755" s="5" t="s">
        <v>508</v>
      </c>
      <c r="F755" s="5" t="s">
        <v>10</v>
      </c>
      <c r="G755" s="1" t="b">
        <v>0</v>
      </c>
      <c r="I755" s="1" t="s">
        <v>11</v>
      </c>
      <c r="J755" s="1">
        <v>25</v>
      </c>
    </row>
    <row r="756" spans="1:10" ht="15" customHeight="1">
      <c r="A756" s="1">
        <f t="shared" si="4"/>
        <v>12754</v>
      </c>
      <c r="B756" s="1" t="str">
        <f t="shared" si="5"/>
        <v>12754  DOLLAR GENERAL STORE #2772  DAVENPORT, IA</v>
      </c>
      <c r="C756" s="4">
        <v>12754</v>
      </c>
      <c r="D756" s="5" t="s">
        <v>1048</v>
      </c>
      <c r="E756" s="5" t="s">
        <v>823</v>
      </c>
      <c r="F756" s="5" t="s">
        <v>10</v>
      </c>
      <c r="G756" s="1" t="b">
        <v>0</v>
      </c>
      <c r="I756" s="1" t="s">
        <v>11</v>
      </c>
      <c r="J756" s="1">
        <v>25</v>
      </c>
    </row>
    <row r="757" spans="1:10" ht="15" customHeight="1">
      <c r="A757" s="1">
        <f t="shared" si="4"/>
        <v>12745</v>
      </c>
      <c r="B757" s="1" t="str">
        <f t="shared" si="5"/>
        <v>12745  DOLLAR GENERAL STORE #2837  CHEROKEE, IA</v>
      </c>
      <c r="C757" s="4">
        <v>12745</v>
      </c>
      <c r="D757" s="5" t="s">
        <v>1049</v>
      </c>
      <c r="E757" s="5" t="s">
        <v>497</v>
      </c>
      <c r="F757" s="5" t="s">
        <v>10</v>
      </c>
      <c r="G757" s="1" t="b">
        <v>0</v>
      </c>
      <c r="I757" s="1" t="s">
        <v>11</v>
      </c>
      <c r="J757" s="1">
        <v>25</v>
      </c>
    </row>
    <row r="758" spans="1:10" ht="15" customHeight="1">
      <c r="A758" s="1">
        <f t="shared" si="4"/>
        <v>12766</v>
      </c>
      <c r="B758" s="1" t="str">
        <f t="shared" si="5"/>
        <v>12766  DOLLAR GENERAL STORE #2839  FORT DODGE, IA</v>
      </c>
      <c r="C758" s="4">
        <v>12766</v>
      </c>
      <c r="D758" s="5" t="s">
        <v>1050</v>
      </c>
      <c r="E758" s="5" t="s">
        <v>489</v>
      </c>
      <c r="F758" s="5" t="s">
        <v>10</v>
      </c>
      <c r="G758" s="1" t="b">
        <v>0</v>
      </c>
      <c r="H758" s="6"/>
      <c r="I758" s="1" t="s">
        <v>11</v>
      </c>
      <c r="J758" s="1">
        <v>91</v>
      </c>
    </row>
    <row r="759" spans="1:10" ht="15" customHeight="1">
      <c r="A759" s="1">
        <f t="shared" si="4"/>
        <v>12791</v>
      </c>
      <c r="B759" s="1" t="str">
        <f t="shared" si="5"/>
        <v>12791  DOLLAR GENERAL STORE #2898  OTTUMWA, IA</v>
      </c>
      <c r="C759" s="4">
        <v>12791</v>
      </c>
      <c r="D759" s="5" t="s">
        <v>1051</v>
      </c>
      <c r="E759" s="5" t="s">
        <v>1052</v>
      </c>
      <c r="F759" s="5" t="s">
        <v>10</v>
      </c>
      <c r="G759" s="1" t="b">
        <v>0</v>
      </c>
      <c r="H759" s="6"/>
      <c r="I759" s="1" t="s">
        <v>11</v>
      </c>
      <c r="J759" s="1">
        <v>39</v>
      </c>
    </row>
    <row r="760" spans="1:10" ht="15" customHeight="1">
      <c r="A760" s="1">
        <f t="shared" si="4"/>
        <v>12801</v>
      </c>
      <c r="B760" s="1" t="str">
        <f t="shared" si="5"/>
        <v>12801  DOLLAR GENERAL STORE #2900  SIOUX CITY, IA</v>
      </c>
      <c r="C760" s="4">
        <v>12801</v>
      </c>
      <c r="D760" s="5" t="s">
        <v>1053</v>
      </c>
      <c r="E760" s="5" t="s">
        <v>351</v>
      </c>
      <c r="F760" s="5" t="s">
        <v>10</v>
      </c>
      <c r="G760" s="1" t="b">
        <v>0</v>
      </c>
      <c r="I760" s="1" t="s">
        <v>11</v>
      </c>
      <c r="J760" s="1">
        <v>77</v>
      </c>
    </row>
    <row r="761" spans="1:10" ht="15" customHeight="1">
      <c r="A761" s="1">
        <f t="shared" si="4"/>
        <v>12755</v>
      </c>
      <c r="B761" s="1" t="str">
        <f t="shared" si="5"/>
        <v>12755  DOLLAR GENERAL STORE #2913  DAVENPORT, IA</v>
      </c>
      <c r="C761" s="4">
        <v>12755</v>
      </c>
      <c r="D761" s="5" t="s">
        <v>1054</v>
      </c>
      <c r="E761" s="5" t="s">
        <v>823</v>
      </c>
      <c r="F761" s="5" t="s">
        <v>10</v>
      </c>
      <c r="G761" s="1" t="b">
        <v>0</v>
      </c>
      <c r="I761" s="1" t="s">
        <v>11</v>
      </c>
      <c r="J761" s="1">
        <v>63</v>
      </c>
    </row>
    <row r="762" spans="1:10" ht="15" customHeight="1">
      <c r="A762" s="1">
        <f t="shared" si="4"/>
        <v>12802</v>
      </c>
      <c r="B762" s="1" t="str">
        <f t="shared" si="5"/>
        <v>12802  DOLLAR GENERAL STORE #2936  SIOUX CITY, IA</v>
      </c>
      <c r="C762" s="4">
        <v>12802</v>
      </c>
      <c r="D762" s="5" t="s">
        <v>1055</v>
      </c>
      <c r="E762" s="5" t="s">
        <v>351</v>
      </c>
      <c r="F762" s="5" t="s">
        <v>10</v>
      </c>
      <c r="G762" s="1" t="b">
        <v>0</v>
      </c>
      <c r="I762" s="1" t="s">
        <v>11</v>
      </c>
      <c r="J762" s="1">
        <v>82</v>
      </c>
    </row>
    <row r="763" spans="1:10" ht="15" customHeight="1">
      <c r="A763" s="1">
        <f t="shared" si="4"/>
        <v>12803</v>
      </c>
      <c r="B763" s="1" t="str">
        <f t="shared" si="5"/>
        <v>12803  DOLLAR GENERAL STORE #3009  SIOUX CITY, IA</v>
      </c>
      <c r="C763" s="4">
        <v>12803</v>
      </c>
      <c r="D763" s="5" t="s">
        <v>1056</v>
      </c>
      <c r="E763" s="5" t="s">
        <v>351</v>
      </c>
      <c r="F763" s="5" t="s">
        <v>10</v>
      </c>
      <c r="G763" s="1" t="b">
        <v>0</v>
      </c>
      <c r="I763" s="1" t="s">
        <v>11</v>
      </c>
      <c r="J763" s="1">
        <v>92</v>
      </c>
    </row>
    <row r="764" spans="1:10" ht="15" customHeight="1">
      <c r="A764" s="1">
        <f t="shared" si="4"/>
        <v>12784</v>
      </c>
      <c r="B764" s="1" t="str">
        <f t="shared" si="5"/>
        <v>12784  DOLLAR GENERAL STORE #3032  NEWTON, IA</v>
      </c>
      <c r="C764" s="4">
        <v>12784</v>
      </c>
      <c r="D764" s="5" t="s">
        <v>1057</v>
      </c>
      <c r="E764" s="5" t="s">
        <v>1058</v>
      </c>
      <c r="F764" s="5" t="s">
        <v>10</v>
      </c>
      <c r="G764" s="1" t="b">
        <v>0</v>
      </c>
      <c r="I764" s="1" t="s">
        <v>11</v>
      </c>
      <c r="J764" s="1">
        <v>54</v>
      </c>
    </row>
    <row r="765" spans="1:10" ht="15" customHeight="1">
      <c r="A765" s="1">
        <f t="shared" si="4"/>
        <v>12752</v>
      </c>
      <c r="B765" s="1" t="str">
        <f t="shared" si="5"/>
        <v>12752  DOLLAR GENERAL STORE #3280  CRESTON, IA</v>
      </c>
      <c r="C765" s="4">
        <v>12752</v>
      </c>
      <c r="D765" s="5" t="s">
        <v>1059</v>
      </c>
      <c r="E765" s="5" t="s">
        <v>786</v>
      </c>
      <c r="F765" s="5" t="s">
        <v>10</v>
      </c>
      <c r="G765" s="1" t="b">
        <v>0</v>
      </c>
      <c r="I765" s="1" t="s">
        <v>11</v>
      </c>
      <c r="J765" s="1">
        <v>51</v>
      </c>
    </row>
    <row r="766" spans="1:10" ht="15" customHeight="1">
      <c r="A766" s="1">
        <f t="shared" si="4"/>
        <v>12749</v>
      </c>
      <c r="B766" s="1" t="str">
        <f t="shared" si="5"/>
        <v>12749  DOLLAR GENERAL STORE #3487  CLINTON, IA</v>
      </c>
      <c r="C766" s="4">
        <v>12749</v>
      </c>
      <c r="D766" s="5" t="s">
        <v>1060</v>
      </c>
      <c r="E766" s="5" t="s">
        <v>716</v>
      </c>
      <c r="F766" s="5" t="s">
        <v>10</v>
      </c>
      <c r="G766" s="1" t="b">
        <v>0</v>
      </c>
      <c r="I766" s="1" t="s">
        <v>11</v>
      </c>
      <c r="J766" s="1">
        <v>62</v>
      </c>
    </row>
    <row r="767" spans="1:10" ht="15" customHeight="1">
      <c r="A767" s="1">
        <f t="shared" ref="A767:A1021" si="6">C767</f>
        <v>12775</v>
      </c>
      <c r="B767" s="1" t="str">
        <f t="shared" ref="B767:B1021" si="7">C767&amp;"  "&amp;D767&amp;"  "&amp;E767&amp;", "&amp;F767</f>
        <v>12775  DOLLAR GENERAL STORE #3540  KNOXVILLE, IA</v>
      </c>
      <c r="C767" s="4">
        <v>12775</v>
      </c>
      <c r="D767" s="5" t="s">
        <v>1061</v>
      </c>
      <c r="E767" s="5" t="s">
        <v>179</v>
      </c>
      <c r="F767" s="5" t="s">
        <v>10</v>
      </c>
      <c r="G767" s="1" t="b">
        <v>0</v>
      </c>
      <c r="I767" s="1" t="s">
        <v>11</v>
      </c>
      <c r="J767" s="1">
        <v>65</v>
      </c>
    </row>
    <row r="768" spans="1:10" ht="15" customHeight="1">
      <c r="A768" s="1">
        <f t="shared" si="6"/>
        <v>12814</v>
      </c>
      <c r="B768" s="1" t="str">
        <f t="shared" si="7"/>
        <v>12814  DOLLAR GENERAL STORE #3671  WINTERSET, IA</v>
      </c>
      <c r="C768" s="4">
        <v>12814</v>
      </c>
      <c r="D768" s="5" t="s">
        <v>1062</v>
      </c>
      <c r="E768" s="5" t="s">
        <v>183</v>
      </c>
      <c r="F768" s="5" t="s">
        <v>10</v>
      </c>
      <c r="G768" s="1" t="b">
        <v>0</v>
      </c>
      <c r="I768" s="1" t="s">
        <v>11</v>
      </c>
      <c r="J768" s="1">
        <v>85</v>
      </c>
    </row>
    <row r="769" spans="1:10" ht="15" customHeight="1">
      <c r="A769" s="1">
        <f t="shared" si="6"/>
        <v>12730</v>
      </c>
      <c r="B769" s="1" t="str">
        <f t="shared" si="7"/>
        <v>12730  DOLLAR GENERAL STORE #3685  ANAMOSA, IA</v>
      </c>
      <c r="C769" s="4">
        <v>12730</v>
      </c>
      <c r="D769" s="5" t="s">
        <v>1063</v>
      </c>
      <c r="E769" s="5" t="s">
        <v>1064</v>
      </c>
      <c r="F769" s="5" t="s">
        <v>10</v>
      </c>
      <c r="G769" s="1" t="b">
        <v>0</v>
      </c>
      <c r="I769" s="1" t="s">
        <v>11</v>
      </c>
      <c r="J769" s="1">
        <v>86</v>
      </c>
    </row>
    <row r="770" spans="1:10" ht="15" customHeight="1">
      <c r="A770" s="1">
        <f t="shared" si="6"/>
        <v>12781</v>
      </c>
      <c r="B770" s="1" t="str">
        <f t="shared" si="7"/>
        <v>12781  DOLLAR GENERAL STORE #3711  MONTICELLO, IA</v>
      </c>
      <c r="C770" s="4">
        <v>12781</v>
      </c>
      <c r="D770" s="5" t="s">
        <v>1065</v>
      </c>
      <c r="E770" s="5" t="s">
        <v>1066</v>
      </c>
      <c r="F770" s="5" t="s">
        <v>10</v>
      </c>
      <c r="G770" s="1" t="b">
        <v>0</v>
      </c>
      <c r="I770" s="1" t="s">
        <v>11</v>
      </c>
      <c r="J770" s="1">
        <v>54</v>
      </c>
    </row>
    <row r="771" spans="1:10" ht="15" customHeight="1">
      <c r="A771" s="1">
        <f t="shared" si="6"/>
        <v>12741</v>
      </c>
      <c r="B771" s="1" t="str">
        <f t="shared" si="7"/>
        <v>12741  DOLLAR GENERAL STORE #3781  CEDAR RAPIDS, IA</v>
      </c>
      <c r="C771" s="4">
        <v>12741</v>
      </c>
      <c r="D771" s="5" t="s">
        <v>1067</v>
      </c>
      <c r="E771" s="5" t="s">
        <v>611</v>
      </c>
      <c r="F771" s="5" t="s">
        <v>10</v>
      </c>
      <c r="G771" s="1" t="b">
        <v>0</v>
      </c>
      <c r="I771" s="1" t="s">
        <v>11</v>
      </c>
      <c r="J771" s="1">
        <v>44</v>
      </c>
    </row>
    <row r="772" spans="1:10" ht="15" customHeight="1">
      <c r="A772" s="1">
        <f t="shared" si="6"/>
        <v>12808</v>
      </c>
      <c r="B772" s="1" t="str">
        <f t="shared" si="7"/>
        <v>12808  DOLLAR GENERAL STORE #3819  VINTON, IA</v>
      </c>
      <c r="C772" s="4">
        <v>12808</v>
      </c>
      <c r="D772" s="5" t="s">
        <v>1068</v>
      </c>
      <c r="E772" s="5" t="s">
        <v>1069</v>
      </c>
      <c r="F772" s="5" t="s">
        <v>10</v>
      </c>
      <c r="G772" s="1" t="b">
        <v>0</v>
      </c>
      <c r="I772" s="1" t="s">
        <v>11</v>
      </c>
      <c r="J772" s="1">
        <v>44</v>
      </c>
    </row>
    <row r="773" spans="1:10" ht="15" customHeight="1">
      <c r="A773" s="1">
        <f t="shared" si="6"/>
        <v>12756</v>
      </c>
      <c r="B773" s="1" t="str">
        <f t="shared" si="7"/>
        <v>12756  DOLLAR GENERAL STORE #4010  DAVENPORT, IA</v>
      </c>
      <c r="C773" s="4">
        <v>12756</v>
      </c>
      <c r="D773" s="5" t="s">
        <v>1070</v>
      </c>
      <c r="E773" s="5" t="s">
        <v>823</v>
      </c>
      <c r="F773" s="5" t="s">
        <v>10</v>
      </c>
      <c r="G773" s="1" t="b">
        <v>0</v>
      </c>
      <c r="I773" s="1" t="s">
        <v>11</v>
      </c>
      <c r="J773" s="1">
        <v>29</v>
      </c>
    </row>
    <row r="774" spans="1:10" ht="15" customHeight="1">
      <c r="A774" s="1">
        <f t="shared" si="6"/>
        <v>12762</v>
      </c>
      <c r="B774" s="1" t="str">
        <f t="shared" si="7"/>
        <v>12762  DOLLAR GENERAL STORE #4065  DEWITT, IA</v>
      </c>
      <c r="C774" s="4">
        <v>12762</v>
      </c>
      <c r="D774" s="5" t="s">
        <v>1071</v>
      </c>
      <c r="E774" s="5" t="s">
        <v>118</v>
      </c>
      <c r="F774" s="5" t="s">
        <v>10</v>
      </c>
      <c r="G774" s="1" t="b">
        <v>0</v>
      </c>
      <c r="I774" s="1" t="s">
        <v>11</v>
      </c>
      <c r="J774" s="1">
        <v>26</v>
      </c>
    </row>
    <row r="775" spans="1:10" ht="15" customHeight="1">
      <c r="A775" s="1">
        <f t="shared" si="6"/>
        <v>12778</v>
      </c>
      <c r="B775" s="1" t="str">
        <f t="shared" si="7"/>
        <v>12778  DOLLAR GENERAL STORE #4206  MARSHALLTOWN, IA</v>
      </c>
      <c r="C775" s="4">
        <v>12778</v>
      </c>
      <c r="D775" s="5" t="s">
        <v>1072</v>
      </c>
      <c r="E775" s="5" t="s">
        <v>555</v>
      </c>
      <c r="F775" s="5" t="s">
        <v>10</v>
      </c>
      <c r="G775" s="1" t="b">
        <v>0</v>
      </c>
      <c r="I775" s="1" t="s">
        <v>11</v>
      </c>
      <c r="J775" s="1">
        <v>22</v>
      </c>
    </row>
    <row r="776" spans="1:10" ht="15" customHeight="1">
      <c r="A776" s="1">
        <f t="shared" si="6"/>
        <v>12764</v>
      </c>
      <c r="B776" s="1" t="str">
        <f t="shared" si="7"/>
        <v>12764  DOLLAR GENERAL STORE #4345  ESTHERVILLE, IA</v>
      </c>
      <c r="C776" s="4">
        <v>12764</v>
      </c>
      <c r="D776" s="5" t="s">
        <v>1073</v>
      </c>
      <c r="E776" s="5" t="s">
        <v>346</v>
      </c>
      <c r="F776" s="5" t="s">
        <v>10</v>
      </c>
      <c r="G776" s="1" t="b">
        <v>0</v>
      </c>
      <c r="I776" s="1" t="s">
        <v>11</v>
      </c>
      <c r="J776" s="1">
        <v>57</v>
      </c>
    </row>
    <row r="777" spans="1:10" ht="15" customHeight="1">
      <c r="A777" s="1">
        <f t="shared" si="6"/>
        <v>12760</v>
      </c>
      <c r="B777" s="1" t="str">
        <f t="shared" si="7"/>
        <v>12760  DOLLAR GENERAL STORE #4554  DES MOINES, IA</v>
      </c>
      <c r="C777" s="4">
        <v>12760</v>
      </c>
      <c r="D777" s="5" t="s">
        <v>1074</v>
      </c>
      <c r="E777" s="5" t="s">
        <v>488</v>
      </c>
      <c r="F777" s="5" t="s">
        <v>10</v>
      </c>
      <c r="G777" s="1" t="b">
        <v>0</v>
      </c>
      <c r="I777" s="1" t="s">
        <v>11</v>
      </c>
      <c r="J777" s="1">
        <v>9</v>
      </c>
    </row>
    <row r="778" spans="1:10" ht="15" customHeight="1">
      <c r="A778" s="1">
        <f t="shared" si="6"/>
        <v>12795</v>
      </c>
      <c r="B778" s="1" t="str">
        <f t="shared" si="7"/>
        <v>12795  DOLLAR GENERAL STORE #4555  ROCK RAPIDS, IA</v>
      </c>
      <c r="C778" s="4">
        <v>12795</v>
      </c>
      <c r="D778" s="5" t="s">
        <v>1075</v>
      </c>
      <c r="E778" s="5" t="s">
        <v>54</v>
      </c>
      <c r="F778" s="5" t="s">
        <v>10</v>
      </c>
      <c r="G778" s="1" t="b">
        <v>0</v>
      </c>
      <c r="I778" s="1" t="s">
        <v>11</v>
      </c>
      <c r="J778" s="1">
        <v>91</v>
      </c>
    </row>
    <row r="779" spans="1:10" ht="15" customHeight="1">
      <c r="A779" s="1">
        <f t="shared" si="6"/>
        <v>12736</v>
      </c>
      <c r="B779" s="1" t="str">
        <f t="shared" si="7"/>
        <v>12736  DOLLAR GENERAL STORE #4565  BRITT, IA</v>
      </c>
      <c r="C779" s="4">
        <v>12736</v>
      </c>
      <c r="D779" s="5" t="s">
        <v>1076</v>
      </c>
      <c r="E779" s="5" t="s">
        <v>1077</v>
      </c>
      <c r="F779" s="5" t="s">
        <v>10</v>
      </c>
      <c r="G779" s="1" t="b">
        <v>0</v>
      </c>
      <c r="I779" s="1" t="s">
        <v>11</v>
      </c>
      <c r="J779" s="1">
        <v>89</v>
      </c>
    </row>
    <row r="780" spans="1:10" ht="15" customHeight="1">
      <c r="A780" s="1">
        <f t="shared" si="6"/>
        <v>12747</v>
      </c>
      <c r="B780" s="1" t="str">
        <f t="shared" si="7"/>
        <v>12747  DOLLAR GENERAL STORE #4616  CLEAR LAKE, IA</v>
      </c>
      <c r="C780" s="4">
        <v>12747</v>
      </c>
      <c r="D780" s="5" t="s">
        <v>1078</v>
      </c>
      <c r="E780" s="5" t="s">
        <v>1079</v>
      </c>
      <c r="F780" s="5" t="s">
        <v>10</v>
      </c>
      <c r="G780" s="1" t="b">
        <v>0</v>
      </c>
      <c r="I780" s="1" t="s">
        <v>11</v>
      </c>
      <c r="J780" s="1">
        <v>15</v>
      </c>
    </row>
    <row r="781" spans="1:10" ht="15" customHeight="1">
      <c r="A781" s="1">
        <f t="shared" si="6"/>
        <v>12787</v>
      </c>
      <c r="B781" s="1" t="str">
        <f t="shared" si="7"/>
        <v>12787  DOLLAR GENERAL STORE #4617  ONAWA, IA</v>
      </c>
      <c r="C781" s="4">
        <v>12787</v>
      </c>
      <c r="D781" s="5" t="s">
        <v>1080</v>
      </c>
      <c r="E781" s="5" t="s">
        <v>513</v>
      </c>
      <c r="F781" s="5" t="s">
        <v>10</v>
      </c>
      <c r="G781" s="1" t="b">
        <v>0</v>
      </c>
      <c r="I781" s="1" t="s">
        <v>11</v>
      </c>
      <c r="J781" s="1">
        <v>0</v>
      </c>
    </row>
    <row r="782" spans="1:10" ht="15" customHeight="1">
      <c r="A782" s="1">
        <f t="shared" si="6"/>
        <v>12796</v>
      </c>
      <c r="B782" s="1" t="str">
        <f t="shared" si="7"/>
        <v>12796  DOLLAR GENERAL STORE #4636  SHELDON, IA</v>
      </c>
      <c r="C782" s="4">
        <v>12796</v>
      </c>
      <c r="D782" s="5" t="s">
        <v>1081</v>
      </c>
      <c r="E782" s="5" t="s">
        <v>112</v>
      </c>
      <c r="F782" s="5" t="s">
        <v>10</v>
      </c>
      <c r="G782" s="1" t="b">
        <v>0</v>
      </c>
      <c r="I782" s="1" t="s">
        <v>11</v>
      </c>
      <c r="J782" s="1">
        <v>41</v>
      </c>
    </row>
    <row r="783" spans="1:10" ht="15" customHeight="1">
      <c r="A783" s="1">
        <f t="shared" si="6"/>
        <v>12738</v>
      </c>
      <c r="B783" s="1" t="str">
        <f t="shared" si="7"/>
        <v>12738  DOLLAR GENERAL STORE #4691  BURLINGTON, IA</v>
      </c>
      <c r="C783" s="4">
        <v>12738</v>
      </c>
      <c r="D783" s="5" t="s">
        <v>1082</v>
      </c>
      <c r="E783" s="5" t="s">
        <v>1045</v>
      </c>
      <c r="F783" s="5" t="s">
        <v>10</v>
      </c>
      <c r="G783" s="1" t="b">
        <v>0</v>
      </c>
      <c r="I783" s="1" t="s">
        <v>11</v>
      </c>
      <c r="J783" s="1">
        <v>96</v>
      </c>
    </row>
    <row r="784" spans="1:10" ht="15" customHeight="1">
      <c r="A784" s="1">
        <f t="shared" si="6"/>
        <v>12810</v>
      </c>
      <c r="B784" s="1" t="str">
        <f t="shared" si="7"/>
        <v>12810  DOLLAR GENERAL STORE #4698  WATERLOO, IA</v>
      </c>
      <c r="C784" s="4">
        <v>12810</v>
      </c>
      <c r="D784" s="5" t="s">
        <v>1083</v>
      </c>
      <c r="E784" s="5" t="s">
        <v>415</v>
      </c>
      <c r="F784" s="5" t="s">
        <v>10</v>
      </c>
      <c r="G784" s="1" t="b">
        <v>0</v>
      </c>
      <c r="H784" s="6"/>
      <c r="I784" s="1" t="s">
        <v>11</v>
      </c>
      <c r="J784" s="1">
        <v>0</v>
      </c>
    </row>
    <row r="785" spans="1:10" ht="15" customHeight="1">
      <c r="A785" s="1">
        <f t="shared" si="6"/>
        <v>12776</v>
      </c>
      <c r="B785" s="1" t="str">
        <f t="shared" si="7"/>
        <v>12776  DOLLAR GENERAL STORE #4812  MANCHESTER, IA</v>
      </c>
      <c r="C785" s="4">
        <v>12776</v>
      </c>
      <c r="D785" s="5" t="s">
        <v>1084</v>
      </c>
      <c r="E785" s="5" t="s">
        <v>587</v>
      </c>
      <c r="F785" s="5" t="s">
        <v>10</v>
      </c>
      <c r="G785" s="1" t="b">
        <v>0</v>
      </c>
      <c r="I785" s="1" t="s">
        <v>11</v>
      </c>
      <c r="J785" s="1">
        <v>0</v>
      </c>
    </row>
    <row r="786" spans="1:10" ht="15" customHeight="1">
      <c r="A786" s="1">
        <f t="shared" si="6"/>
        <v>12761</v>
      </c>
      <c r="B786" s="1" t="str">
        <f t="shared" si="7"/>
        <v>12761  DOLLAR GENERAL STORE #4991  DES MOINES, IA</v>
      </c>
      <c r="C786" s="4">
        <v>12761</v>
      </c>
      <c r="D786" s="5" t="s">
        <v>1085</v>
      </c>
      <c r="E786" s="5" t="s">
        <v>488</v>
      </c>
      <c r="F786" s="5" t="s">
        <v>10</v>
      </c>
      <c r="G786" s="1" t="b">
        <v>0</v>
      </c>
      <c r="I786" s="1" t="s">
        <v>11</v>
      </c>
      <c r="J786" s="1">
        <v>63</v>
      </c>
    </row>
    <row r="787" spans="1:10" ht="15" customHeight="1">
      <c r="A787" s="1">
        <f t="shared" si="6"/>
        <v>14165</v>
      </c>
      <c r="B787" s="1" t="str">
        <f t="shared" si="7"/>
        <v>14165  DOLLAR GENERAL STORE #5837  GREENFIELD, IA</v>
      </c>
      <c r="C787" s="4">
        <v>14165</v>
      </c>
      <c r="D787" s="5" t="s">
        <v>1086</v>
      </c>
      <c r="E787" s="5" t="s">
        <v>15</v>
      </c>
      <c r="F787" s="5" t="s">
        <v>10</v>
      </c>
      <c r="G787" s="1" t="b">
        <v>0</v>
      </c>
      <c r="I787" s="1" t="s">
        <v>11</v>
      </c>
      <c r="J787" s="1">
        <v>12</v>
      </c>
    </row>
    <row r="788" spans="1:10" ht="15" customHeight="1">
      <c r="A788" s="1">
        <f t="shared" si="6"/>
        <v>14010</v>
      </c>
      <c r="B788" s="1" t="str">
        <f t="shared" si="7"/>
        <v>14010  DOLLAR GENERAL STORE #5857  SIOUX CITY, IA</v>
      </c>
      <c r="C788" s="4">
        <v>14010</v>
      </c>
      <c r="D788" s="5" t="s">
        <v>1087</v>
      </c>
      <c r="E788" s="5" t="s">
        <v>351</v>
      </c>
      <c r="F788" s="5" t="s">
        <v>10</v>
      </c>
      <c r="G788" s="1" t="b">
        <v>0</v>
      </c>
      <c r="I788" s="1" t="s">
        <v>11</v>
      </c>
      <c r="J788" s="1">
        <v>12</v>
      </c>
    </row>
    <row r="789" spans="1:10" ht="15" customHeight="1">
      <c r="A789" s="1">
        <f t="shared" si="6"/>
        <v>14164</v>
      </c>
      <c r="B789" s="1" t="str">
        <f t="shared" si="7"/>
        <v>14164  DOLLAR GENERAL STORE #5876  STUART, IA</v>
      </c>
      <c r="C789" s="4">
        <v>14164</v>
      </c>
      <c r="D789" s="5" t="s">
        <v>1088</v>
      </c>
      <c r="E789" s="5" t="s">
        <v>1089</v>
      </c>
      <c r="F789" s="5" t="s">
        <v>10</v>
      </c>
      <c r="G789" s="1" t="b">
        <v>0</v>
      </c>
      <c r="I789" s="1" t="s">
        <v>11</v>
      </c>
      <c r="J789" s="1">
        <v>40</v>
      </c>
    </row>
    <row r="790" spans="1:10" ht="15" customHeight="1">
      <c r="A790" s="1">
        <f t="shared" si="6"/>
        <v>14081</v>
      </c>
      <c r="B790" s="1" t="str">
        <f t="shared" si="7"/>
        <v>14081  DOLLAR GENERAL STORE #5881  SIOUX CITY, IA</v>
      </c>
      <c r="C790" s="4">
        <v>14081</v>
      </c>
      <c r="D790" s="5" t="s">
        <v>1090</v>
      </c>
      <c r="E790" s="5" t="s">
        <v>351</v>
      </c>
      <c r="F790" s="5" t="s">
        <v>10</v>
      </c>
      <c r="G790" s="1" t="b">
        <v>0</v>
      </c>
      <c r="H790" s="6"/>
      <c r="I790" s="1" t="s">
        <v>11</v>
      </c>
      <c r="J790" s="1">
        <v>98</v>
      </c>
    </row>
    <row r="791" spans="1:10" ht="15" customHeight="1">
      <c r="A791" s="1">
        <f t="shared" si="6"/>
        <v>13886</v>
      </c>
      <c r="B791" s="1" t="str">
        <f t="shared" si="7"/>
        <v>13886  DOLLAR GENERAL STORE #6040  OAKLAND, IA</v>
      </c>
      <c r="C791" s="4">
        <v>13886</v>
      </c>
      <c r="D791" s="5" t="s">
        <v>1091</v>
      </c>
      <c r="E791" s="5" t="s">
        <v>1092</v>
      </c>
      <c r="F791" s="5" t="s">
        <v>10</v>
      </c>
      <c r="G791" s="1" t="b">
        <v>0</v>
      </c>
      <c r="H791" s="6"/>
      <c r="I791" s="1" t="s">
        <v>11</v>
      </c>
      <c r="J791" s="1">
        <v>95</v>
      </c>
    </row>
    <row r="792" spans="1:10" ht="15" customHeight="1">
      <c r="A792" s="1">
        <f t="shared" si="6"/>
        <v>13887</v>
      </c>
      <c r="B792" s="1" t="str">
        <f t="shared" si="7"/>
        <v>13887  DOLLAR GENERAL STORE #6075  AUDUBON, IA</v>
      </c>
      <c r="C792" s="4">
        <v>13887</v>
      </c>
      <c r="D792" s="5" t="s">
        <v>1093</v>
      </c>
      <c r="E792" s="5" t="s">
        <v>1094</v>
      </c>
      <c r="F792" s="5" t="s">
        <v>10</v>
      </c>
      <c r="G792" s="1" t="b">
        <v>0</v>
      </c>
      <c r="I792" s="1" t="s">
        <v>11</v>
      </c>
      <c r="J792" s="1">
        <v>95</v>
      </c>
    </row>
    <row r="793" spans="1:10" ht="15" customHeight="1">
      <c r="A793" s="1">
        <f t="shared" si="6"/>
        <v>13885</v>
      </c>
      <c r="B793" s="1" t="str">
        <f t="shared" si="7"/>
        <v>13885  DOLLAR GENERAL STORE #6077  DES MOINES, IA</v>
      </c>
      <c r="C793" s="4">
        <v>13885</v>
      </c>
      <c r="D793" s="5" t="s">
        <v>1095</v>
      </c>
      <c r="E793" s="5" t="s">
        <v>488</v>
      </c>
      <c r="F793" s="5" t="s">
        <v>10</v>
      </c>
      <c r="G793" s="1" t="b">
        <v>0</v>
      </c>
      <c r="I793" s="1" t="s">
        <v>11</v>
      </c>
      <c r="J793" s="1">
        <v>40</v>
      </c>
    </row>
    <row r="794" spans="1:10" ht="15" customHeight="1">
      <c r="A794" s="1">
        <f t="shared" si="6"/>
        <v>13884</v>
      </c>
      <c r="B794" s="1" t="str">
        <f t="shared" si="7"/>
        <v>13884  DOLLAR GENERAL STORE #6190  CEDAR RAPIDS, IA</v>
      </c>
      <c r="C794" s="4">
        <v>13884</v>
      </c>
      <c r="D794" s="5" t="s">
        <v>1096</v>
      </c>
      <c r="E794" s="5" t="s">
        <v>611</v>
      </c>
      <c r="F794" s="5" t="s">
        <v>10</v>
      </c>
      <c r="G794" s="1" t="b">
        <v>0</v>
      </c>
      <c r="I794" s="1" t="s">
        <v>11</v>
      </c>
      <c r="J794" s="1">
        <v>81</v>
      </c>
    </row>
    <row r="795" spans="1:10" ht="15" customHeight="1">
      <c r="A795" s="1">
        <f t="shared" si="6"/>
        <v>13894</v>
      </c>
      <c r="B795" s="1" t="str">
        <f t="shared" si="7"/>
        <v>13894  DOLLAR GENERAL STORE #6216  GLENWOOD, IA</v>
      </c>
      <c r="C795" s="4">
        <v>13894</v>
      </c>
      <c r="D795" s="5" t="s">
        <v>1097</v>
      </c>
      <c r="E795" s="5" t="s">
        <v>509</v>
      </c>
      <c r="F795" s="5" t="s">
        <v>10</v>
      </c>
      <c r="G795" s="1" t="b">
        <v>0</v>
      </c>
      <c r="I795" s="1" t="s">
        <v>11</v>
      </c>
      <c r="J795" s="1">
        <v>0</v>
      </c>
    </row>
    <row r="796" spans="1:10" ht="15" customHeight="1">
      <c r="A796" s="1">
        <f t="shared" si="6"/>
        <v>13777</v>
      </c>
      <c r="B796" s="1" t="str">
        <f t="shared" si="7"/>
        <v>13777  DOLLAR GENERAL STORE #6322  WILLIAMSBURG, IA</v>
      </c>
      <c r="C796" s="4">
        <v>13777</v>
      </c>
      <c r="D796" s="5" t="s">
        <v>1098</v>
      </c>
      <c r="E796" s="5" t="s">
        <v>48</v>
      </c>
      <c r="F796" s="5" t="s">
        <v>10</v>
      </c>
      <c r="G796" s="1" t="b">
        <v>0</v>
      </c>
      <c r="I796" s="1" t="s">
        <v>11</v>
      </c>
      <c r="J796" s="1">
        <v>97</v>
      </c>
    </row>
    <row r="797" spans="1:10" ht="15" customHeight="1">
      <c r="A797" s="1">
        <f t="shared" si="6"/>
        <v>13927</v>
      </c>
      <c r="B797" s="1" t="str">
        <f t="shared" si="7"/>
        <v>13927  DOLLAR GENERAL STORE #6380  WAPELLO, IA</v>
      </c>
      <c r="C797" s="4">
        <v>13927</v>
      </c>
      <c r="D797" s="5" t="s">
        <v>1099</v>
      </c>
      <c r="E797" s="5" t="s">
        <v>1100</v>
      </c>
      <c r="F797" s="5" t="s">
        <v>10</v>
      </c>
      <c r="G797" s="1" t="b">
        <v>0</v>
      </c>
      <c r="I797" s="1" t="s">
        <v>11</v>
      </c>
      <c r="J797" s="1">
        <v>0</v>
      </c>
    </row>
    <row r="798" spans="1:10" ht="15" customHeight="1">
      <c r="A798" s="1">
        <f t="shared" si="6"/>
        <v>13893</v>
      </c>
      <c r="B798" s="1" t="str">
        <f t="shared" si="7"/>
        <v>13893  DOLLAR GENERAL STORE #6441  LISBON, IA</v>
      </c>
      <c r="C798" s="4">
        <v>13893</v>
      </c>
      <c r="D798" s="5" t="s">
        <v>1101</v>
      </c>
      <c r="E798" s="5" t="s">
        <v>1102</v>
      </c>
      <c r="F798" s="5" t="s">
        <v>10</v>
      </c>
      <c r="G798" s="1" t="b">
        <v>0</v>
      </c>
      <c r="I798" s="1" t="s">
        <v>11</v>
      </c>
      <c r="J798" s="1">
        <v>0</v>
      </c>
    </row>
    <row r="799" spans="1:10" ht="15" customHeight="1">
      <c r="A799" s="1">
        <f t="shared" si="6"/>
        <v>13926</v>
      </c>
      <c r="B799" s="1" t="str">
        <f t="shared" si="7"/>
        <v>13926  DOLLAR GENERAL STORE #6522  WILTON, IA</v>
      </c>
      <c r="C799" s="4">
        <v>13926</v>
      </c>
      <c r="D799" s="5" t="s">
        <v>1103</v>
      </c>
      <c r="E799" s="5" t="s">
        <v>271</v>
      </c>
      <c r="F799" s="5" t="s">
        <v>10</v>
      </c>
      <c r="G799" s="1" t="b">
        <v>0</v>
      </c>
      <c r="I799" s="1" t="s">
        <v>11</v>
      </c>
      <c r="J799" s="1">
        <v>0</v>
      </c>
    </row>
    <row r="800" spans="1:10" ht="15" customHeight="1">
      <c r="A800" s="1">
        <f t="shared" si="6"/>
        <v>13929</v>
      </c>
      <c r="B800" s="1" t="str">
        <f t="shared" si="7"/>
        <v>13929  DOLLAR GENERAL STORE #6551  CAMANCHE, IA</v>
      </c>
      <c r="C800" s="4">
        <v>13929</v>
      </c>
      <c r="D800" s="5" t="s">
        <v>1104</v>
      </c>
      <c r="E800" s="5" t="s">
        <v>332</v>
      </c>
      <c r="F800" s="5" t="s">
        <v>10</v>
      </c>
      <c r="G800" s="1" t="b">
        <v>0</v>
      </c>
      <c r="I800" s="1" t="s">
        <v>11</v>
      </c>
      <c r="J800" s="1">
        <v>0</v>
      </c>
    </row>
    <row r="801" spans="1:10" ht="15" customHeight="1">
      <c r="A801" s="1">
        <f t="shared" si="6"/>
        <v>13899</v>
      </c>
      <c r="B801" s="1" t="str">
        <f t="shared" si="7"/>
        <v>13899  DOLLAR GENERAL STORE #6620  SAC CITY, IA</v>
      </c>
      <c r="C801" s="4">
        <v>13899</v>
      </c>
      <c r="D801" s="5" t="s">
        <v>1105</v>
      </c>
      <c r="E801" s="5" t="s">
        <v>421</v>
      </c>
      <c r="F801" s="5" t="s">
        <v>10</v>
      </c>
      <c r="G801" s="1" t="b">
        <v>0</v>
      </c>
      <c r="I801" s="1" t="s">
        <v>11</v>
      </c>
      <c r="J801" s="1">
        <v>23</v>
      </c>
    </row>
    <row r="802" spans="1:10" ht="15" customHeight="1">
      <c r="A802" s="1">
        <f t="shared" si="6"/>
        <v>13928</v>
      </c>
      <c r="B802" s="1" t="str">
        <f t="shared" si="7"/>
        <v>13928  DOLLAR GENERAL STORE #6690  ELDORA, IA</v>
      </c>
      <c r="C802" s="4">
        <v>13928</v>
      </c>
      <c r="D802" s="5" t="s">
        <v>1106</v>
      </c>
      <c r="E802" s="5" t="s">
        <v>242</v>
      </c>
      <c r="F802" s="5" t="s">
        <v>10</v>
      </c>
      <c r="G802" s="1" t="b">
        <v>0</v>
      </c>
      <c r="I802" s="1" t="s">
        <v>11</v>
      </c>
      <c r="J802" s="1">
        <v>46</v>
      </c>
    </row>
    <row r="803" spans="1:10" ht="15" customHeight="1">
      <c r="A803" s="1">
        <f t="shared" si="6"/>
        <v>13997</v>
      </c>
      <c r="B803" s="1" t="str">
        <f t="shared" si="7"/>
        <v>13997  DOLLAR GENERAL STORE #6708  COLUMBUS JUNCTION, IA</v>
      </c>
      <c r="C803" s="4">
        <v>13997</v>
      </c>
      <c r="D803" s="5" t="s">
        <v>1107</v>
      </c>
      <c r="E803" s="5" t="s">
        <v>1108</v>
      </c>
      <c r="F803" s="5" t="s">
        <v>10</v>
      </c>
      <c r="G803" s="1" t="b">
        <v>0</v>
      </c>
      <c r="I803" s="1" t="s">
        <v>11</v>
      </c>
      <c r="J803" s="1">
        <v>0</v>
      </c>
    </row>
    <row r="804" spans="1:10" ht="15" customHeight="1">
      <c r="A804" s="1">
        <f t="shared" si="6"/>
        <v>14080</v>
      </c>
      <c r="B804" s="1" t="str">
        <f t="shared" si="7"/>
        <v>14080  DOLLAR GENERAL STORE #6709  SERGEANT BLUFF, IA</v>
      </c>
      <c r="C804" s="4">
        <v>14080</v>
      </c>
      <c r="D804" s="5" t="s">
        <v>1109</v>
      </c>
      <c r="E804" s="5" t="s">
        <v>630</v>
      </c>
      <c r="F804" s="5" t="s">
        <v>10</v>
      </c>
      <c r="G804" s="1" t="b">
        <v>0</v>
      </c>
      <c r="I804" s="1" t="s">
        <v>11</v>
      </c>
      <c r="J804" s="1">
        <v>60</v>
      </c>
    </row>
    <row r="805" spans="1:10" ht="15" customHeight="1">
      <c r="A805" s="1">
        <f t="shared" si="6"/>
        <v>14072</v>
      </c>
      <c r="B805" s="1" t="str">
        <f t="shared" si="7"/>
        <v>14072  DOLLAR GENERAL STORE #6725  DES MOINES, IA</v>
      </c>
      <c r="C805" s="4">
        <v>14072</v>
      </c>
      <c r="D805" s="5" t="s">
        <v>1110</v>
      </c>
      <c r="E805" s="5" t="s">
        <v>488</v>
      </c>
      <c r="F805" s="5" t="s">
        <v>10</v>
      </c>
      <c r="G805" s="1" t="b">
        <v>0</v>
      </c>
      <c r="I805" s="1" t="s">
        <v>11</v>
      </c>
      <c r="J805" s="1">
        <v>34</v>
      </c>
    </row>
    <row r="806" spans="1:10" ht="15" customHeight="1">
      <c r="A806" s="1">
        <f t="shared" si="6"/>
        <v>13890</v>
      </c>
      <c r="B806" s="1" t="str">
        <f t="shared" si="7"/>
        <v>13890  DOLLAR GENERAL STORE #6730  MASON CITY, IA</v>
      </c>
      <c r="C806" s="4">
        <v>13890</v>
      </c>
      <c r="D806" s="5" t="s">
        <v>1111</v>
      </c>
      <c r="E806" s="5" t="s">
        <v>472</v>
      </c>
      <c r="F806" s="5" t="s">
        <v>10</v>
      </c>
      <c r="G806" s="1" t="b">
        <v>0</v>
      </c>
      <c r="I806" s="1" t="s">
        <v>11</v>
      </c>
      <c r="J806" s="1">
        <v>70</v>
      </c>
    </row>
    <row r="807" spans="1:10" ht="15" customHeight="1">
      <c r="A807" s="1">
        <f t="shared" si="6"/>
        <v>13889</v>
      </c>
      <c r="B807" s="1" t="str">
        <f t="shared" si="7"/>
        <v>13889  DOLLAR GENERAL STORE #6735  DES MOINES, IA</v>
      </c>
      <c r="C807" s="4">
        <v>13889</v>
      </c>
      <c r="D807" s="5" t="s">
        <v>1112</v>
      </c>
      <c r="E807" s="5" t="s">
        <v>488</v>
      </c>
      <c r="F807" s="5" t="s">
        <v>10</v>
      </c>
      <c r="G807" s="1" t="b">
        <v>0</v>
      </c>
      <c r="I807" s="1" t="s">
        <v>11</v>
      </c>
      <c r="J807" s="1">
        <v>0</v>
      </c>
    </row>
    <row r="808" spans="1:10" ht="15" customHeight="1">
      <c r="A808" s="1">
        <f t="shared" si="6"/>
        <v>13924</v>
      </c>
      <c r="B808" s="1" t="str">
        <f t="shared" si="7"/>
        <v>13924  DOLLAR GENERAL STORE #6777  INDIANOLA, IA</v>
      </c>
      <c r="C808" s="4">
        <v>13924</v>
      </c>
      <c r="D808" s="5" t="s">
        <v>1113</v>
      </c>
      <c r="E808" s="5" t="s">
        <v>154</v>
      </c>
      <c r="F808" s="5" t="s">
        <v>10</v>
      </c>
      <c r="G808" s="1" t="b">
        <v>0</v>
      </c>
      <c r="I808" s="1" t="s">
        <v>11</v>
      </c>
      <c r="J808" s="1">
        <v>42</v>
      </c>
    </row>
    <row r="809" spans="1:10" ht="15" customHeight="1">
      <c r="A809" s="1">
        <f t="shared" si="6"/>
        <v>13975</v>
      </c>
      <c r="B809" s="1" t="str">
        <f t="shared" si="7"/>
        <v>13975  DOLLAR GENERAL STORE #6820  KNOXVILLE, IA</v>
      </c>
      <c r="C809" s="4">
        <v>13975</v>
      </c>
      <c r="D809" s="5" t="s">
        <v>1114</v>
      </c>
      <c r="E809" s="5" t="s">
        <v>179</v>
      </c>
      <c r="F809" s="5" t="s">
        <v>10</v>
      </c>
      <c r="G809" s="1" t="b">
        <v>0</v>
      </c>
      <c r="I809" s="1" t="s">
        <v>11</v>
      </c>
      <c r="J809" s="1">
        <v>42</v>
      </c>
    </row>
    <row r="810" spans="1:10" ht="15" customHeight="1">
      <c r="A810" s="1">
        <f t="shared" si="6"/>
        <v>13983</v>
      </c>
      <c r="B810" s="1" t="str">
        <f t="shared" si="7"/>
        <v>13983  DOLLAR GENERAL STORE #6856  GRUNDY CENTER, IA</v>
      </c>
      <c r="C810" s="4">
        <v>13983</v>
      </c>
      <c r="D810" s="5" t="s">
        <v>1115</v>
      </c>
      <c r="E810" s="5" t="s">
        <v>257</v>
      </c>
      <c r="F810" s="5" t="s">
        <v>10</v>
      </c>
      <c r="G810" s="1" t="b">
        <v>0</v>
      </c>
      <c r="I810" s="1" t="s">
        <v>11</v>
      </c>
      <c r="J810" s="1">
        <v>92</v>
      </c>
    </row>
    <row r="811" spans="1:10" ht="15" customHeight="1">
      <c r="A811" s="1">
        <f t="shared" si="6"/>
        <v>14008</v>
      </c>
      <c r="B811" s="1" t="str">
        <f t="shared" si="7"/>
        <v>14008  DOLLAR GENERAL STORE #6896  DUBUQUE, IA</v>
      </c>
      <c r="C811" s="4">
        <v>14008</v>
      </c>
      <c r="D811" s="5" t="s">
        <v>1116</v>
      </c>
      <c r="E811" s="5" t="s">
        <v>835</v>
      </c>
      <c r="F811" s="5" t="s">
        <v>10</v>
      </c>
      <c r="G811" s="1" t="b">
        <v>0</v>
      </c>
      <c r="I811" s="1" t="s">
        <v>11</v>
      </c>
      <c r="J811" s="1">
        <v>55</v>
      </c>
    </row>
    <row r="812" spans="1:10" ht="15" customHeight="1">
      <c r="A812" s="1">
        <f t="shared" si="6"/>
        <v>14069</v>
      </c>
      <c r="B812" s="1" t="str">
        <f t="shared" si="7"/>
        <v>14069  DOLLAR GENERAL STORE #7000  GUTHRIE CENTER, IA</v>
      </c>
      <c r="C812" s="4">
        <v>14069</v>
      </c>
      <c r="D812" s="5" t="s">
        <v>1117</v>
      </c>
      <c r="E812" s="5" t="s">
        <v>1118</v>
      </c>
      <c r="F812" s="5" t="s">
        <v>10</v>
      </c>
      <c r="G812" s="1" t="b">
        <v>0</v>
      </c>
      <c r="I812" s="1" t="s">
        <v>11</v>
      </c>
      <c r="J812" s="1">
        <v>0</v>
      </c>
    </row>
    <row r="813" spans="1:10" ht="15" customHeight="1">
      <c r="A813" s="1">
        <f t="shared" si="6"/>
        <v>13664</v>
      </c>
      <c r="B813" s="1" t="str">
        <f t="shared" si="7"/>
        <v>13664  DOLLAR GENERAL STORE #9048  LAKE MILLS, IA</v>
      </c>
      <c r="C813" s="4">
        <v>13664</v>
      </c>
      <c r="D813" s="5" t="s">
        <v>1119</v>
      </c>
      <c r="E813" s="5" t="s">
        <v>1120</v>
      </c>
      <c r="F813" s="5" t="s">
        <v>10</v>
      </c>
      <c r="G813" s="1" t="b">
        <v>0</v>
      </c>
      <c r="H813" s="6"/>
      <c r="I813" s="1" t="s">
        <v>11</v>
      </c>
      <c r="J813" s="1">
        <v>17</v>
      </c>
    </row>
    <row r="814" spans="1:10" ht="15" customHeight="1">
      <c r="A814" s="1">
        <f t="shared" si="6"/>
        <v>13671</v>
      </c>
      <c r="B814" s="1" t="str">
        <f t="shared" si="7"/>
        <v>13671  DOLLAR GENERAL STORE #9049  STORY CITY, IA</v>
      </c>
      <c r="C814" s="4">
        <v>13671</v>
      </c>
      <c r="D814" s="5" t="s">
        <v>1121</v>
      </c>
      <c r="E814" s="5" t="s">
        <v>1122</v>
      </c>
      <c r="F814" s="5" t="s">
        <v>10</v>
      </c>
      <c r="G814" s="1" t="b">
        <v>0</v>
      </c>
      <c r="I814" s="1" t="s">
        <v>11</v>
      </c>
      <c r="J814" s="1">
        <v>17</v>
      </c>
    </row>
    <row r="815" spans="1:10" ht="15" customHeight="1">
      <c r="A815" s="1">
        <f t="shared" si="6"/>
        <v>13668</v>
      </c>
      <c r="B815" s="1" t="str">
        <f t="shared" si="7"/>
        <v>13668  DOLLAR GENERAL STORE #9141  CEDAR RAPIDS, IA</v>
      </c>
      <c r="C815" s="4">
        <v>13668</v>
      </c>
      <c r="D815" s="5" t="s">
        <v>1123</v>
      </c>
      <c r="E815" s="5" t="s">
        <v>611</v>
      </c>
      <c r="F815" s="5" t="s">
        <v>10</v>
      </c>
      <c r="G815" s="1" t="b">
        <v>0</v>
      </c>
      <c r="I815" s="1" t="s">
        <v>11</v>
      </c>
      <c r="J815" s="1">
        <v>63</v>
      </c>
    </row>
    <row r="816" spans="1:10" ht="15" customHeight="1">
      <c r="A816" s="1">
        <f t="shared" si="6"/>
        <v>13666</v>
      </c>
      <c r="B816" s="1" t="str">
        <f t="shared" si="7"/>
        <v>13666  DOLLAR GENERAL STORE #9154  CORNING, IA</v>
      </c>
      <c r="C816" s="4">
        <v>13666</v>
      </c>
      <c r="D816" s="5" t="s">
        <v>1124</v>
      </c>
      <c r="E816" s="5" t="s">
        <v>1125</v>
      </c>
      <c r="F816" s="5" t="s">
        <v>10</v>
      </c>
      <c r="G816" s="1" t="b">
        <v>0</v>
      </c>
      <c r="I816" s="1" t="s">
        <v>11</v>
      </c>
      <c r="J816" s="1">
        <v>52</v>
      </c>
    </row>
    <row r="817" spans="1:10" ht="15" customHeight="1">
      <c r="A817" s="1">
        <f t="shared" si="6"/>
        <v>13670</v>
      </c>
      <c r="B817" s="1" t="str">
        <f t="shared" si="7"/>
        <v>13670  DOLLAR GENERAL STORE #9213  BEDFORD, IA</v>
      </c>
      <c r="C817" s="4">
        <v>13670</v>
      </c>
      <c r="D817" s="5" t="s">
        <v>1126</v>
      </c>
      <c r="E817" s="5" t="s">
        <v>1127</v>
      </c>
      <c r="F817" s="5" t="s">
        <v>10</v>
      </c>
      <c r="G817" s="1" t="b">
        <v>0</v>
      </c>
      <c r="I817" s="1" t="s">
        <v>11</v>
      </c>
      <c r="J817" s="1">
        <v>52</v>
      </c>
    </row>
    <row r="818" spans="1:10" ht="15" customHeight="1">
      <c r="A818" s="1">
        <f t="shared" si="6"/>
        <v>13665</v>
      </c>
      <c r="B818" s="1" t="str">
        <f t="shared" si="7"/>
        <v>13665  DOLLAR GENERAL STORE #9381  DAVENPORT, IA</v>
      </c>
      <c r="C818" s="4">
        <v>13665</v>
      </c>
      <c r="D818" s="5" t="s">
        <v>1128</v>
      </c>
      <c r="E818" s="5" t="s">
        <v>823</v>
      </c>
      <c r="F818" s="5" t="s">
        <v>10</v>
      </c>
      <c r="G818" s="1" t="b">
        <v>0</v>
      </c>
      <c r="I818" s="1" t="s">
        <v>11</v>
      </c>
      <c r="J818" s="1">
        <v>16</v>
      </c>
    </row>
    <row r="819" spans="1:10" ht="15" customHeight="1">
      <c r="A819" s="1">
        <f t="shared" si="6"/>
        <v>13883</v>
      </c>
      <c r="B819" s="1" t="str">
        <f t="shared" si="7"/>
        <v>13883  DOLLAR GENERAL STORE #9644  NORTHWOOD, IA</v>
      </c>
      <c r="C819" s="4">
        <v>13883</v>
      </c>
      <c r="D819" s="5" t="s">
        <v>1129</v>
      </c>
      <c r="E819" s="5" t="s">
        <v>955</v>
      </c>
      <c r="F819" s="5" t="s">
        <v>10</v>
      </c>
      <c r="G819" s="1" t="b">
        <v>0</v>
      </c>
      <c r="I819" s="1" t="s">
        <v>11</v>
      </c>
      <c r="J819" s="1">
        <v>53</v>
      </c>
    </row>
    <row r="820" spans="1:10" ht="15" customHeight="1">
      <c r="A820" s="1">
        <f t="shared" si="6"/>
        <v>13882</v>
      </c>
      <c r="B820" s="1" t="str">
        <f t="shared" si="7"/>
        <v>13882  DOLLAR GENERAL STORE #9693  GUTTENBERG, IA</v>
      </c>
      <c r="C820" s="4">
        <v>13882</v>
      </c>
      <c r="D820" s="5" t="s">
        <v>1130</v>
      </c>
      <c r="E820" s="5" t="s">
        <v>133</v>
      </c>
      <c r="F820" s="5" t="s">
        <v>10</v>
      </c>
      <c r="G820" s="1" t="b">
        <v>0</v>
      </c>
      <c r="I820" s="1" t="s">
        <v>11</v>
      </c>
      <c r="J820" s="1">
        <v>53</v>
      </c>
    </row>
    <row r="821" spans="1:10" ht="15" customHeight="1">
      <c r="A821" s="1">
        <f t="shared" si="6"/>
        <v>14151</v>
      </c>
      <c r="B821" s="1" t="str">
        <f t="shared" si="7"/>
        <v>14151  DOLLAR GENERAL STORE #9835  WOODBINE, IA</v>
      </c>
      <c r="C821" s="4">
        <v>14151</v>
      </c>
      <c r="D821" s="5" t="s">
        <v>1131</v>
      </c>
      <c r="E821" s="5" t="s">
        <v>164</v>
      </c>
      <c r="F821" s="5" t="s">
        <v>10</v>
      </c>
      <c r="G821" s="1" t="b">
        <v>0</v>
      </c>
      <c r="I821" s="1" t="s">
        <v>11</v>
      </c>
      <c r="J821" s="1">
        <v>57</v>
      </c>
    </row>
    <row r="822" spans="1:10" ht="15" customHeight="1">
      <c r="A822" s="1">
        <f t="shared" si="6"/>
        <v>14009</v>
      </c>
      <c r="B822" s="1" t="str">
        <f t="shared" si="7"/>
        <v>14009  DOLLAR GENERAL STORE #9970  ROCKWELL CITY, IA</v>
      </c>
      <c r="C822" s="4">
        <v>14009</v>
      </c>
      <c r="D822" s="5" t="s">
        <v>1132</v>
      </c>
      <c r="E822" s="5" t="s">
        <v>1133</v>
      </c>
      <c r="F822" s="5" t="s">
        <v>10</v>
      </c>
      <c r="G822" s="1" t="b">
        <v>0</v>
      </c>
      <c r="I822" s="1" t="s">
        <v>11</v>
      </c>
      <c r="J822" s="1">
        <v>17</v>
      </c>
    </row>
    <row r="823" spans="1:10" ht="15" customHeight="1">
      <c r="A823" s="1">
        <f t="shared" si="6"/>
        <v>14747</v>
      </c>
      <c r="B823" s="1" t="str">
        <f t="shared" si="7"/>
        <v>14747  DOLLAR GENERAL STORE 11182  OSCEOLA, IA</v>
      </c>
      <c r="C823" s="4">
        <v>14747</v>
      </c>
      <c r="D823" s="5" t="s">
        <v>1134</v>
      </c>
      <c r="E823" s="5" t="s">
        <v>1135</v>
      </c>
      <c r="F823" s="5" t="s">
        <v>10</v>
      </c>
      <c r="G823" s="1" t="b">
        <v>0</v>
      </c>
      <c r="I823" s="1" t="s">
        <v>11</v>
      </c>
      <c r="J823" s="1">
        <v>0</v>
      </c>
    </row>
    <row r="824" spans="1:10" ht="15" customHeight="1">
      <c r="A824" s="1">
        <f t="shared" si="6"/>
        <v>15519</v>
      </c>
      <c r="B824" s="1" t="str">
        <f t="shared" si="7"/>
        <v>15519  DOLLAR GENERAL STORE 12680  MITCHELVILLE, IA</v>
      </c>
      <c r="C824" s="4">
        <v>15519</v>
      </c>
      <c r="D824" s="5" t="s">
        <v>1136</v>
      </c>
      <c r="E824" s="5" t="s">
        <v>1137</v>
      </c>
      <c r="F824" s="5" t="s">
        <v>10</v>
      </c>
      <c r="G824" s="1" t="b">
        <v>0</v>
      </c>
      <c r="I824" s="1" t="s">
        <v>11</v>
      </c>
      <c r="J824" s="1">
        <v>49</v>
      </c>
    </row>
    <row r="825" spans="1:10" ht="15" customHeight="1">
      <c r="A825" s="1">
        <f t="shared" si="6"/>
        <v>15582</v>
      </c>
      <c r="B825" s="1" t="str">
        <f t="shared" si="7"/>
        <v>15582  DOLLAR GENERAL STORE 12897  BLUE GRASS, IA</v>
      </c>
      <c r="C825" s="4">
        <v>15582</v>
      </c>
      <c r="D825" s="5" t="s">
        <v>1138</v>
      </c>
      <c r="E825" s="5" t="s">
        <v>480</v>
      </c>
      <c r="F825" s="5" t="s">
        <v>10</v>
      </c>
      <c r="G825" s="1" t="b">
        <v>0</v>
      </c>
      <c r="I825" s="1" t="s">
        <v>11</v>
      </c>
      <c r="J825" s="1">
        <v>57</v>
      </c>
    </row>
    <row r="826" spans="1:10" ht="15" customHeight="1">
      <c r="A826" s="1">
        <f t="shared" si="6"/>
        <v>15520</v>
      </c>
      <c r="B826" s="1" t="str">
        <f t="shared" si="7"/>
        <v>15520  DOLLAR GENERAL STORE 12903  MADRID, IA</v>
      </c>
      <c r="C826" s="4">
        <v>15520</v>
      </c>
      <c r="D826" s="5" t="s">
        <v>1139</v>
      </c>
      <c r="E826" s="5" t="s">
        <v>1140</v>
      </c>
      <c r="F826" s="5" t="s">
        <v>10</v>
      </c>
      <c r="G826" s="1" t="b">
        <v>0</v>
      </c>
      <c r="I826" s="1" t="s">
        <v>11</v>
      </c>
      <c r="J826" s="1">
        <v>6</v>
      </c>
    </row>
    <row r="827" spans="1:10" ht="15" customHeight="1">
      <c r="A827" s="1">
        <f t="shared" si="6"/>
        <v>15561</v>
      </c>
      <c r="B827" s="1" t="str">
        <f t="shared" si="7"/>
        <v>15561  DOLLAR GENERAL STORE 12944  MONTROSE, IA</v>
      </c>
      <c r="C827" s="4">
        <v>15561</v>
      </c>
      <c r="D827" s="5" t="s">
        <v>1141</v>
      </c>
      <c r="E827" s="5" t="s">
        <v>194</v>
      </c>
      <c r="F827" s="5" t="s">
        <v>10</v>
      </c>
      <c r="G827" s="1" t="b">
        <v>0</v>
      </c>
      <c r="I827" s="1" t="s">
        <v>11</v>
      </c>
      <c r="J827" s="1">
        <v>48</v>
      </c>
    </row>
    <row r="828" spans="1:10" ht="15" customHeight="1">
      <c r="A828" s="1">
        <f t="shared" si="6"/>
        <v>15850</v>
      </c>
      <c r="B828" s="1" t="str">
        <f t="shared" si="7"/>
        <v>15850  DOLLAR GENERAL STORE 13737  CARLISLE, IA</v>
      </c>
      <c r="C828" s="4">
        <v>15850</v>
      </c>
      <c r="D828" s="5" t="s">
        <v>1142</v>
      </c>
      <c r="E828" s="5" t="s">
        <v>1143</v>
      </c>
      <c r="F828" s="5" t="s">
        <v>10</v>
      </c>
      <c r="G828" s="1" t="b">
        <v>0</v>
      </c>
      <c r="I828" s="1" t="s">
        <v>11</v>
      </c>
      <c r="J828" s="1">
        <v>79</v>
      </c>
    </row>
    <row r="829" spans="1:10" ht="15" customHeight="1">
      <c r="A829" s="1">
        <f t="shared" si="6"/>
        <v>13461</v>
      </c>
      <c r="B829" s="1" t="str">
        <f t="shared" si="7"/>
        <v>13461  DOLLAR GENERAL STORE 1458  EVANSDALE, IA</v>
      </c>
      <c r="C829" s="4">
        <v>13461</v>
      </c>
      <c r="D829" s="5" t="s">
        <v>1144</v>
      </c>
      <c r="E829" s="5" t="s">
        <v>1145</v>
      </c>
      <c r="F829" s="5" t="s">
        <v>10</v>
      </c>
      <c r="G829" s="1" t="b">
        <v>0</v>
      </c>
      <c r="I829" s="1" t="s">
        <v>11</v>
      </c>
      <c r="J829" s="1">
        <v>82</v>
      </c>
    </row>
    <row r="830" spans="1:10" ht="15" customHeight="1">
      <c r="A830" s="1">
        <f t="shared" si="6"/>
        <v>16569</v>
      </c>
      <c r="B830" s="1" t="str">
        <f t="shared" si="7"/>
        <v>16569  DOLLAR GENERAL STORE 16104  KEOSAUQUA, IA</v>
      </c>
      <c r="C830" s="4">
        <v>16569</v>
      </c>
      <c r="D830" s="5" t="s">
        <v>1146</v>
      </c>
      <c r="E830" s="5" t="s">
        <v>1147</v>
      </c>
      <c r="F830" s="5" t="s">
        <v>10</v>
      </c>
      <c r="G830" s="1" t="b">
        <v>0</v>
      </c>
      <c r="I830" s="1" t="s">
        <v>11</v>
      </c>
      <c r="J830" s="1">
        <v>16</v>
      </c>
    </row>
    <row r="831" spans="1:10" ht="15" customHeight="1">
      <c r="A831" s="1">
        <f t="shared" si="6"/>
        <v>17304</v>
      </c>
      <c r="B831" s="1" t="str">
        <f t="shared" si="7"/>
        <v>17304  DOLLAR GENERAL STORE 19366  TRIPOLI, IA</v>
      </c>
      <c r="C831" s="4">
        <v>17304</v>
      </c>
      <c r="D831" s="5" t="s">
        <v>1148</v>
      </c>
      <c r="E831" s="5" t="s">
        <v>1149</v>
      </c>
      <c r="F831" s="5" t="s">
        <v>10</v>
      </c>
      <c r="G831" s="1" t="b">
        <v>0</v>
      </c>
      <c r="I831" s="1" t="s">
        <v>11</v>
      </c>
      <c r="J831" s="1">
        <v>16</v>
      </c>
    </row>
    <row r="832" spans="1:10" ht="15" customHeight="1">
      <c r="A832" s="1">
        <f t="shared" si="6"/>
        <v>17354</v>
      </c>
      <c r="B832" s="1" t="str">
        <f t="shared" si="7"/>
        <v>17354  DOLLAR GENERAL STORE 19514  PRINCETON, IA</v>
      </c>
      <c r="C832" s="4">
        <v>17354</v>
      </c>
      <c r="D832" s="5" t="s">
        <v>1150</v>
      </c>
      <c r="E832" s="5" t="s">
        <v>159</v>
      </c>
      <c r="F832" s="5" t="s">
        <v>10</v>
      </c>
      <c r="G832" s="1" t="b">
        <v>0</v>
      </c>
      <c r="I832" s="1" t="s">
        <v>11</v>
      </c>
      <c r="J832" s="1">
        <v>23</v>
      </c>
    </row>
    <row r="833" spans="1:10" ht="15" customHeight="1">
      <c r="A833" s="1">
        <f t="shared" si="6"/>
        <v>13462</v>
      </c>
      <c r="B833" s="1" t="str">
        <f t="shared" si="7"/>
        <v>13462  DOLLAR GENERAL STORE 2010  MT PLEASANT, IA</v>
      </c>
      <c r="C833" s="4">
        <v>13462</v>
      </c>
      <c r="D833" s="5" t="s">
        <v>1151</v>
      </c>
      <c r="E833" s="5" t="s">
        <v>148</v>
      </c>
      <c r="F833" s="5" t="s">
        <v>10</v>
      </c>
      <c r="G833" s="1" t="b">
        <v>0</v>
      </c>
      <c r="I833" s="1" t="s">
        <v>11</v>
      </c>
      <c r="J833" s="1">
        <v>98</v>
      </c>
    </row>
    <row r="834" spans="1:10" ht="15" customHeight="1">
      <c r="A834" s="1">
        <f t="shared" si="6"/>
        <v>13463</v>
      </c>
      <c r="B834" s="1" t="str">
        <f t="shared" si="7"/>
        <v>13463  DOLLAR GENERAL STORE 2019  MARSHALLTOWN, IA</v>
      </c>
      <c r="C834" s="4">
        <v>13463</v>
      </c>
      <c r="D834" s="5" t="s">
        <v>1152</v>
      </c>
      <c r="E834" s="5" t="s">
        <v>555</v>
      </c>
      <c r="F834" s="5" t="s">
        <v>10</v>
      </c>
      <c r="G834" s="1" t="b">
        <v>0</v>
      </c>
      <c r="I834" s="1" t="s">
        <v>11</v>
      </c>
      <c r="J834" s="1">
        <v>19</v>
      </c>
    </row>
    <row r="835" spans="1:10" ht="15" customHeight="1">
      <c r="A835" s="1">
        <f t="shared" si="6"/>
        <v>13464</v>
      </c>
      <c r="B835" s="1" t="str">
        <f t="shared" si="7"/>
        <v>13464  DOLLAR GENERAL STORE 4513  PLEASANT HILL, IA</v>
      </c>
      <c r="C835" s="4">
        <v>13464</v>
      </c>
      <c r="D835" s="5" t="s">
        <v>1153</v>
      </c>
      <c r="E835" s="5" t="s">
        <v>1154</v>
      </c>
      <c r="F835" s="5" t="s">
        <v>10</v>
      </c>
      <c r="G835" s="1" t="b">
        <v>0</v>
      </c>
      <c r="I835" s="1" t="s">
        <v>11</v>
      </c>
      <c r="J835" s="1">
        <v>7</v>
      </c>
    </row>
    <row r="836" spans="1:10" ht="15" customHeight="1">
      <c r="A836" s="1">
        <f t="shared" si="6"/>
        <v>13465</v>
      </c>
      <c r="B836" s="1" t="str">
        <f t="shared" si="7"/>
        <v>13465  DOLLAR GENERAL STORE 7027  MUSCATINE, IA</v>
      </c>
      <c r="C836" s="4">
        <v>13465</v>
      </c>
      <c r="D836" s="5" t="s">
        <v>1155</v>
      </c>
      <c r="E836" s="5" t="s">
        <v>378</v>
      </c>
      <c r="F836" s="5" t="s">
        <v>10</v>
      </c>
      <c r="G836" s="1" t="b">
        <v>0</v>
      </c>
      <c r="I836" s="1" t="s">
        <v>11</v>
      </c>
      <c r="J836" s="1">
        <v>7</v>
      </c>
    </row>
    <row r="837" spans="1:10" ht="15" customHeight="1">
      <c r="A837" s="1">
        <f t="shared" si="6"/>
        <v>13466</v>
      </c>
      <c r="B837" s="1" t="str">
        <f t="shared" si="7"/>
        <v>13466  DOLLAR GENERAL STORE 7053  CENTERVILLE, IA</v>
      </c>
      <c r="C837" s="4">
        <v>13466</v>
      </c>
      <c r="D837" s="5" t="s">
        <v>1156</v>
      </c>
      <c r="E837" s="5" t="s">
        <v>613</v>
      </c>
      <c r="F837" s="5" t="s">
        <v>10</v>
      </c>
      <c r="G837" s="1" t="b">
        <v>0</v>
      </c>
      <c r="I837" s="1" t="s">
        <v>11</v>
      </c>
      <c r="J837" s="1">
        <v>10</v>
      </c>
    </row>
    <row r="838" spans="1:10" ht="15" customHeight="1">
      <c r="A838" s="1">
        <f t="shared" si="6"/>
        <v>13467</v>
      </c>
      <c r="B838" s="1" t="str">
        <f t="shared" si="7"/>
        <v>13467  DOLLAR GENERAL STORE 7054  EMMETSBURG, IA</v>
      </c>
      <c r="C838" s="4">
        <v>13467</v>
      </c>
      <c r="D838" s="5" t="s">
        <v>1157</v>
      </c>
      <c r="E838" s="5" t="s">
        <v>108</v>
      </c>
      <c r="F838" s="5" t="s">
        <v>10</v>
      </c>
      <c r="G838" s="1" t="b">
        <v>0</v>
      </c>
      <c r="I838" s="1" t="s">
        <v>11</v>
      </c>
      <c r="J838" s="1">
        <v>7</v>
      </c>
    </row>
    <row r="839" spans="1:10" ht="15" customHeight="1">
      <c r="A839" s="1">
        <f t="shared" si="6"/>
        <v>13468</v>
      </c>
      <c r="B839" s="1" t="str">
        <f t="shared" si="7"/>
        <v>13468  DOLLAR GENERAL STORE 7109  GRINNELL, IA</v>
      </c>
      <c r="C839" s="4">
        <v>13468</v>
      </c>
      <c r="D839" s="5" t="s">
        <v>1158</v>
      </c>
      <c r="E839" s="5" t="s">
        <v>1159</v>
      </c>
      <c r="F839" s="5" t="s">
        <v>10</v>
      </c>
      <c r="G839" s="1" t="b">
        <v>0</v>
      </c>
      <c r="I839" s="1" t="s">
        <v>11</v>
      </c>
      <c r="J839" s="1">
        <v>55</v>
      </c>
    </row>
    <row r="840" spans="1:10" ht="15" customHeight="1">
      <c r="A840" s="1">
        <f t="shared" si="6"/>
        <v>13469</v>
      </c>
      <c r="B840" s="1" t="str">
        <f t="shared" si="7"/>
        <v>13469  DOLLAR GENERAL STORE 7128  MARENGO, IA</v>
      </c>
      <c r="C840" s="4">
        <v>13469</v>
      </c>
      <c r="D840" s="5" t="s">
        <v>1160</v>
      </c>
      <c r="E840" s="5" t="s">
        <v>293</v>
      </c>
      <c r="F840" s="5" t="s">
        <v>10</v>
      </c>
      <c r="G840" s="1" t="b">
        <v>0</v>
      </c>
      <c r="I840" s="1" t="s">
        <v>11</v>
      </c>
      <c r="J840" s="1">
        <v>41</v>
      </c>
    </row>
    <row r="841" spans="1:10" ht="15" customHeight="1">
      <c r="A841" s="1">
        <f t="shared" si="6"/>
        <v>13470</v>
      </c>
      <c r="B841" s="1" t="str">
        <f t="shared" si="7"/>
        <v>13470  DOLLAR GENERAL STORE 7136  WATERLOO, IA</v>
      </c>
      <c r="C841" s="4">
        <v>13470</v>
      </c>
      <c r="D841" s="5" t="s">
        <v>1161</v>
      </c>
      <c r="E841" s="5" t="s">
        <v>415</v>
      </c>
      <c r="F841" s="5" t="s">
        <v>10</v>
      </c>
      <c r="G841" s="1" t="b">
        <v>0</v>
      </c>
      <c r="I841" s="1" t="s">
        <v>11</v>
      </c>
      <c r="J841" s="1">
        <v>17</v>
      </c>
    </row>
    <row r="842" spans="1:10" ht="15" customHeight="1">
      <c r="A842" s="1">
        <f t="shared" si="6"/>
        <v>13471</v>
      </c>
      <c r="B842" s="1" t="str">
        <f t="shared" si="7"/>
        <v>13471  DOLLAR GENERAL STORE 7138  DYERSVILLE, IA</v>
      </c>
      <c r="C842" s="4">
        <v>13471</v>
      </c>
      <c r="D842" s="5" t="s">
        <v>1162</v>
      </c>
      <c r="E842" s="5" t="s">
        <v>52</v>
      </c>
      <c r="F842" s="5" t="s">
        <v>10</v>
      </c>
      <c r="G842" s="1" t="b">
        <v>0</v>
      </c>
      <c r="I842" s="1" t="s">
        <v>11</v>
      </c>
      <c r="J842" s="1">
        <v>16</v>
      </c>
    </row>
    <row r="843" spans="1:10" ht="15" customHeight="1">
      <c r="A843" s="1">
        <f t="shared" si="6"/>
        <v>13472</v>
      </c>
      <c r="B843" s="1" t="str">
        <f t="shared" si="7"/>
        <v>13472  DOLLAR GENERAL STORE 7142  FAIRFIELD, IA</v>
      </c>
      <c r="C843" s="4">
        <v>13472</v>
      </c>
      <c r="D843" s="5" t="s">
        <v>1163</v>
      </c>
      <c r="E843" s="5" t="s">
        <v>177</v>
      </c>
      <c r="F843" s="5" t="s">
        <v>10</v>
      </c>
      <c r="G843" s="1" t="b">
        <v>0</v>
      </c>
      <c r="I843" s="1" t="s">
        <v>11</v>
      </c>
      <c r="J843" s="1">
        <v>73</v>
      </c>
    </row>
    <row r="844" spans="1:10" ht="15" customHeight="1">
      <c r="A844" s="1">
        <f t="shared" si="6"/>
        <v>13473</v>
      </c>
      <c r="B844" s="1" t="str">
        <f t="shared" si="7"/>
        <v>13473  DOLLAR GENERAL STORE 7162  WATERLOO, IA</v>
      </c>
      <c r="C844" s="4">
        <v>13473</v>
      </c>
      <c r="D844" s="5" t="s">
        <v>1164</v>
      </c>
      <c r="E844" s="5" t="s">
        <v>415</v>
      </c>
      <c r="F844" s="5" t="s">
        <v>10</v>
      </c>
      <c r="G844" s="1" t="b">
        <v>0</v>
      </c>
      <c r="I844" s="1" t="s">
        <v>11</v>
      </c>
      <c r="J844" s="1">
        <v>34</v>
      </c>
    </row>
    <row r="845" spans="1:10" ht="15" customHeight="1">
      <c r="A845" s="1">
        <f t="shared" si="6"/>
        <v>13474</v>
      </c>
      <c r="B845" s="1" t="str">
        <f t="shared" si="7"/>
        <v>13474  DOLLAR GENERAL STORE 7169  PERRY, IA</v>
      </c>
      <c r="C845" s="4">
        <v>13474</v>
      </c>
      <c r="D845" s="5" t="s">
        <v>1165</v>
      </c>
      <c r="E845" s="5" t="s">
        <v>1166</v>
      </c>
      <c r="F845" s="5" t="s">
        <v>10</v>
      </c>
      <c r="G845" s="1" t="b">
        <v>0</v>
      </c>
      <c r="I845" s="1" t="s">
        <v>11</v>
      </c>
      <c r="J845" s="1">
        <v>17</v>
      </c>
    </row>
    <row r="846" spans="1:10" ht="15" customHeight="1">
      <c r="A846" s="1">
        <f t="shared" si="6"/>
        <v>13475</v>
      </c>
      <c r="B846" s="1" t="str">
        <f t="shared" si="7"/>
        <v>13475  DOLLAR GENERAL STORE 7179  OTTUMWA, IA</v>
      </c>
      <c r="C846" s="4">
        <v>13475</v>
      </c>
      <c r="D846" s="5" t="s">
        <v>1167</v>
      </c>
      <c r="E846" s="5" t="s">
        <v>1052</v>
      </c>
      <c r="F846" s="5" t="s">
        <v>10</v>
      </c>
      <c r="G846" s="1" t="b">
        <v>0</v>
      </c>
      <c r="I846" s="1" t="s">
        <v>11</v>
      </c>
      <c r="J846" s="1">
        <v>81</v>
      </c>
    </row>
    <row r="847" spans="1:10" ht="15" customHeight="1">
      <c r="A847" s="1">
        <f t="shared" si="6"/>
        <v>13476</v>
      </c>
      <c r="B847" s="1" t="str">
        <f t="shared" si="7"/>
        <v>13476  DOLLAR GENERAL STORE 7226  MARION, IA</v>
      </c>
      <c r="C847" s="4">
        <v>13476</v>
      </c>
      <c r="D847" s="5" t="s">
        <v>1168</v>
      </c>
      <c r="E847" s="5" t="s">
        <v>758</v>
      </c>
      <c r="F847" s="5" t="s">
        <v>10</v>
      </c>
      <c r="G847" s="1" t="b">
        <v>0</v>
      </c>
      <c r="I847" s="1" t="s">
        <v>11</v>
      </c>
      <c r="J847" s="1">
        <v>40</v>
      </c>
    </row>
    <row r="848" spans="1:10" ht="15" customHeight="1">
      <c r="A848" s="1">
        <f t="shared" si="6"/>
        <v>13477</v>
      </c>
      <c r="B848" s="1" t="str">
        <f t="shared" si="7"/>
        <v>13477  DOLLAR GENERAL STORE 7229  WAUKON, IA</v>
      </c>
      <c r="C848" s="4">
        <v>13477</v>
      </c>
      <c r="D848" s="5" t="s">
        <v>1169</v>
      </c>
      <c r="E848" s="5" t="s">
        <v>235</v>
      </c>
      <c r="F848" s="5" t="s">
        <v>10</v>
      </c>
      <c r="G848" s="1" t="b">
        <v>0</v>
      </c>
      <c r="I848" s="1" t="s">
        <v>11</v>
      </c>
      <c r="J848" s="1">
        <v>97</v>
      </c>
    </row>
    <row r="849" spans="1:10" ht="15" customHeight="1">
      <c r="A849" s="1">
        <f t="shared" si="6"/>
        <v>13478</v>
      </c>
      <c r="B849" s="1" t="str">
        <f t="shared" si="7"/>
        <v>13478  DOLLAR GENERAL STORE 7234  ALTOONA, IA</v>
      </c>
      <c r="C849" s="4">
        <v>13478</v>
      </c>
      <c r="D849" s="5" t="s">
        <v>1170</v>
      </c>
      <c r="E849" s="5" t="s">
        <v>50</v>
      </c>
      <c r="F849" s="5" t="s">
        <v>10</v>
      </c>
      <c r="G849" s="1" t="b">
        <v>0</v>
      </c>
      <c r="I849" s="1" t="s">
        <v>11</v>
      </c>
      <c r="J849" s="1">
        <v>62</v>
      </c>
    </row>
    <row r="850" spans="1:10" ht="15" customHeight="1">
      <c r="A850" s="1">
        <f t="shared" si="6"/>
        <v>13479</v>
      </c>
      <c r="B850" s="1" t="str">
        <f t="shared" si="7"/>
        <v>13479  DOLLAR GENERAL STORE 7289  DUBUQUE, IA</v>
      </c>
      <c r="C850" s="4">
        <v>13479</v>
      </c>
      <c r="D850" s="5" t="s">
        <v>1171</v>
      </c>
      <c r="E850" s="5" t="s">
        <v>835</v>
      </c>
      <c r="F850" s="5" t="s">
        <v>10</v>
      </c>
      <c r="G850" s="1" t="b">
        <v>0</v>
      </c>
      <c r="I850" s="1" t="s">
        <v>11</v>
      </c>
      <c r="J850" s="1">
        <v>42</v>
      </c>
    </row>
    <row r="851" spans="1:10" ht="15" customHeight="1">
      <c r="A851" s="1">
        <f t="shared" si="6"/>
        <v>13480</v>
      </c>
      <c r="B851" s="1" t="str">
        <f t="shared" si="7"/>
        <v>13480  DOLLAR GENERAL STORE 7290  AVOCA, IA</v>
      </c>
      <c r="C851" s="4">
        <v>13480</v>
      </c>
      <c r="D851" s="5" t="s">
        <v>1172</v>
      </c>
      <c r="E851" s="5" t="s">
        <v>165</v>
      </c>
      <c r="F851" s="5" t="s">
        <v>10</v>
      </c>
      <c r="G851" s="1" t="b">
        <v>0</v>
      </c>
      <c r="I851" s="1" t="s">
        <v>11</v>
      </c>
      <c r="J851" s="1">
        <v>72</v>
      </c>
    </row>
    <row r="852" spans="1:10" ht="15" customHeight="1">
      <c r="A852" s="1">
        <f t="shared" si="6"/>
        <v>13481</v>
      </c>
      <c r="B852" s="1" t="str">
        <f t="shared" si="7"/>
        <v>13481  DOLLAR GENERAL STORE 7305  GRIMES, IA</v>
      </c>
      <c r="C852" s="4">
        <v>13481</v>
      </c>
      <c r="D852" s="5" t="s">
        <v>1173</v>
      </c>
      <c r="E852" s="5" t="s">
        <v>1174</v>
      </c>
      <c r="F852" s="5" t="s">
        <v>10</v>
      </c>
      <c r="G852" s="1" t="b">
        <v>0</v>
      </c>
      <c r="I852" s="1" t="s">
        <v>11</v>
      </c>
      <c r="J852" s="1">
        <v>99</v>
      </c>
    </row>
    <row r="853" spans="1:10" ht="15" customHeight="1">
      <c r="A853" s="1">
        <f t="shared" si="6"/>
        <v>13482</v>
      </c>
      <c r="B853" s="1" t="str">
        <f t="shared" si="7"/>
        <v>13482  DOLLAR GENERAL STORE 7306  TIPTON, IA</v>
      </c>
      <c r="C853" s="4">
        <v>13482</v>
      </c>
      <c r="D853" s="5" t="s">
        <v>1175</v>
      </c>
      <c r="E853" s="5" t="s">
        <v>608</v>
      </c>
      <c r="F853" s="5" t="s">
        <v>10</v>
      </c>
      <c r="G853" s="1" t="b">
        <v>0</v>
      </c>
      <c r="I853" s="1" t="s">
        <v>11</v>
      </c>
      <c r="J853" s="1">
        <v>99</v>
      </c>
    </row>
    <row r="854" spans="1:10" ht="15" customHeight="1">
      <c r="A854" s="1">
        <f t="shared" si="6"/>
        <v>13483</v>
      </c>
      <c r="B854" s="1" t="str">
        <f t="shared" si="7"/>
        <v>13483  DOLLAR GENERAL STORE 7310  ANKENY, IA</v>
      </c>
      <c r="C854" s="4">
        <v>13483</v>
      </c>
      <c r="D854" s="5" t="s">
        <v>1176</v>
      </c>
      <c r="E854" s="5" t="s">
        <v>9</v>
      </c>
      <c r="F854" s="5" t="s">
        <v>10</v>
      </c>
      <c r="G854" s="1" t="b">
        <v>0</v>
      </c>
      <c r="I854" s="1" t="s">
        <v>11</v>
      </c>
      <c r="J854" s="1">
        <v>41</v>
      </c>
    </row>
    <row r="855" spans="1:10" ht="15" customHeight="1">
      <c r="A855" s="1">
        <f t="shared" si="6"/>
        <v>13486</v>
      </c>
      <c r="B855" s="1" t="str">
        <f t="shared" si="7"/>
        <v>13486  DOLLAR GENERAL STORE 7398  MARION, IA</v>
      </c>
      <c r="C855" s="4">
        <v>13486</v>
      </c>
      <c r="D855" s="5" t="s">
        <v>1177</v>
      </c>
      <c r="E855" s="5" t="s">
        <v>758</v>
      </c>
      <c r="F855" s="5" t="s">
        <v>10</v>
      </c>
      <c r="G855" s="1" t="b">
        <v>0</v>
      </c>
      <c r="I855" s="1" t="s">
        <v>11</v>
      </c>
      <c r="J855" s="1">
        <v>0</v>
      </c>
    </row>
    <row r="856" spans="1:10" ht="15" customHeight="1">
      <c r="A856" s="1">
        <f t="shared" si="6"/>
        <v>13487</v>
      </c>
      <c r="B856" s="1" t="str">
        <f t="shared" si="7"/>
        <v>13487  DOLLAR GENERAL STORE 7446  POCAHONTAS, IA</v>
      </c>
      <c r="C856" s="4">
        <v>13487</v>
      </c>
      <c r="D856" s="5" t="s">
        <v>1178</v>
      </c>
      <c r="E856" s="5" t="s">
        <v>551</v>
      </c>
      <c r="F856" s="5" t="s">
        <v>10</v>
      </c>
      <c r="G856" s="1" t="b">
        <v>0</v>
      </c>
      <c r="I856" s="1" t="s">
        <v>11</v>
      </c>
      <c r="J856" s="1">
        <v>16</v>
      </c>
    </row>
    <row r="857" spans="1:10" ht="15" customHeight="1">
      <c r="A857" s="1">
        <f t="shared" si="6"/>
        <v>13488</v>
      </c>
      <c r="B857" s="1" t="str">
        <f t="shared" si="7"/>
        <v>13488  DOLLAR GENERAL STORE 7592  CLINTON, IA</v>
      </c>
      <c r="C857" s="4">
        <v>13488</v>
      </c>
      <c r="D857" s="5" t="s">
        <v>1179</v>
      </c>
      <c r="E857" s="5" t="s">
        <v>716</v>
      </c>
      <c r="F857" s="5" t="s">
        <v>10</v>
      </c>
      <c r="G857" s="1" t="b">
        <v>0</v>
      </c>
      <c r="I857" s="1" t="s">
        <v>11</v>
      </c>
      <c r="J857" s="1">
        <v>38</v>
      </c>
    </row>
    <row r="858" spans="1:10" ht="15" customHeight="1">
      <c r="A858" s="1">
        <f t="shared" si="6"/>
        <v>13489</v>
      </c>
      <c r="B858" s="1" t="str">
        <f t="shared" si="7"/>
        <v>13489  DOLLAR GENERAL STORE 7653  WEST UNION, IA</v>
      </c>
      <c r="C858" s="4">
        <v>13489</v>
      </c>
      <c r="D858" s="5" t="s">
        <v>1180</v>
      </c>
      <c r="E858" s="5" t="s">
        <v>237</v>
      </c>
      <c r="F858" s="5" t="s">
        <v>10</v>
      </c>
      <c r="G858" s="1" t="b">
        <v>0</v>
      </c>
      <c r="I858" s="1" t="s">
        <v>11</v>
      </c>
      <c r="J858" s="1">
        <v>64</v>
      </c>
    </row>
    <row r="859" spans="1:10" ht="15" customHeight="1">
      <c r="A859" s="1">
        <f t="shared" si="6"/>
        <v>13490</v>
      </c>
      <c r="B859" s="1" t="str">
        <f t="shared" si="7"/>
        <v>13490  DOLLAR GENERAL STORE 7787  CORYDON, IA</v>
      </c>
      <c r="C859" s="4">
        <v>13490</v>
      </c>
      <c r="D859" s="5" t="s">
        <v>1181</v>
      </c>
      <c r="E859" s="5" t="s">
        <v>1182</v>
      </c>
      <c r="F859" s="5" t="s">
        <v>10</v>
      </c>
      <c r="G859" s="1" t="b">
        <v>0</v>
      </c>
      <c r="I859" s="1" t="s">
        <v>11</v>
      </c>
      <c r="J859" s="1">
        <v>38</v>
      </c>
    </row>
    <row r="860" spans="1:10" ht="15" customHeight="1">
      <c r="A860" s="1">
        <f t="shared" si="6"/>
        <v>13491</v>
      </c>
      <c r="B860" s="1" t="str">
        <f t="shared" si="7"/>
        <v>13491  DOLLAR GENERAL STORE 8015  PELLA, IA</v>
      </c>
      <c r="C860" s="4">
        <v>13491</v>
      </c>
      <c r="D860" s="5" t="s">
        <v>1183</v>
      </c>
      <c r="E860" s="5" t="s">
        <v>21</v>
      </c>
      <c r="F860" s="5" t="s">
        <v>10</v>
      </c>
      <c r="G860" s="1" t="b">
        <v>0</v>
      </c>
      <c r="I860" s="1" t="s">
        <v>11</v>
      </c>
      <c r="J860" s="1">
        <v>79</v>
      </c>
    </row>
    <row r="861" spans="1:10" ht="15" customHeight="1">
      <c r="A861" s="1">
        <f t="shared" si="6"/>
        <v>13493</v>
      </c>
      <c r="B861" s="1" t="str">
        <f t="shared" si="7"/>
        <v>13493  DOLLAR GENERAL STORE 8034  HAWARDEN, IA</v>
      </c>
      <c r="C861" s="4">
        <v>13493</v>
      </c>
      <c r="D861" s="5" t="s">
        <v>1184</v>
      </c>
      <c r="E861" s="5" t="s">
        <v>502</v>
      </c>
      <c r="F861" s="5" t="s">
        <v>10</v>
      </c>
      <c r="G861" s="1" t="b">
        <v>0</v>
      </c>
      <c r="I861" s="1" t="s">
        <v>11</v>
      </c>
      <c r="J861" s="1">
        <v>50</v>
      </c>
    </row>
    <row r="862" spans="1:10" ht="15" customHeight="1">
      <c r="A862" s="1">
        <f t="shared" si="6"/>
        <v>13494</v>
      </c>
      <c r="B862" s="1" t="str">
        <f t="shared" si="7"/>
        <v>13494  DOLLAR GENERAL STORE 8137  IOWA CITY, IA</v>
      </c>
      <c r="C862" s="4">
        <v>13494</v>
      </c>
      <c r="D862" s="5" t="s">
        <v>1185</v>
      </c>
      <c r="E862" s="5" t="s">
        <v>435</v>
      </c>
      <c r="F862" s="5" t="s">
        <v>10</v>
      </c>
      <c r="G862" s="1" t="b">
        <v>0</v>
      </c>
      <c r="I862" s="1" t="s">
        <v>11</v>
      </c>
      <c r="J862" s="1">
        <v>50</v>
      </c>
    </row>
    <row r="863" spans="1:10" ht="15" customHeight="1">
      <c r="A863" s="1">
        <f t="shared" si="6"/>
        <v>13495</v>
      </c>
      <c r="B863" s="1" t="str">
        <f t="shared" si="7"/>
        <v>13495  DOLLAR GENERAL STORE 8339  LEON, IA</v>
      </c>
      <c r="C863" s="4">
        <v>13495</v>
      </c>
      <c r="D863" s="5" t="s">
        <v>1186</v>
      </c>
      <c r="E863" s="5" t="s">
        <v>1187</v>
      </c>
      <c r="F863" s="5" t="s">
        <v>10</v>
      </c>
      <c r="G863" s="1" t="b">
        <v>0</v>
      </c>
      <c r="I863" s="1" t="s">
        <v>11</v>
      </c>
      <c r="J863" s="1">
        <v>79</v>
      </c>
    </row>
    <row r="864" spans="1:10" ht="15" customHeight="1">
      <c r="A864" s="1">
        <f t="shared" si="6"/>
        <v>13496</v>
      </c>
      <c r="B864" s="1" t="str">
        <f t="shared" si="7"/>
        <v>13496  DOLLAR GENERAL STORE 8341  ELKADER, IA</v>
      </c>
      <c r="C864" s="4">
        <v>13496</v>
      </c>
      <c r="D864" s="5" t="s">
        <v>1188</v>
      </c>
      <c r="E864" s="5" t="s">
        <v>723</v>
      </c>
      <c r="F864" s="5" t="s">
        <v>10</v>
      </c>
      <c r="G864" s="1" t="b">
        <v>0</v>
      </c>
      <c r="I864" s="1" t="s">
        <v>11</v>
      </c>
      <c r="J864" s="1">
        <v>86</v>
      </c>
    </row>
    <row r="865" spans="1:10" ht="15" customHeight="1">
      <c r="A865" s="1">
        <f t="shared" si="6"/>
        <v>13497</v>
      </c>
      <c r="B865" s="1" t="str">
        <f t="shared" si="7"/>
        <v>13497  DOLLAR GENERAL STORE 8342  LAMONI, IA</v>
      </c>
      <c r="C865" s="4">
        <v>13497</v>
      </c>
      <c r="D865" s="5" t="s">
        <v>1189</v>
      </c>
      <c r="E865" s="5" t="s">
        <v>1190</v>
      </c>
      <c r="F865" s="5" t="s">
        <v>10</v>
      </c>
      <c r="G865" s="1" t="b">
        <v>0</v>
      </c>
      <c r="I865" s="1" t="s">
        <v>11</v>
      </c>
      <c r="J865" s="1">
        <v>86</v>
      </c>
    </row>
    <row r="866" spans="1:10" ht="15" customHeight="1">
      <c r="A866" s="1">
        <f t="shared" si="6"/>
        <v>13498</v>
      </c>
      <c r="B866" s="1" t="str">
        <f t="shared" si="7"/>
        <v>13498  DOLLAR GENERAL STORE 8463  JEFFERSON, IA</v>
      </c>
      <c r="C866" s="4">
        <v>13498</v>
      </c>
      <c r="D866" s="5" t="s">
        <v>1191</v>
      </c>
      <c r="E866" s="5" t="s">
        <v>299</v>
      </c>
      <c r="F866" s="5" t="s">
        <v>10</v>
      </c>
      <c r="G866" s="1" t="b">
        <v>0</v>
      </c>
      <c r="H866" s="6"/>
      <c r="I866" s="1" t="s">
        <v>11</v>
      </c>
      <c r="J866" s="1">
        <v>64</v>
      </c>
    </row>
    <row r="867" spans="1:10" ht="15" customHeight="1">
      <c r="A867" s="1">
        <f t="shared" si="6"/>
        <v>13499</v>
      </c>
      <c r="B867" s="1" t="str">
        <f t="shared" si="7"/>
        <v>13499  DOLLAR GENERAL STORE 8510  SIBLEY, IA</v>
      </c>
      <c r="C867" s="4">
        <v>13499</v>
      </c>
      <c r="D867" s="5" t="s">
        <v>1192</v>
      </c>
      <c r="E867" s="5" t="s">
        <v>1193</v>
      </c>
      <c r="F867" s="5" t="s">
        <v>10</v>
      </c>
      <c r="G867" s="1" t="b">
        <v>0</v>
      </c>
      <c r="I867" s="1" t="s">
        <v>11</v>
      </c>
      <c r="J867" s="1">
        <v>64</v>
      </c>
    </row>
    <row r="868" spans="1:10" ht="15" customHeight="1">
      <c r="A868" s="1">
        <f t="shared" si="6"/>
        <v>13501</v>
      </c>
      <c r="B868" s="1" t="str">
        <f t="shared" si="7"/>
        <v>13501  DOLLAR GENERAL STORE 8761  HUMBOLDT, IA</v>
      </c>
      <c r="C868" s="4">
        <v>13501</v>
      </c>
      <c r="D868" s="5" t="s">
        <v>1194</v>
      </c>
      <c r="E868" s="5" t="s">
        <v>490</v>
      </c>
      <c r="F868" s="5" t="s">
        <v>10</v>
      </c>
      <c r="G868" s="1" t="b">
        <v>0</v>
      </c>
      <c r="H868" s="6"/>
      <c r="I868" s="1" t="s">
        <v>11</v>
      </c>
      <c r="J868" s="1">
        <v>86</v>
      </c>
    </row>
    <row r="869" spans="1:10" ht="15" customHeight="1">
      <c r="A869" s="1">
        <f t="shared" si="6"/>
        <v>13502</v>
      </c>
      <c r="B869" s="1" t="str">
        <f t="shared" si="7"/>
        <v>13502  DOLLAR GENERAL STORE 8901  ROCK VALLEY, IA</v>
      </c>
      <c r="C869" s="4">
        <v>13502</v>
      </c>
      <c r="D869" s="5" t="s">
        <v>1195</v>
      </c>
      <c r="E869" s="5" t="s">
        <v>507</v>
      </c>
      <c r="F869" s="5" t="s">
        <v>10</v>
      </c>
      <c r="G869" s="1" t="b">
        <v>0</v>
      </c>
      <c r="I869" s="1" t="s">
        <v>11</v>
      </c>
      <c r="J869" s="1">
        <v>86</v>
      </c>
    </row>
    <row r="870" spans="1:10" ht="15" customHeight="1">
      <c r="A870" s="1">
        <f t="shared" si="6"/>
        <v>13503</v>
      </c>
      <c r="B870" s="1" t="str">
        <f t="shared" si="7"/>
        <v>13503  DOLLAR GENERAL STORE 9103  MT AYR, IA</v>
      </c>
      <c r="C870" s="4">
        <v>13503</v>
      </c>
      <c r="D870" s="5" t="s">
        <v>1196</v>
      </c>
      <c r="E870" s="5" t="s">
        <v>1197</v>
      </c>
      <c r="F870" s="5" t="s">
        <v>10</v>
      </c>
      <c r="G870" s="1" t="b">
        <v>0</v>
      </c>
      <c r="I870" s="1" t="s">
        <v>11</v>
      </c>
      <c r="J870" s="1">
        <v>31</v>
      </c>
    </row>
    <row r="871" spans="1:10" ht="15" customHeight="1">
      <c r="A871" s="1">
        <f t="shared" si="6"/>
        <v>13778</v>
      </c>
      <c r="B871" s="1" t="str">
        <f t="shared" si="7"/>
        <v>13778  DOLLAR GENERAL STORE#6336  WEST LIBERTY, IA</v>
      </c>
      <c r="C871" s="4">
        <v>13778</v>
      </c>
      <c r="D871" s="5" t="s">
        <v>1198</v>
      </c>
      <c r="E871" s="5" t="s">
        <v>406</v>
      </c>
      <c r="F871" s="5" t="s">
        <v>10</v>
      </c>
      <c r="G871" s="1" t="b">
        <v>0</v>
      </c>
      <c r="H871" s="6"/>
      <c r="I871" s="1" t="s">
        <v>11</v>
      </c>
      <c r="J871" s="1">
        <v>55</v>
      </c>
    </row>
    <row r="872" spans="1:10" ht="15" customHeight="1">
      <c r="A872" s="1">
        <f t="shared" si="6"/>
        <v>13800</v>
      </c>
      <c r="B872" s="1" t="str">
        <f t="shared" si="7"/>
        <v>13800  DOLLAR GENERAL-9365  CARTER LAKE, IA</v>
      </c>
      <c r="C872" s="4">
        <v>13800</v>
      </c>
      <c r="D872" s="5" t="s">
        <v>1199</v>
      </c>
      <c r="E872" s="5" t="s">
        <v>1200</v>
      </c>
      <c r="F872" s="5" t="s">
        <v>10</v>
      </c>
      <c r="G872" s="1" t="b">
        <v>0</v>
      </c>
      <c r="I872" s="1" t="s">
        <v>11</v>
      </c>
      <c r="J872" s="1">
        <v>32</v>
      </c>
    </row>
    <row r="873" spans="1:10" ht="15" customHeight="1">
      <c r="A873" s="1">
        <f t="shared" si="6"/>
        <v>10674</v>
      </c>
      <c r="B873" s="1" t="str">
        <f t="shared" si="7"/>
        <v>10674  DOMESTIC FERTILIZER INC  PARIS, KY</v>
      </c>
      <c r="C873" s="4">
        <v>10674</v>
      </c>
      <c r="D873" s="5" t="s">
        <v>1201</v>
      </c>
      <c r="E873" s="5" t="s">
        <v>1202</v>
      </c>
      <c r="F873" s="5" t="s">
        <v>221</v>
      </c>
      <c r="G873" s="1" t="b">
        <v>0</v>
      </c>
      <c r="I873" s="1" t="s">
        <v>11</v>
      </c>
      <c r="J873" s="1">
        <v>55</v>
      </c>
    </row>
    <row r="874" spans="1:10" ht="15" customHeight="1">
      <c r="A874" s="1">
        <f t="shared" si="6"/>
        <v>12189</v>
      </c>
      <c r="B874" s="1" t="str">
        <f t="shared" si="7"/>
        <v>12189  DON POTTEBAUM  EARLVILLE, IA</v>
      </c>
      <c r="C874" s="4">
        <v>12189</v>
      </c>
      <c r="D874" s="5" t="s">
        <v>1203</v>
      </c>
      <c r="E874" s="5" t="s">
        <v>839</v>
      </c>
      <c r="F874" s="5" t="s">
        <v>10</v>
      </c>
      <c r="G874" s="1" t="b">
        <v>0</v>
      </c>
      <c r="I874" s="1" t="s">
        <v>11</v>
      </c>
      <c r="J874" s="1">
        <v>55</v>
      </c>
    </row>
    <row r="875" spans="1:10" ht="15" customHeight="1">
      <c r="A875" s="1">
        <f t="shared" si="6"/>
        <v>17094</v>
      </c>
      <c r="B875" s="1" t="str">
        <f t="shared" si="7"/>
        <v>17094  DONAGHY'S INDUSTRIES c/o BRANDT CONSOLIDATED, INC.  SPRINGFIELD, IL</v>
      </c>
      <c r="C875" s="4">
        <v>17094</v>
      </c>
      <c r="D875" s="5" t="s">
        <v>1204</v>
      </c>
      <c r="E875" s="5" t="s">
        <v>534</v>
      </c>
      <c r="F875" s="5" t="s">
        <v>129</v>
      </c>
      <c r="G875" s="1" t="b">
        <v>0</v>
      </c>
      <c r="I875" s="1" t="s">
        <v>11</v>
      </c>
      <c r="J875" s="1">
        <v>55</v>
      </c>
    </row>
    <row r="876" spans="1:10" ht="15" customHeight="1">
      <c r="A876" s="1">
        <f t="shared" si="6"/>
        <v>17093</v>
      </c>
      <c r="B876" s="1" t="str">
        <f t="shared" si="7"/>
        <v xml:space="preserve">17093  DONAGHY'S INDUSTRIES, INC.  DUNEDIN, </v>
      </c>
      <c r="C876" s="4">
        <v>17093</v>
      </c>
      <c r="D876" s="5" t="s">
        <v>1205</v>
      </c>
      <c r="E876" s="5" t="s">
        <v>1206</v>
      </c>
      <c r="F876" s="5"/>
      <c r="G876" s="1" t="b">
        <v>0</v>
      </c>
      <c r="I876" s="1" t="s">
        <v>11</v>
      </c>
      <c r="J876" s="1">
        <v>55</v>
      </c>
    </row>
    <row r="877" spans="1:10" ht="15" customHeight="1">
      <c r="A877" s="1">
        <f t="shared" si="6"/>
        <v>10745</v>
      </c>
      <c r="B877" s="1" t="str">
        <f t="shared" si="7"/>
        <v>10745  DONS ACE HARDWARE  JEFFERSON, IA</v>
      </c>
      <c r="C877" s="4">
        <v>10745</v>
      </c>
      <c r="D877" s="5" t="s">
        <v>1207</v>
      </c>
      <c r="E877" s="5" t="s">
        <v>299</v>
      </c>
      <c r="F877" s="5" t="s">
        <v>10</v>
      </c>
      <c r="G877" s="1" t="b">
        <v>0</v>
      </c>
      <c r="H877" s="6"/>
      <c r="I877" s="1" t="s">
        <v>11</v>
      </c>
      <c r="J877" s="1">
        <v>32</v>
      </c>
    </row>
    <row r="878" spans="1:10" ht="15" customHeight="1">
      <c r="A878" s="1">
        <f t="shared" si="6"/>
        <v>12387</v>
      </c>
      <c r="B878" s="1" t="str">
        <f t="shared" si="7"/>
        <v>12387  DOWNTOWN HARDWARE  SHELDON, IA</v>
      </c>
      <c r="C878" s="4">
        <v>12387</v>
      </c>
      <c r="D878" s="5" t="s">
        <v>1208</v>
      </c>
      <c r="E878" s="5" t="s">
        <v>112</v>
      </c>
      <c r="F878" s="5" t="s">
        <v>10</v>
      </c>
      <c r="G878" s="1" t="b">
        <v>0</v>
      </c>
      <c r="H878" s="6"/>
      <c r="I878" s="1" t="s">
        <v>11</v>
      </c>
      <c r="J878" s="1">
        <v>23</v>
      </c>
    </row>
    <row r="879" spans="1:10" ht="15" customHeight="1">
      <c r="A879" s="1">
        <f t="shared" si="6"/>
        <v>13689</v>
      </c>
      <c r="B879" s="1" t="str">
        <f t="shared" si="7"/>
        <v>13689  DRAMM CORPORATION-TIM TETZLAFF  MANITOWOC, WI</v>
      </c>
      <c r="C879" s="4">
        <v>13689</v>
      </c>
      <c r="D879" s="5" t="s">
        <v>1209</v>
      </c>
      <c r="E879" s="5" t="s">
        <v>1210</v>
      </c>
      <c r="F879" s="5" t="s">
        <v>82</v>
      </c>
      <c r="G879" s="1" t="b">
        <v>0</v>
      </c>
      <c r="H879" s="6"/>
      <c r="I879" s="1" t="s">
        <v>11</v>
      </c>
      <c r="J879" s="1">
        <v>97</v>
      </c>
    </row>
    <row r="880" spans="1:10" ht="15" customHeight="1">
      <c r="A880" s="1">
        <f t="shared" si="6"/>
        <v>14975</v>
      </c>
      <c r="B880" s="1" t="str">
        <f t="shared" si="7"/>
        <v>14975  DREXEL CHEMICAL COMPANY  MEMPHIS, TN</v>
      </c>
      <c r="C880" s="4">
        <v>14975</v>
      </c>
      <c r="D880" s="5" t="s">
        <v>1211</v>
      </c>
      <c r="E880" s="5" t="s">
        <v>1212</v>
      </c>
      <c r="F880" s="5" t="s">
        <v>97</v>
      </c>
      <c r="G880" s="1" t="b">
        <v>0</v>
      </c>
      <c r="I880" s="1" t="s">
        <v>11</v>
      </c>
      <c r="J880" s="1">
        <v>84</v>
      </c>
    </row>
    <row r="881" spans="1:10" ht="15" customHeight="1">
      <c r="A881" s="1">
        <f t="shared" si="6"/>
        <v>14976</v>
      </c>
      <c r="B881" s="1" t="str">
        <f t="shared" si="7"/>
        <v>14976  DREXEL CHEMICAL COMPANY  MEMPHIS, TN</v>
      </c>
      <c r="C881" s="4">
        <v>14976</v>
      </c>
      <c r="D881" s="5" t="s">
        <v>1211</v>
      </c>
      <c r="E881" s="5" t="s">
        <v>1212</v>
      </c>
      <c r="F881" s="5" t="s">
        <v>97</v>
      </c>
      <c r="G881" s="1" t="b">
        <v>0</v>
      </c>
      <c r="I881" s="1" t="s">
        <v>11</v>
      </c>
      <c r="J881" s="1">
        <v>0</v>
      </c>
    </row>
    <row r="882" spans="1:10" ht="15" customHeight="1">
      <c r="A882" s="1">
        <f t="shared" si="6"/>
        <v>16055</v>
      </c>
      <c r="B882" s="1" t="str">
        <f t="shared" si="7"/>
        <v>16055  DRISKELL FARM PARTNERSHIP  TABOR, IA</v>
      </c>
      <c r="C882" s="4">
        <v>16055</v>
      </c>
      <c r="D882" s="5" t="s">
        <v>1213</v>
      </c>
      <c r="E882" s="5" t="s">
        <v>1214</v>
      </c>
      <c r="F882" s="5" t="s">
        <v>10</v>
      </c>
      <c r="G882" s="1" t="b">
        <v>0</v>
      </c>
      <c r="I882" s="1" t="s">
        <v>11</v>
      </c>
      <c r="J882" s="1">
        <v>0</v>
      </c>
    </row>
    <row r="883" spans="1:10" ht="15" customHeight="1">
      <c r="A883" s="1">
        <f t="shared" si="6"/>
        <v>10421</v>
      </c>
      <c r="B883" s="1" t="str">
        <f t="shared" si="7"/>
        <v>10421  DU MOR CROP CARE INC  GRAND MOUND, IA</v>
      </c>
      <c r="C883" s="4">
        <v>10421</v>
      </c>
      <c r="D883" s="5" t="s">
        <v>1215</v>
      </c>
      <c r="E883" s="5" t="s">
        <v>1216</v>
      </c>
      <c r="F883" s="5" t="s">
        <v>10</v>
      </c>
      <c r="G883" s="1" t="b">
        <v>0</v>
      </c>
      <c r="I883" s="1" t="s">
        <v>11</v>
      </c>
      <c r="J883" s="1">
        <v>24</v>
      </c>
    </row>
    <row r="884" spans="1:10" ht="15" customHeight="1">
      <c r="A884" s="1">
        <f t="shared" si="6"/>
        <v>13432</v>
      </c>
      <c r="B884" s="1" t="str">
        <f t="shared" si="7"/>
        <v>13432  DUBUQUE METROPOLITAN AREA SOLID WASTE AGENCY  DUBUQUE, IA</v>
      </c>
      <c r="C884" s="4">
        <v>13432</v>
      </c>
      <c r="D884" s="5" t="s">
        <v>1217</v>
      </c>
      <c r="E884" s="5" t="s">
        <v>835</v>
      </c>
      <c r="F884" s="5" t="s">
        <v>10</v>
      </c>
      <c r="G884" s="1" t="b">
        <v>0</v>
      </c>
      <c r="I884" s="1" t="s">
        <v>11</v>
      </c>
      <c r="J884" s="1">
        <v>15</v>
      </c>
    </row>
    <row r="885" spans="1:10" ht="15" customHeight="1">
      <c r="A885" s="1">
        <f t="shared" si="6"/>
        <v>10169</v>
      </c>
      <c r="B885" s="1" t="str">
        <f t="shared" si="7"/>
        <v>10169  DUNKERTON COOP ELEV  DUNKERTON, IA</v>
      </c>
      <c r="C885" s="4">
        <v>10169</v>
      </c>
      <c r="D885" s="5" t="s">
        <v>1218</v>
      </c>
      <c r="E885" s="5" t="s">
        <v>650</v>
      </c>
      <c r="F885" s="5" t="s">
        <v>10</v>
      </c>
      <c r="G885" s="1" t="b">
        <v>0</v>
      </c>
      <c r="I885" s="1" t="s">
        <v>11</v>
      </c>
      <c r="J885" s="1">
        <v>68</v>
      </c>
    </row>
    <row r="886" spans="1:10" ht="15" customHeight="1">
      <c r="A886" s="1">
        <f t="shared" si="6"/>
        <v>15425</v>
      </c>
      <c r="B886" s="1" t="str">
        <f t="shared" si="7"/>
        <v>15425  DURICK LLC  COUNCIL BLUFFS, IA</v>
      </c>
      <c r="C886" s="4">
        <v>15425</v>
      </c>
      <c r="D886" s="5" t="s">
        <v>1219</v>
      </c>
      <c r="E886" s="5" t="s">
        <v>493</v>
      </c>
      <c r="F886" s="5" t="s">
        <v>10</v>
      </c>
      <c r="G886" s="1" t="b">
        <v>0</v>
      </c>
      <c r="I886" s="1" t="s">
        <v>11</v>
      </c>
      <c r="J886" s="1">
        <v>71</v>
      </c>
    </row>
    <row r="887" spans="1:10" ht="15" customHeight="1">
      <c r="A887" s="1">
        <f t="shared" si="6"/>
        <v>17061</v>
      </c>
      <c r="B887" s="1" t="str">
        <f t="shared" si="7"/>
        <v>17061  DYNA GRO  RICHMOND, CA</v>
      </c>
      <c r="C887" s="4">
        <v>17061</v>
      </c>
      <c r="D887" s="5" t="s">
        <v>1220</v>
      </c>
      <c r="E887" s="5" t="s">
        <v>1221</v>
      </c>
      <c r="F887" s="5" t="s">
        <v>33</v>
      </c>
      <c r="G887" s="1" t="b">
        <v>0</v>
      </c>
      <c r="I887" s="1" t="s">
        <v>11</v>
      </c>
      <c r="J887" s="1">
        <v>84</v>
      </c>
    </row>
    <row r="888" spans="1:10" ht="15" customHeight="1">
      <c r="A888" s="1">
        <f t="shared" si="6"/>
        <v>12128</v>
      </c>
      <c r="B888" s="1" t="str">
        <f t="shared" si="7"/>
        <v>12128  EARL MAY GARDEN CENTER #13  MARSHALLTOWN, IA</v>
      </c>
      <c r="C888" s="4">
        <v>12128</v>
      </c>
      <c r="D888" s="5" t="s">
        <v>1222</v>
      </c>
      <c r="E888" s="5" t="s">
        <v>555</v>
      </c>
      <c r="F888" s="5" t="s">
        <v>10</v>
      </c>
      <c r="G888" s="1" t="b">
        <v>0</v>
      </c>
      <c r="I888" s="1" t="s">
        <v>11</v>
      </c>
      <c r="J888" s="1">
        <v>84</v>
      </c>
    </row>
    <row r="889" spans="1:10" ht="15" customHeight="1">
      <c r="A889" s="1">
        <f t="shared" si="6"/>
        <v>13832</v>
      </c>
      <c r="B889" s="1" t="str">
        <f t="shared" si="7"/>
        <v>13832  EARL MAY GARDEN CENTER #26  WAUKEE, IA</v>
      </c>
      <c r="C889" s="4">
        <v>13832</v>
      </c>
      <c r="D889" s="5" t="s">
        <v>1223</v>
      </c>
      <c r="E889" s="5" t="s">
        <v>1224</v>
      </c>
      <c r="F889" s="5" t="s">
        <v>10</v>
      </c>
      <c r="G889" s="1" t="b">
        <v>0</v>
      </c>
      <c r="I889" s="1" t="s">
        <v>11</v>
      </c>
      <c r="J889" s="1">
        <v>0</v>
      </c>
    </row>
    <row r="890" spans="1:10" ht="15" customHeight="1">
      <c r="A890" s="1">
        <f t="shared" si="6"/>
        <v>10694</v>
      </c>
      <c r="B890" s="1" t="str">
        <f t="shared" si="7"/>
        <v>10694  EARL MAY GARDEN CENTER 1  SHENANDOAH, IA</v>
      </c>
      <c r="C890" s="4">
        <v>10694</v>
      </c>
      <c r="D890" s="5" t="s">
        <v>1225</v>
      </c>
      <c r="E890" s="5" t="s">
        <v>1019</v>
      </c>
      <c r="F890" s="5" t="s">
        <v>10</v>
      </c>
      <c r="G890" s="1" t="b">
        <v>0</v>
      </c>
      <c r="I890" s="1" t="s">
        <v>11</v>
      </c>
      <c r="J890" s="1">
        <v>64</v>
      </c>
    </row>
    <row r="891" spans="1:10" ht="15" customHeight="1">
      <c r="A891" s="1">
        <f t="shared" si="6"/>
        <v>10698</v>
      </c>
      <c r="B891" s="1" t="str">
        <f t="shared" si="7"/>
        <v>10698  EARL MAY GARDEN CENTER 11  SIOUX CITY, IA</v>
      </c>
      <c r="C891" s="4">
        <v>10698</v>
      </c>
      <c r="D891" s="5" t="s">
        <v>1226</v>
      </c>
      <c r="E891" s="5" t="s">
        <v>351</v>
      </c>
      <c r="F891" s="5" t="s">
        <v>10</v>
      </c>
      <c r="G891" s="1" t="b">
        <v>0</v>
      </c>
      <c r="I891" s="1" t="s">
        <v>11</v>
      </c>
      <c r="J891" s="1">
        <v>43</v>
      </c>
    </row>
    <row r="892" spans="1:10" ht="15" customHeight="1">
      <c r="A892" s="1">
        <f t="shared" si="6"/>
        <v>10699</v>
      </c>
      <c r="B892" s="1" t="str">
        <f t="shared" si="7"/>
        <v>10699  EARL MAY GARDEN CENTER 12  CEDAR RAPIDS, IA</v>
      </c>
      <c r="C892" s="4">
        <v>10699</v>
      </c>
      <c r="D892" s="5" t="s">
        <v>1227</v>
      </c>
      <c r="E892" s="5" t="s">
        <v>611</v>
      </c>
      <c r="F892" s="5" t="s">
        <v>10</v>
      </c>
      <c r="G892" s="1" t="b">
        <v>0</v>
      </c>
      <c r="I892" s="1" t="s">
        <v>11</v>
      </c>
      <c r="J892" s="1">
        <v>43</v>
      </c>
    </row>
    <row r="893" spans="1:10" ht="15" customHeight="1">
      <c r="A893" s="1">
        <f t="shared" si="6"/>
        <v>10702</v>
      </c>
      <c r="B893" s="1" t="str">
        <f t="shared" si="7"/>
        <v>10702  EARL MAY GARDEN CENTER 18  CARROLL, IA</v>
      </c>
      <c r="C893" s="4">
        <v>10702</v>
      </c>
      <c r="D893" s="5" t="s">
        <v>1228</v>
      </c>
      <c r="E893" s="5" t="s">
        <v>508</v>
      </c>
      <c r="F893" s="5" t="s">
        <v>10</v>
      </c>
      <c r="G893" s="1" t="b">
        <v>0</v>
      </c>
      <c r="I893" s="1" t="s">
        <v>11</v>
      </c>
      <c r="J893" s="1">
        <v>43</v>
      </c>
    </row>
    <row r="894" spans="1:10" ht="15" customHeight="1">
      <c r="A894" s="1">
        <f t="shared" si="6"/>
        <v>10710</v>
      </c>
      <c r="B894" s="1" t="str">
        <f t="shared" si="7"/>
        <v>10710  EARL MAY GARDEN CENTER 30  CEDAR FALLS, IA</v>
      </c>
      <c r="C894" s="4">
        <v>10710</v>
      </c>
      <c r="D894" s="5" t="s">
        <v>1229</v>
      </c>
      <c r="E894" s="5" t="s">
        <v>141</v>
      </c>
      <c r="F894" s="5" t="s">
        <v>10</v>
      </c>
      <c r="G894" s="1" t="b">
        <v>0</v>
      </c>
      <c r="H894" s="6"/>
      <c r="I894" s="1" t="s">
        <v>11</v>
      </c>
      <c r="J894" s="1">
        <v>43</v>
      </c>
    </row>
    <row r="895" spans="1:10" ht="15" customHeight="1">
      <c r="A895" s="1">
        <f t="shared" si="6"/>
        <v>10711</v>
      </c>
      <c r="B895" s="1" t="str">
        <f t="shared" si="7"/>
        <v>10711  EARL MAY GARDEN CENTER 31  NEWTON, IA</v>
      </c>
      <c r="C895" s="4">
        <v>10711</v>
      </c>
      <c r="D895" s="5" t="s">
        <v>1230</v>
      </c>
      <c r="E895" s="5" t="s">
        <v>1058</v>
      </c>
      <c r="F895" s="5" t="s">
        <v>10</v>
      </c>
      <c r="G895" s="1" t="b">
        <v>0</v>
      </c>
      <c r="I895" s="1" t="s">
        <v>11</v>
      </c>
      <c r="J895" s="1">
        <v>43</v>
      </c>
    </row>
    <row r="896" spans="1:10" ht="15" customHeight="1">
      <c r="A896" s="1">
        <f t="shared" si="6"/>
        <v>10712</v>
      </c>
      <c r="B896" s="1" t="str">
        <f t="shared" si="7"/>
        <v>10712  EARL MAY GARDEN CENTER 33  AMES, IA</v>
      </c>
      <c r="C896" s="4">
        <v>10712</v>
      </c>
      <c r="D896" s="5" t="s">
        <v>1231</v>
      </c>
      <c r="E896" s="5" t="s">
        <v>99</v>
      </c>
      <c r="F896" s="5" t="s">
        <v>10</v>
      </c>
      <c r="G896" s="1" t="b">
        <v>0</v>
      </c>
      <c r="I896" s="1" t="s">
        <v>11</v>
      </c>
      <c r="J896" s="1">
        <v>77</v>
      </c>
    </row>
    <row r="897" spans="1:10" ht="15" customHeight="1">
      <c r="A897" s="1">
        <f t="shared" si="6"/>
        <v>10714</v>
      </c>
      <c r="B897" s="1" t="str">
        <f t="shared" si="7"/>
        <v>10714  EARL MAY GARDEN CENTER 35  OTTUMWA, IA</v>
      </c>
      <c r="C897" s="4">
        <v>10714</v>
      </c>
      <c r="D897" s="5" t="s">
        <v>1232</v>
      </c>
      <c r="E897" s="5" t="s">
        <v>1052</v>
      </c>
      <c r="F897" s="5" t="s">
        <v>10</v>
      </c>
      <c r="G897" s="1" t="b">
        <v>0</v>
      </c>
      <c r="I897" s="1" t="s">
        <v>11</v>
      </c>
      <c r="J897" s="1">
        <v>90</v>
      </c>
    </row>
    <row r="898" spans="1:10" ht="15" customHeight="1">
      <c r="A898" s="1">
        <f t="shared" si="6"/>
        <v>10715</v>
      </c>
      <c r="B898" s="1" t="str">
        <f t="shared" si="7"/>
        <v>10715  EARL MAY GARDEN CENTER 45  ANKENY, IA</v>
      </c>
      <c r="C898" s="4">
        <v>10715</v>
      </c>
      <c r="D898" s="5" t="s">
        <v>1233</v>
      </c>
      <c r="E898" s="5" t="s">
        <v>9</v>
      </c>
      <c r="F898" s="5" t="s">
        <v>10</v>
      </c>
      <c r="G898" s="1" t="b">
        <v>0</v>
      </c>
      <c r="I898" s="1" t="s">
        <v>11</v>
      </c>
      <c r="J898" s="1">
        <v>98</v>
      </c>
    </row>
    <row r="899" spans="1:10" ht="15" customHeight="1">
      <c r="A899" s="1">
        <f t="shared" si="6"/>
        <v>10716</v>
      </c>
      <c r="B899" s="1" t="str">
        <f t="shared" si="7"/>
        <v>10716  EARL MAY GARDEN CENTER 47  CEDAR RAPIDS, IA</v>
      </c>
      <c r="C899" s="4">
        <v>10716</v>
      </c>
      <c r="D899" s="5" t="s">
        <v>1234</v>
      </c>
      <c r="E899" s="5" t="s">
        <v>611</v>
      </c>
      <c r="F899" s="5" t="s">
        <v>10</v>
      </c>
      <c r="G899" s="1" t="b">
        <v>0</v>
      </c>
      <c r="I899" s="1" t="s">
        <v>11</v>
      </c>
      <c r="J899" s="1">
        <v>18</v>
      </c>
    </row>
    <row r="900" spans="1:10" ht="15" customHeight="1">
      <c r="A900" s="1">
        <f t="shared" si="6"/>
        <v>10717</v>
      </c>
      <c r="B900" s="1" t="str">
        <f t="shared" si="7"/>
        <v>10717  EARL MAY GARDEN CENTER 50  IOWA CITY, IA</v>
      </c>
      <c r="C900" s="4">
        <v>10717</v>
      </c>
      <c r="D900" s="5" t="s">
        <v>1235</v>
      </c>
      <c r="E900" s="5" t="s">
        <v>435</v>
      </c>
      <c r="F900" s="5" t="s">
        <v>10</v>
      </c>
      <c r="G900" s="1" t="b">
        <v>0</v>
      </c>
      <c r="I900" s="1" t="s">
        <v>11</v>
      </c>
      <c r="J900" s="1">
        <v>11</v>
      </c>
    </row>
    <row r="901" spans="1:10" ht="15" customHeight="1">
      <c r="A901" s="1">
        <f t="shared" si="6"/>
        <v>10718</v>
      </c>
      <c r="B901" s="1" t="str">
        <f t="shared" si="7"/>
        <v>10718  EARL MAY GARDEN CENTER 52  DES MOINES, IA</v>
      </c>
      <c r="C901" s="4">
        <v>10718</v>
      </c>
      <c r="D901" s="5" t="s">
        <v>1236</v>
      </c>
      <c r="E901" s="5" t="s">
        <v>488</v>
      </c>
      <c r="F901" s="5" t="s">
        <v>10</v>
      </c>
      <c r="G901" s="1" t="b">
        <v>0</v>
      </c>
      <c r="I901" s="1" t="s">
        <v>11</v>
      </c>
      <c r="J901" s="1">
        <v>21</v>
      </c>
    </row>
    <row r="902" spans="1:10" ht="15" customHeight="1">
      <c r="A902" s="1">
        <f t="shared" si="6"/>
        <v>10719</v>
      </c>
      <c r="B902" s="1" t="str">
        <f t="shared" si="7"/>
        <v>10719  EARL MAY GARDEN CENTER 59  W DES MOINES, IA</v>
      </c>
      <c r="C902" s="4">
        <v>10719</v>
      </c>
      <c r="D902" s="5" t="s">
        <v>1237</v>
      </c>
      <c r="E902" s="5" t="s">
        <v>1238</v>
      </c>
      <c r="F902" s="5" t="s">
        <v>10</v>
      </c>
      <c r="G902" s="1" t="b">
        <v>0</v>
      </c>
      <c r="I902" s="1" t="s">
        <v>11</v>
      </c>
      <c r="J902" s="1">
        <v>11</v>
      </c>
    </row>
    <row r="903" spans="1:10" ht="15" customHeight="1">
      <c r="A903" s="1">
        <f t="shared" si="6"/>
        <v>10696</v>
      </c>
      <c r="B903" s="1" t="str">
        <f t="shared" si="7"/>
        <v>10696  EARL MAY GARDEN CENTER 8  FORT DODGE, IA</v>
      </c>
      <c r="C903" s="4">
        <v>10696</v>
      </c>
      <c r="D903" s="5" t="s">
        <v>1239</v>
      </c>
      <c r="E903" s="5" t="s">
        <v>489</v>
      </c>
      <c r="F903" s="5" t="s">
        <v>10</v>
      </c>
      <c r="G903" s="1" t="b">
        <v>0</v>
      </c>
      <c r="I903" s="1" t="s">
        <v>11</v>
      </c>
      <c r="J903" s="1">
        <v>76</v>
      </c>
    </row>
    <row r="904" spans="1:10" ht="15" customHeight="1">
      <c r="A904" s="1">
        <f t="shared" si="6"/>
        <v>12394</v>
      </c>
      <c r="B904" s="1" t="str">
        <f t="shared" si="7"/>
        <v>12394  EARL MAY SEED &amp; NURSERY  SHENANDOAH, IA</v>
      </c>
      <c r="C904" s="4">
        <v>12394</v>
      </c>
      <c r="D904" s="5" t="s">
        <v>1240</v>
      </c>
      <c r="E904" s="5" t="s">
        <v>1019</v>
      </c>
      <c r="F904" s="5" t="s">
        <v>10</v>
      </c>
      <c r="G904" s="1" t="b">
        <v>0</v>
      </c>
      <c r="I904" s="1" t="s">
        <v>11</v>
      </c>
      <c r="J904" s="1">
        <v>21</v>
      </c>
    </row>
    <row r="905" spans="1:10" ht="15" customHeight="1">
      <c r="A905" s="1">
        <f t="shared" si="6"/>
        <v>10693</v>
      </c>
      <c r="B905" s="1" t="str">
        <f t="shared" si="7"/>
        <v>10693  EARL MAY SEED &amp; NURSEY LC  SHENANDOAH, IA</v>
      </c>
      <c r="C905" s="4">
        <v>10693</v>
      </c>
      <c r="D905" s="5" t="s">
        <v>1241</v>
      </c>
      <c r="E905" s="5" t="s">
        <v>1019</v>
      </c>
      <c r="F905" s="5" t="s">
        <v>10</v>
      </c>
      <c r="G905" s="1" t="b">
        <v>0</v>
      </c>
      <c r="I905" s="1" t="s">
        <v>11</v>
      </c>
      <c r="J905" s="1">
        <v>11</v>
      </c>
    </row>
    <row r="906" spans="1:10" ht="15" customHeight="1">
      <c r="A906" s="1">
        <f t="shared" si="6"/>
        <v>17260</v>
      </c>
      <c r="B906" s="1" t="str">
        <f t="shared" si="7"/>
        <v xml:space="preserve">17260  EARTH ALIVE CLEAN TECH  LASAUE, </v>
      </c>
      <c r="C906" s="4">
        <v>17260</v>
      </c>
      <c r="D906" s="5" t="s">
        <v>1242</v>
      </c>
      <c r="E906" s="5" t="s">
        <v>1243</v>
      </c>
      <c r="F906" s="5"/>
      <c r="G906" s="1" t="b">
        <v>0</v>
      </c>
      <c r="I906" s="1" t="s">
        <v>11</v>
      </c>
      <c r="J906" s="1">
        <v>81</v>
      </c>
    </row>
    <row r="907" spans="1:10" ht="15" customHeight="1">
      <c r="A907" s="1">
        <f t="shared" si="6"/>
        <v>15407</v>
      </c>
      <c r="B907" s="1" t="str">
        <f t="shared" si="7"/>
        <v>15407  EARTHGREEN PRODUCTS INC  DALLAS, TX</v>
      </c>
      <c r="C907" s="4">
        <v>15407</v>
      </c>
      <c r="D907" s="5" t="s">
        <v>1244</v>
      </c>
      <c r="E907" s="5" t="s">
        <v>1245</v>
      </c>
      <c r="F907" s="5" t="s">
        <v>26</v>
      </c>
      <c r="G907" s="1" t="b">
        <v>0</v>
      </c>
      <c r="I907" s="1" t="s">
        <v>11</v>
      </c>
      <c r="J907" s="1">
        <v>18</v>
      </c>
    </row>
    <row r="908" spans="1:10" ht="15" customHeight="1">
      <c r="A908" s="1">
        <f t="shared" si="6"/>
        <v>15408</v>
      </c>
      <c r="B908" s="1" t="str">
        <f t="shared" si="7"/>
        <v>15408  EARTHGREEN PRODUCTS INC  DALLAS, TX</v>
      </c>
      <c r="C908" s="4">
        <v>15408</v>
      </c>
      <c r="D908" s="5" t="s">
        <v>1244</v>
      </c>
      <c r="E908" s="5" t="s">
        <v>1245</v>
      </c>
      <c r="F908" s="5" t="s">
        <v>26</v>
      </c>
      <c r="G908" s="1" t="b">
        <v>0</v>
      </c>
      <c r="I908" s="1" t="s">
        <v>11</v>
      </c>
      <c r="J908" s="1">
        <v>23</v>
      </c>
    </row>
    <row r="909" spans="1:10" ht="15" customHeight="1">
      <c r="A909" s="1">
        <f t="shared" si="6"/>
        <v>14762</v>
      </c>
      <c r="B909" s="1" t="str">
        <f t="shared" si="7"/>
        <v>14762  EARTHSOILS INC  ELLENDALE, MN</v>
      </c>
      <c r="C909" s="4">
        <v>14762</v>
      </c>
      <c r="D909" s="5" t="s">
        <v>1246</v>
      </c>
      <c r="E909" s="5" t="s">
        <v>1247</v>
      </c>
      <c r="F909" s="5" t="s">
        <v>137</v>
      </c>
      <c r="G909" s="1" t="b">
        <v>0</v>
      </c>
      <c r="I909" s="1" t="s">
        <v>11</v>
      </c>
      <c r="J909" s="1">
        <v>73</v>
      </c>
    </row>
    <row r="910" spans="1:10" ht="15" customHeight="1">
      <c r="A910" s="1">
        <f t="shared" si="6"/>
        <v>16401</v>
      </c>
      <c r="B910" s="1" t="str">
        <f t="shared" si="7"/>
        <v>16401  EARTHWORM CASTINGS UNLIMITED LLC  ENGLEWOOD, FL</v>
      </c>
      <c r="C910" s="4">
        <v>16401</v>
      </c>
      <c r="D910" s="5" t="s">
        <v>1248</v>
      </c>
      <c r="E910" s="5" t="s">
        <v>846</v>
      </c>
      <c r="F910" s="5" t="s">
        <v>38</v>
      </c>
      <c r="G910" s="1" t="b">
        <v>0</v>
      </c>
      <c r="H910" s="6"/>
      <c r="I910" s="1" t="s">
        <v>11</v>
      </c>
      <c r="J910" s="1">
        <v>51</v>
      </c>
    </row>
    <row r="911" spans="1:10" ht="15" customHeight="1">
      <c r="A911" s="1">
        <f t="shared" si="6"/>
        <v>13253</v>
      </c>
      <c r="B911" s="1" t="str">
        <f t="shared" si="7"/>
        <v>13253  EAST CENTRAL IOWA COOPERATIVE  LAPORTE CITY, IA</v>
      </c>
      <c r="C911" s="4">
        <v>13253</v>
      </c>
      <c r="D911" s="5" t="s">
        <v>1249</v>
      </c>
      <c r="E911" s="5" t="s">
        <v>1250</v>
      </c>
      <c r="F911" s="5" t="s">
        <v>10</v>
      </c>
      <c r="G911" s="1" t="b">
        <v>0</v>
      </c>
      <c r="I911" s="1" t="s">
        <v>11</v>
      </c>
      <c r="J911" s="1">
        <v>89</v>
      </c>
    </row>
    <row r="912" spans="1:10" ht="15" customHeight="1">
      <c r="A912" s="1">
        <f t="shared" si="6"/>
        <v>11825</v>
      </c>
      <c r="B912" s="1" t="str">
        <f t="shared" si="7"/>
        <v>11825  EAST CENTRAL IOWA COOPERATIVE  HUDSON, IA</v>
      </c>
      <c r="C912" s="4">
        <v>11825</v>
      </c>
      <c r="D912" s="5" t="s">
        <v>1249</v>
      </c>
      <c r="E912" s="5" t="s">
        <v>1251</v>
      </c>
      <c r="F912" s="5" t="s">
        <v>10</v>
      </c>
      <c r="G912" s="1" t="b">
        <v>0</v>
      </c>
      <c r="I912" s="1" t="s">
        <v>11</v>
      </c>
      <c r="J912" s="1">
        <v>97</v>
      </c>
    </row>
    <row r="913" spans="1:10" ht="15" customHeight="1">
      <c r="A913" s="1">
        <f t="shared" si="6"/>
        <v>11826</v>
      </c>
      <c r="B913" s="1" t="str">
        <f t="shared" si="7"/>
        <v>11826  EAST CENTRAL IOWA COOPERATIVE  HUDSON, IA</v>
      </c>
      <c r="C913" s="4">
        <v>11826</v>
      </c>
      <c r="D913" s="5" t="s">
        <v>1249</v>
      </c>
      <c r="E913" s="5" t="s">
        <v>1251</v>
      </c>
      <c r="F913" s="5" t="s">
        <v>10</v>
      </c>
      <c r="G913" s="1" t="b">
        <v>0</v>
      </c>
      <c r="I913" s="1" t="s">
        <v>11</v>
      </c>
      <c r="J913" s="1">
        <v>77</v>
      </c>
    </row>
    <row r="914" spans="1:10" ht="15" customHeight="1">
      <c r="A914" s="1">
        <f t="shared" si="6"/>
        <v>11827</v>
      </c>
      <c r="B914" s="1" t="str">
        <f t="shared" si="7"/>
        <v>11827  EAST CENTRAL IOWA COOPERATIVE  JESUP, IA</v>
      </c>
      <c r="C914" s="4">
        <v>11827</v>
      </c>
      <c r="D914" s="5" t="s">
        <v>1249</v>
      </c>
      <c r="E914" s="5" t="s">
        <v>971</v>
      </c>
      <c r="F914" s="5" t="s">
        <v>10</v>
      </c>
      <c r="G914" s="1" t="b">
        <v>0</v>
      </c>
      <c r="I914" s="1" t="s">
        <v>11</v>
      </c>
      <c r="J914" s="1">
        <v>0</v>
      </c>
    </row>
    <row r="915" spans="1:10" ht="15" customHeight="1">
      <c r="A915" s="1">
        <f t="shared" si="6"/>
        <v>11828</v>
      </c>
      <c r="B915" s="1" t="str">
        <f t="shared" si="7"/>
        <v>11828  EAST CENTRAL IOWA COOPERATIVE  CEDAR FALLS, IA</v>
      </c>
      <c r="C915" s="4">
        <v>11828</v>
      </c>
      <c r="D915" s="5" t="s">
        <v>1249</v>
      </c>
      <c r="E915" s="5" t="s">
        <v>141</v>
      </c>
      <c r="F915" s="5" t="s">
        <v>10</v>
      </c>
      <c r="G915" s="1" t="b">
        <v>0</v>
      </c>
      <c r="I915" s="1" t="s">
        <v>11</v>
      </c>
      <c r="J915" s="1">
        <v>57</v>
      </c>
    </row>
    <row r="916" spans="1:10" ht="15" customHeight="1">
      <c r="A916" s="1">
        <f t="shared" si="6"/>
        <v>16762</v>
      </c>
      <c r="B916" s="1" t="str">
        <f t="shared" si="7"/>
        <v>16762  EAST DUBUQUE NITROGEN FERTILIZER &amp; LLC  EAST DUBUQUE, IL</v>
      </c>
      <c r="C916" s="4">
        <v>16762</v>
      </c>
      <c r="D916" s="5" t="s">
        <v>1252</v>
      </c>
      <c r="E916" s="5" t="s">
        <v>1253</v>
      </c>
      <c r="F916" s="5" t="s">
        <v>129</v>
      </c>
      <c r="G916" s="1" t="b">
        <v>0</v>
      </c>
      <c r="I916" s="1" t="s">
        <v>11</v>
      </c>
      <c r="J916" s="1">
        <v>71</v>
      </c>
    </row>
    <row r="917" spans="1:10" ht="15" customHeight="1">
      <c r="A917" s="1">
        <f t="shared" si="6"/>
        <v>12939</v>
      </c>
      <c r="B917" s="1" t="str">
        <f t="shared" si="7"/>
        <v>12939  EASTERS TRUE VALUE  CLARINDA, IA</v>
      </c>
      <c r="C917" s="4">
        <v>12939</v>
      </c>
      <c r="D917" s="5" t="s">
        <v>1254</v>
      </c>
      <c r="E917" s="5" t="s">
        <v>192</v>
      </c>
      <c r="F917" s="5" t="s">
        <v>10</v>
      </c>
      <c r="G917" s="1" t="b">
        <v>0</v>
      </c>
      <c r="I917" s="1" t="s">
        <v>11</v>
      </c>
      <c r="J917" s="1">
        <v>84</v>
      </c>
    </row>
    <row r="918" spans="1:10" ht="15" customHeight="1">
      <c r="A918" s="1">
        <f t="shared" si="6"/>
        <v>12660</v>
      </c>
      <c r="B918" s="1" t="str">
        <f t="shared" si="7"/>
        <v>12660  EASY GARDENER INC  WACO, TX</v>
      </c>
      <c r="C918" s="4">
        <v>12660</v>
      </c>
      <c r="D918" s="5" t="s">
        <v>1255</v>
      </c>
      <c r="E918" s="5" t="s">
        <v>1256</v>
      </c>
      <c r="F918" s="5" t="s">
        <v>26</v>
      </c>
      <c r="G918" s="1" t="b">
        <v>0</v>
      </c>
      <c r="I918" s="1" t="s">
        <v>11</v>
      </c>
      <c r="J918" s="1">
        <v>71</v>
      </c>
    </row>
    <row r="919" spans="1:10" ht="15" customHeight="1">
      <c r="A919" s="1">
        <f t="shared" si="6"/>
        <v>17126</v>
      </c>
      <c r="B919" s="1" t="str">
        <f t="shared" si="7"/>
        <v>17126  EASY GARDENER INC  PARIS, KY</v>
      </c>
      <c r="C919" s="4">
        <v>17126</v>
      </c>
      <c r="D919" s="5" t="s">
        <v>1255</v>
      </c>
      <c r="E919" s="5" t="s">
        <v>1202</v>
      </c>
      <c r="F919" s="5" t="s">
        <v>221</v>
      </c>
      <c r="G919" s="1" t="b">
        <v>0</v>
      </c>
      <c r="H919" s="6"/>
      <c r="I919" s="1" t="s">
        <v>11</v>
      </c>
      <c r="J919" s="1">
        <v>71</v>
      </c>
    </row>
    <row r="920" spans="1:10" ht="15" customHeight="1">
      <c r="A920" s="1">
        <f t="shared" si="6"/>
        <v>10577</v>
      </c>
      <c r="B920" s="1" t="str">
        <f t="shared" si="7"/>
        <v>10577  EAU CLAIRE COOPERATIVE OIL CO  EAU CLAIRE, WI</v>
      </c>
      <c r="C920" s="4">
        <v>10577</v>
      </c>
      <c r="D920" s="5" t="s">
        <v>1257</v>
      </c>
      <c r="E920" s="5" t="s">
        <v>1258</v>
      </c>
      <c r="F920" s="5" t="s">
        <v>82</v>
      </c>
      <c r="G920" s="1" t="b">
        <v>0</v>
      </c>
      <c r="I920" s="1" t="s">
        <v>11</v>
      </c>
      <c r="J920" s="1">
        <v>24</v>
      </c>
    </row>
    <row r="921" spans="1:10" ht="15" customHeight="1">
      <c r="A921" s="1">
        <f t="shared" si="6"/>
        <v>10546</v>
      </c>
      <c r="B921" s="1" t="str">
        <f t="shared" si="7"/>
        <v>10546  EBERHART FARM CENTER INC  PRESTON, IA</v>
      </c>
      <c r="C921" s="4">
        <v>10546</v>
      </c>
      <c r="D921" s="5" t="s">
        <v>1259</v>
      </c>
      <c r="E921" s="5" t="s">
        <v>985</v>
      </c>
      <c r="F921" s="5" t="s">
        <v>10</v>
      </c>
      <c r="G921" s="1" t="b">
        <v>0</v>
      </c>
      <c r="I921" s="1" t="s">
        <v>11</v>
      </c>
      <c r="J921" s="1">
        <v>81</v>
      </c>
    </row>
    <row r="922" spans="1:10" ht="15" customHeight="1">
      <c r="A922" s="1">
        <f t="shared" si="6"/>
        <v>11795</v>
      </c>
      <c r="B922" s="1" t="str">
        <f t="shared" si="7"/>
        <v>11795  EBERHART FARM CENTER INC  MAQUOKETA, IA</v>
      </c>
      <c r="C922" s="4">
        <v>11795</v>
      </c>
      <c r="D922" s="5" t="s">
        <v>1259</v>
      </c>
      <c r="E922" s="5" t="s">
        <v>247</v>
      </c>
      <c r="F922" s="5" t="s">
        <v>10</v>
      </c>
      <c r="G922" s="1" t="b">
        <v>0</v>
      </c>
      <c r="I922" s="1" t="s">
        <v>11</v>
      </c>
      <c r="J922" s="1">
        <v>69</v>
      </c>
    </row>
    <row r="923" spans="1:10" ht="15" customHeight="1">
      <c r="A923" s="1">
        <f t="shared" si="6"/>
        <v>12547</v>
      </c>
      <c r="B923" s="1" t="str">
        <f t="shared" si="7"/>
        <v>12547  ECKERS FLOWERS &amp; GREENHOUSE  WAVERLY, IA</v>
      </c>
      <c r="C923" s="4">
        <v>12547</v>
      </c>
      <c r="D923" s="5" t="s">
        <v>1260</v>
      </c>
      <c r="E923" s="5" t="s">
        <v>251</v>
      </c>
      <c r="F923" s="5" t="s">
        <v>10</v>
      </c>
      <c r="G923" s="1" t="b">
        <v>0</v>
      </c>
      <c r="I923" s="1" t="s">
        <v>11</v>
      </c>
      <c r="J923" s="1">
        <v>69</v>
      </c>
    </row>
    <row r="924" spans="1:10" ht="15" customHeight="1">
      <c r="A924" s="1">
        <f t="shared" si="6"/>
        <v>15765</v>
      </c>
      <c r="B924" s="1" t="str">
        <f t="shared" si="7"/>
        <v>15765  ECOLOGICAL LABORATORIES INC  CAPE COLRAL, FL</v>
      </c>
      <c r="C924" s="4">
        <v>15765</v>
      </c>
      <c r="D924" s="5" t="s">
        <v>1261</v>
      </c>
      <c r="E924" s="5" t="s">
        <v>1262</v>
      </c>
      <c r="F924" s="5" t="s">
        <v>38</v>
      </c>
      <c r="G924" s="1" t="b">
        <v>0</v>
      </c>
      <c r="H924" s="6"/>
      <c r="I924" s="1" t="s">
        <v>11</v>
      </c>
      <c r="J924" s="1">
        <v>69</v>
      </c>
    </row>
    <row r="925" spans="1:10" ht="15" customHeight="1">
      <c r="A925" s="1">
        <f t="shared" si="6"/>
        <v>15766</v>
      </c>
      <c r="B925" s="1" t="str">
        <f t="shared" si="7"/>
        <v>15766  ECOLOGICAL LABORATORIES INC  MALVERNE, NY</v>
      </c>
      <c r="C925" s="4">
        <v>15766</v>
      </c>
      <c r="D925" s="5" t="s">
        <v>1261</v>
      </c>
      <c r="E925" s="5" t="s">
        <v>1263</v>
      </c>
      <c r="F925" s="5" t="s">
        <v>516</v>
      </c>
      <c r="G925" s="1" t="b">
        <v>0</v>
      </c>
      <c r="H925" s="6"/>
      <c r="I925" s="1" t="s">
        <v>11</v>
      </c>
      <c r="J925" s="1">
        <v>85</v>
      </c>
    </row>
    <row r="926" spans="1:10" ht="15" customHeight="1">
      <c r="A926" s="1">
        <f t="shared" si="6"/>
        <v>16023</v>
      </c>
      <c r="B926" s="1" t="str">
        <f t="shared" si="7"/>
        <v>16023  ECOSCRAPS INC  MARYSVILLE, OH</v>
      </c>
      <c r="C926" s="4">
        <v>16023</v>
      </c>
      <c r="D926" s="5" t="s">
        <v>1264</v>
      </c>
      <c r="E926" s="5" t="s">
        <v>1265</v>
      </c>
      <c r="F926" s="5" t="s">
        <v>71</v>
      </c>
      <c r="G926" s="1" t="b">
        <v>0</v>
      </c>
      <c r="I926" s="1" t="s">
        <v>11</v>
      </c>
      <c r="J926" s="1">
        <v>11</v>
      </c>
    </row>
    <row r="927" spans="1:10" ht="15" customHeight="1">
      <c r="A927" s="1">
        <f t="shared" si="6"/>
        <v>17412</v>
      </c>
      <c r="B927" s="1" t="str">
        <f t="shared" si="7"/>
        <v>17412  EDGE AG SOLUTIONS  CORNING, IA</v>
      </c>
      <c r="C927" s="4">
        <v>17412</v>
      </c>
      <c r="D927" s="5" t="s">
        <v>1266</v>
      </c>
      <c r="E927" s="5" t="s">
        <v>1125</v>
      </c>
      <c r="F927" s="5" t="s">
        <v>10</v>
      </c>
      <c r="G927" s="1" t="b">
        <v>0</v>
      </c>
      <c r="I927" s="1" t="s">
        <v>11</v>
      </c>
      <c r="J927" s="1">
        <v>71</v>
      </c>
    </row>
    <row r="928" spans="1:10" ht="15" customHeight="1">
      <c r="A928" s="1">
        <f t="shared" si="6"/>
        <v>12967</v>
      </c>
      <c r="B928" s="1" t="str">
        <f t="shared" si="7"/>
        <v>12967  EDGEWOOD FARM &amp; HOME SUPPLY  EDGEWOOD, IA</v>
      </c>
      <c r="C928" s="4">
        <v>12967</v>
      </c>
      <c r="D928" s="5" t="s">
        <v>1267</v>
      </c>
      <c r="E928" s="5" t="s">
        <v>1268</v>
      </c>
      <c r="F928" s="5" t="s">
        <v>10</v>
      </c>
      <c r="G928" s="1" t="b">
        <v>0</v>
      </c>
      <c r="H928" s="6"/>
      <c r="I928" s="1" t="s">
        <v>11</v>
      </c>
      <c r="J928" s="1">
        <v>76</v>
      </c>
    </row>
    <row r="929" spans="1:10" ht="15" customHeight="1">
      <c r="A929" s="1">
        <f t="shared" si="6"/>
        <v>11549</v>
      </c>
      <c r="B929" s="1" t="str">
        <f t="shared" si="7"/>
        <v>11549  EDLER - EGGERS FERTILIZER  STATE CENTER, IA</v>
      </c>
      <c r="C929" s="4">
        <v>11549</v>
      </c>
      <c r="D929" s="5" t="s">
        <v>1269</v>
      </c>
      <c r="E929" s="5" t="s">
        <v>1270</v>
      </c>
      <c r="F929" s="5" t="s">
        <v>10</v>
      </c>
      <c r="G929" s="1" t="b">
        <v>0</v>
      </c>
      <c r="H929" s="6"/>
      <c r="I929" s="1" t="s">
        <v>11</v>
      </c>
      <c r="J929" s="1">
        <v>76</v>
      </c>
    </row>
    <row r="930" spans="1:10" ht="15" customHeight="1">
      <c r="A930" s="1">
        <f t="shared" si="6"/>
        <v>17298</v>
      </c>
      <c r="B930" s="1" t="str">
        <f t="shared" si="7"/>
        <v>17298  EHLER BROTHERS COMPANY  THOMASBORO, IL</v>
      </c>
      <c r="C930" s="4">
        <v>17298</v>
      </c>
      <c r="D930" s="5" t="s">
        <v>1271</v>
      </c>
      <c r="E930" s="5" t="s">
        <v>1272</v>
      </c>
      <c r="F930" s="5" t="s">
        <v>129</v>
      </c>
      <c r="G930" s="1" t="b">
        <v>0</v>
      </c>
      <c r="I930" s="1" t="s">
        <v>11</v>
      </c>
      <c r="J930" s="1">
        <v>21</v>
      </c>
    </row>
    <row r="931" spans="1:10" ht="15" customHeight="1">
      <c r="A931" s="1">
        <f t="shared" si="6"/>
        <v>13391</v>
      </c>
      <c r="B931" s="1" t="str">
        <f t="shared" si="7"/>
        <v>13391  EICKERT FERTILIZER &amp; SEED  ANDOVER, IA</v>
      </c>
      <c r="C931" s="4">
        <v>13391</v>
      </c>
      <c r="D931" s="5" t="s">
        <v>1273</v>
      </c>
      <c r="E931" s="5" t="s">
        <v>302</v>
      </c>
      <c r="F931" s="5" t="s">
        <v>10</v>
      </c>
      <c r="G931" s="1" t="b">
        <v>0</v>
      </c>
      <c r="I931" s="1" t="s">
        <v>11</v>
      </c>
      <c r="J931" s="1">
        <v>74</v>
      </c>
    </row>
    <row r="932" spans="1:10" ht="15" customHeight="1">
      <c r="A932" s="1">
        <f t="shared" si="6"/>
        <v>15172</v>
      </c>
      <c r="B932" s="1" t="str">
        <f t="shared" si="7"/>
        <v>15172  EICKHOFF FERTILIZER INC  FOUNTAIN, MN</v>
      </c>
      <c r="C932" s="4">
        <v>15172</v>
      </c>
      <c r="D932" s="5" t="s">
        <v>1274</v>
      </c>
      <c r="E932" s="5" t="s">
        <v>1275</v>
      </c>
      <c r="F932" s="5" t="s">
        <v>137</v>
      </c>
      <c r="G932" s="1" t="b">
        <v>0</v>
      </c>
      <c r="I932" s="1" t="s">
        <v>11</v>
      </c>
      <c r="J932" s="1">
        <v>11</v>
      </c>
    </row>
    <row r="933" spans="1:10" ht="15" customHeight="1">
      <c r="A933" s="1">
        <f t="shared" si="6"/>
        <v>17235</v>
      </c>
      <c r="B933" s="1" t="str">
        <f t="shared" si="7"/>
        <v>17235  EL DORADO CHEMICAL COMPANY  EL DORADO, AR</v>
      </c>
      <c r="C933" s="4">
        <v>17235</v>
      </c>
      <c r="D933" s="5" t="s">
        <v>1276</v>
      </c>
      <c r="E933" s="5" t="s">
        <v>1277</v>
      </c>
      <c r="F933" s="5" t="s">
        <v>1278</v>
      </c>
      <c r="G933" s="1" t="b">
        <v>0</v>
      </c>
      <c r="I933" s="1" t="s">
        <v>11</v>
      </c>
      <c r="J933" s="1">
        <v>0</v>
      </c>
    </row>
    <row r="934" spans="1:10" ht="15" customHeight="1">
      <c r="A934" s="1">
        <f t="shared" si="6"/>
        <v>17236</v>
      </c>
      <c r="B934" s="1" t="str">
        <f t="shared" si="7"/>
        <v>17236  EL DORADO CHEMICAL COMPANY  ROCKWALL, TX</v>
      </c>
      <c r="C934" s="4">
        <v>17236</v>
      </c>
      <c r="D934" s="5" t="s">
        <v>1276</v>
      </c>
      <c r="E934" s="5" t="s">
        <v>1279</v>
      </c>
      <c r="F934" s="5" t="s">
        <v>26</v>
      </c>
      <c r="G934" s="1" t="b">
        <v>0</v>
      </c>
      <c r="I934" s="1" t="s">
        <v>11</v>
      </c>
      <c r="J934" s="1">
        <v>0</v>
      </c>
    </row>
    <row r="935" spans="1:10" ht="15" customHeight="1">
      <c r="A935" s="1">
        <f t="shared" si="6"/>
        <v>10330</v>
      </c>
      <c r="B935" s="1" t="str">
        <f t="shared" si="7"/>
        <v>10330  ELDON C STUTSMAN INC  HILLS, IA</v>
      </c>
      <c r="C935" s="4">
        <v>10330</v>
      </c>
      <c r="D935" s="5" t="s">
        <v>1280</v>
      </c>
      <c r="E935" s="5" t="s">
        <v>1281</v>
      </c>
      <c r="F935" s="5" t="s">
        <v>10</v>
      </c>
      <c r="G935" s="1" t="b">
        <v>0</v>
      </c>
      <c r="I935" s="1" t="s">
        <v>11</v>
      </c>
      <c r="J935" s="1">
        <v>22</v>
      </c>
    </row>
    <row r="936" spans="1:10" ht="15" customHeight="1">
      <c r="A936" s="1">
        <f t="shared" si="6"/>
        <v>10331</v>
      </c>
      <c r="B936" s="1" t="str">
        <f t="shared" si="7"/>
        <v>10331  ELDON C STUTSMAN INC  RIVERSIDE, IA</v>
      </c>
      <c r="C936" s="4">
        <v>10331</v>
      </c>
      <c r="D936" s="5" t="s">
        <v>1280</v>
      </c>
      <c r="E936" s="5" t="s">
        <v>1282</v>
      </c>
      <c r="F936" s="5" t="s">
        <v>10</v>
      </c>
      <c r="G936" s="1" t="b">
        <v>0</v>
      </c>
      <c r="I936" s="1" t="s">
        <v>11</v>
      </c>
      <c r="J936" s="1">
        <v>28</v>
      </c>
    </row>
    <row r="937" spans="1:10" ht="15" customHeight="1">
      <c r="A937" s="1">
        <f t="shared" si="6"/>
        <v>10401</v>
      </c>
      <c r="B937" s="1" t="str">
        <f t="shared" si="7"/>
        <v>10401  ELDON C STUTSMAN INC. dba WELLMAN FARM CENTER  WELLMAN, IA</v>
      </c>
      <c r="C937" s="4">
        <v>10401</v>
      </c>
      <c r="D937" s="5" t="s">
        <v>1283</v>
      </c>
      <c r="E937" s="5" t="s">
        <v>1284</v>
      </c>
      <c r="F937" s="5" t="s">
        <v>10</v>
      </c>
      <c r="G937" s="1" t="b">
        <v>0</v>
      </c>
      <c r="I937" s="1" t="s">
        <v>11</v>
      </c>
      <c r="J937" s="1">
        <v>28</v>
      </c>
    </row>
    <row r="938" spans="1:10" ht="15" customHeight="1">
      <c r="A938" s="1">
        <f t="shared" si="6"/>
        <v>16645</v>
      </c>
      <c r="B938" s="1" t="str">
        <f t="shared" si="7"/>
        <v>16645  ELITE GARDEN WHOLESALE C/O TOMLIN SCIENTIFIC INC  BUENA PARK, CA</v>
      </c>
      <c r="C938" s="4">
        <v>16645</v>
      </c>
      <c r="D938" s="5" t="s">
        <v>1285</v>
      </c>
      <c r="E938" s="5" t="s">
        <v>1286</v>
      </c>
      <c r="F938" s="5" t="s">
        <v>33</v>
      </c>
      <c r="G938" s="1" t="b">
        <v>0</v>
      </c>
      <c r="I938" s="1" t="s">
        <v>11</v>
      </c>
      <c r="J938" s="1">
        <v>93</v>
      </c>
    </row>
    <row r="939" spans="1:10" ht="15" customHeight="1">
      <c r="A939" s="1">
        <f t="shared" si="6"/>
        <v>10598</v>
      </c>
      <c r="B939" s="1" t="str">
        <f t="shared" si="7"/>
        <v>10598  ELKADER GREENHOUSE  ELKADER, IA</v>
      </c>
      <c r="C939" s="4">
        <v>10598</v>
      </c>
      <c r="D939" s="5" t="s">
        <v>1287</v>
      </c>
      <c r="E939" s="5" t="s">
        <v>723</v>
      </c>
      <c r="F939" s="5" t="s">
        <v>10</v>
      </c>
      <c r="G939" s="1" t="b">
        <v>0</v>
      </c>
      <c r="I939" s="1" t="s">
        <v>11</v>
      </c>
      <c r="J939" s="1">
        <v>84</v>
      </c>
    </row>
    <row r="940" spans="1:10" ht="15" customHeight="1">
      <c r="A940" s="1">
        <f t="shared" si="6"/>
        <v>17138</v>
      </c>
      <c r="B940" s="1" t="str">
        <f t="shared" si="7"/>
        <v>17138  ELLIOT HENDERSON  INDEPENDENCE, IA</v>
      </c>
      <c r="C940" s="4">
        <v>17138</v>
      </c>
      <c r="D940" s="5" t="s">
        <v>1288</v>
      </c>
      <c r="E940" s="5" t="s">
        <v>1026</v>
      </c>
      <c r="F940" s="5" t="s">
        <v>10</v>
      </c>
      <c r="G940" s="1" t="b">
        <v>0</v>
      </c>
      <c r="I940" s="1" t="s">
        <v>11</v>
      </c>
      <c r="J940" s="1">
        <v>12</v>
      </c>
    </row>
    <row r="941" spans="1:10" ht="15" customHeight="1">
      <c r="A941" s="1">
        <f t="shared" si="6"/>
        <v>11129</v>
      </c>
      <c r="B941" s="1" t="str">
        <f t="shared" si="7"/>
        <v>11129  ELLIS GREENHOUSE  LUCAS, IA</v>
      </c>
      <c r="C941" s="4">
        <v>11129</v>
      </c>
      <c r="D941" s="5" t="s">
        <v>1289</v>
      </c>
      <c r="E941" s="5" t="s">
        <v>1290</v>
      </c>
      <c r="F941" s="5" t="s">
        <v>10</v>
      </c>
      <c r="G941" s="1" t="b">
        <v>0</v>
      </c>
      <c r="I941" s="1" t="s">
        <v>11</v>
      </c>
      <c r="J941" s="1">
        <v>34</v>
      </c>
    </row>
    <row r="942" spans="1:10" ht="15" customHeight="1">
      <c r="A942" s="1">
        <f t="shared" si="6"/>
        <v>17100</v>
      </c>
      <c r="B942" s="1" t="str">
        <f t="shared" si="7"/>
        <v>17100  EMERALD HARVEST  SANTA ROSA, CA</v>
      </c>
      <c r="C942" s="4">
        <v>17100</v>
      </c>
      <c r="D942" s="5" t="s">
        <v>1291</v>
      </c>
      <c r="E942" s="5" t="s">
        <v>1292</v>
      </c>
      <c r="F942" s="5" t="s">
        <v>33</v>
      </c>
      <c r="G942" s="1" t="b">
        <v>0</v>
      </c>
      <c r="I942" s="1" t="s">
        <v>11</v>
      </c>
      <c r="J942" s="1">
        <v>92</v>
      </c>
    </row>
    <row r="943" spans="1:10" ht="15" customHeight="1">
      <c r="A943" s="1">
        <f t="shared" si="6"/>
        <v>17101</v>
      </c>
      <c r="B943" s="1" t="str">
        <f t="shared" si="7"/>
        <v xml:space="preserve">17101  EMERALD HARVEST  CHILLIWACK, BC, </v>
      </c>
      <c r="C943" s="4">
        <v>17101</v>
      </c>
      <c r="D943" s="5" t="s">
        <v>1291</v>
      </c>
      <c r="E943" s="5" t="s">
        <v>1293</v>
      </c>
      <c r="F943" s="5"/>
      <c r="G943" s="1" t="b">
        <v>0</v>
      </c>
      <c r="I943" s="1" t="s">
        <v>11</v>
      </c>
      <c r="J943" s="1">
        <v>97</v>
      </c>
    </row>
    <row r="944" spans="1:10" ht="15" customHeight="1">
      <c r="A944" s="1">
        <f t="shared" si="6"/>
        <v>11202</v>
      </c>
      <c r="B944" s="1" t="str">
        <f t="shared" si="7"/>
        <v>11202  EMMETSBURG HARDWARE  EMMETSBURG, IA</v>
      </c>
      <c r="C944" s="4">
        <v>11202</v>
      </c>
      <c r="D944" s="5" t="s">
        <v>1294</v>
      </c>
      <c r="E944" s="5" t="s">
        <v>108</v>
      </c>
      <c r="F944" s="5" t="s">
        <v>10</v>
      </c>
      <c r="G944" s="1" t="b">
        <v>0</v>
      </c>
      <c r="I944" s="1" t="s">
        <v>11</v>
      </c>
      <c r="J944" s="1">
        <v>97</v>
      </c>
    </row>
    <row r="945" spans="1:10" ht="15" customHeight="1">
      <c r="A945" s="1">
        <f t="shared" si="6"/>
        <v>15996</v>
      </c>
      <c r="B945" s="1" t="str">
        <f t="shared" si="7"/>
        <v>15996  EMPIRE ENTERPRISES OF SOUTH DAKOTA  DAKOTA DUNES, SD</v>
      </c>
      <c r="C945" s="4">
        <v>15996</v>
      </c>
      <c r="D945" s="5" t="s">
        <v>1295</v>
      </c>
      <c r="E945" s="5" t="s">
        <v>1296</v>
      </c>
      <c r="F945" s="5" t="s">
        <v>225</v>
      </c>
      <c r="G945" s="1" t="b">
        <v>0</v>
      </c>
      <c r="I945" s="1" t="s">
        <v>11</v>
      </c>
      <c r="J945" s="1">
        <v>42</v>
      </c>
    </row>
    <row r="946" spans="1:10" ht="15" customHeight="1">
      <c r="A946" s="1">
        <f t="shared" si="6"/>
        <v>13020</v>
      </c>
      <c r="B946" s="1" t="str">
        <f t="shared" si="7"/>
        <v>13020  ENCAP LLC  GREEN BAY, WI</v>
      </c>
      <c r="C946" s="4">
        <v>13020</v>
      </c>
      <c r="D946" s="5" t="s">
        <v>1297</v>
      </c>
      <c r="E946" s="5" t="s">
        <v>1298</v>
      </c>
      <c r="F946" s="5" t="s">
        <v>82</v>
      </c>
      <c r="G946" s="1" t="b">
        <v>0</v>
      </c>
      <c r="I946" s="1" t="s">
        <v>11</v>
      </c>
      <c r="J946" s="1">
        <v>0</v>
      </c>
    </row>
    <row r="947" spans="1:10" ht="15" customHeight="1">
      <c r="A947" s="1">
        <f t="shared" si="6"/>
        <v>11112</v>
      </c>
      <c r="B947" s="1" t="str">
        <f t="shared" si="7"/>
        <v>11112  ENP INVESTMENTS LLC  MENDOTA, IL</v>
      </c>
      <c r="C947" s="4">
        <v>11112</v>
      </c>
      <c r="D947" s="5" t="s">
        <v>1299</v>
      </c>
      <c r="E947" s="5" t="s">
        <v>128</v>
      </c>
      <c r="F947" s="5" t="s">
        <v>129</v>
      </c>
      <c r="G947" s="1" t="b">
        <v>0</v>
      </c>
      <c r="I947" s="1" t="s">
        <v>11</v>
      </c>
      <c r="J947" s="1">
        <v>0</v>
      </c>
    </row>
    <row r="948" spans="1:10" ht="15" customHeight="1">
      <c r="A948" s="1">
        <f t="shared" si="6"/>
        <v>17300</v>
      </c>
      <c r="B948" s="1" t="str">
        <f t="shared" si="7"/>
        <v>17300  ENVIRO FLIGHT, LLC  YELLOW SPRINGS, OH</v>
      </c>
      <c r="C948" s="4">
        <v>17300</v>
      </c>
      <c r="D948" s="5" t="s">
        <v>1300</v>
      </c>
      <c r="E948" s="5" t="s">
        <v>1301</v>
      </c>
      <c r="F948" s="5" t="s">
        <v>71</v>
      </c>
      <c r="G948" s="1" t="b">
        <v>0</v>
      </c>
      <c r="I948" s="1" t="s">
        <v>11</v>
      </c>
      <c r="J948" s="1">
        <v>55</v>
      </c>
    </row>
    <row r="949" spans="1:10" ht="15" customHeight="1">
      <c r="A949" s="1">
        <f t="shared" si="6"/>
        <v>16852</v>
      </c>
      <c r="B949" s="1" t="str">
        <f t="shared" si="7"/>
        <v>16852  ENVIROKURE INC  PHILADELPHIA, PA</v>
      </c>
      <c r="C949" s="4">
        <v>16852</v>
      </c>
      <c r="D949" s="5" t="s">
        <v>1302</v>
      </c>
      <c r="E949" s="5" t="s">
        <v>1303</v>
      </c>
      <c r="F949" s="5" t="s">
        <v>1304</v>
      </c>
      <c r="G949" s="1" t="b">
        <v>0</v>
      </c>
      <c r="I949" s="1" t="s">
        <v>11</v>
      </c>
      <c r="J949" s="1">
        <v>55</v>
      </c>
    </row>
    <row r="950" spans="1:10" ht="15" customHeight="1">
      <c r="A950" s="1">
        <f t="shared" si="6"/>
        <v>13824</v>
      </c>
      <c r="B950" s="1" t="str">
        <f t="shared" si="7"/>
        <v>13824  ENVIRONMENTAL LAND MANAGEMENT LLC  MINNEAPOLIS, MN</v>
      </c>
      <c r="C950" s="4">
        <v>13824</v>
      </c>
      <c r="D950" s="5" t="s">
        <v>1305</v>
      </c>
      <c r="E950" s="5" t="s">
        <v>331</v>
      </c>
      <c r="F950" s="5" t="s">
        <v>137</v>
      </c>
      <c r="G950" s="1" t="b">
        <v>0</v>
      </c>
      <c r="I950" s="1" t="s">
        <v>11</v>
      </c>
      <c r="J950" s="1">
        <v>86</v>
      </c>
    </row>
    <row r="951" spans="1:10" ht="15" customHeight="1">
      <c r="A951" s="1">
        <f t="shared" si="6"/>
        <v>15498</v>
      </c>
      <c r="B951" s="1" t="str">
        <f t="shared" si="7"/>
        <v>15498  ENVIRONMENTAL MANUFACTURING SOLUTIONS LLC  DRAPER, UT</v>
      </c>
      <c r="C951" s="4">
        <v>15498</v>
      </c>
      <c r="D951" s="5" t="s">
        <v>1306</v>
      </c>
      <c r="E951" s="5" t="s">
        <v>1307</v>
      </c>
      <c r="F951" s="5" t="s">
        <v>233</v>
      </c>
      <c r="G951" s="1" t="b">
        <v>0</v>
      </c>
      <c r="H951" s="6"/>
      <c r="I951" s="1" t="s">
        <v>11</v>
      </c>
      <c r="J951" s="1">
        <v>99</v>
      </c>
    </row>
    <row r="952" spans="1:10" ht="15" customHeight="1">
      <c r="A952" s="1">
        <f t="shared" si="6"/>
        <v>17310</v>
      </c>
      <c r="B952" s="1" t="str">
        <f t="shared" si="7"/>
        <v>17310  ENVY BIOSCIENCE  COTTONWOOD HEIGHTS, UT</v>
      </c>
      <c r="C952" s="4">
        <v>17310</v>
      </c>
      <c r="D952" s="5" t="s">
        <v>1308</v>
      </c>
      <c r="E952" s="5" t="s">
        <v>1309</v>
      </c>
      <c r="F952" s="5" t="s">
        <v>233</v>
      </c>
      <c r="G952" s="1" t="b">
        <v>0</v>
      </c>
      <c r="I952" s="1" t="s">
        <v>11</v>
      </c>
      <c r="J952" s="1">
        <v>7</v>
      </c>
    </row>
    <row r="953" spans="1:10" ht="15" customHeight="1">
      <c r="A953" s="1">
        <f t="shared" si="6"/>
        <v>16643</v>
      </c>
      <c r="B953" s="1" t="str">
        <f t="shared" si="7"/>
        <v>16643  EP MINERALS LLC  RENO, NV</v>
      </c>
      <c r="C953" s="4">
        <v>16643</v>
      </c>
      <c r="D953" s="5" t="s">
        <v>1310</v>
      </c>
      <c r="E953" s="5" t="s">
        <v>1311</v>
      </c>
      <c r="F953" s="5" t="s">
        <v>1312</v>
      </c>
      <c r="G953" s="1" t="b">
        <v>0</v>
      </c>
      <c r="I953" s="1" t="s">
        <v>11</v>
      </c>
      <c r="J953" s="1">
        <v>15</v>
      </c>
    </row>
    <row r="954" spans="1:10" ht="15" customHeight="1">
      <c r="A954" s="1">
        <f t="shared" si="6"/>
        <v>16644</v>
      </c>
      <c r="B954" s="1" t="str">
        <f t="shared" si="7"/>
        <v>16644  EP MINERALS LLC C/O SCIREG INC  MIDDLETON, TN</v>
      </c>
      <c r="C954" s="4">
        <v>16644</v>
      </c>
      <c r="D954" s="5" t="s">
        <v>1313</v>
      </c>
      <c r="E954" s="5" t="s">
        <v>1314</v>
      </c>
      <c r="F954" s="5" t="s">
        <v>97</v>
      </c>
      <c r="G954" s="1" t="b">
        <v>0</v>
      </c>
      <c r="I954" s="1" t="s">
        <v>11</v>
      </c>
      <c r="J954" s="1">
        <v>15</v>
      </c>
    </row>
    <row r="955" spans="1:10" ht="15" customHeight="1">
      <c r="A955" s="1">
        <f t="shared" si="6"/>
        <v>16544</v>
      </c>
      <c r="B955" s="1" t="str">
        <f t="shared" si="7"/>
        <v>16544  ETIMINE USA INC  PITTSBURGH, PA</v>
      </c>
      <c r="C955" s="4">
        <v>16544</v>
      </c>
      <c r="D955" s="5" t="s">
        <v>1315</v>
      </c>
      <c r="E955" s="5" t="s">
        <v>1316</v>
      </c>
      <c r="F955" s="5" t="s">
        <v>1304</v>
      </c>
      <c r="G955" s="1" t="b">
        <v>0</v>
      </c>
      <c r="H955" s="6"/>
      <c r="I955" s="1" t="s">
        <v>11</v>
      </c>
      <c r="J955" s="1">
        <v>10</v>
      </c>
    </row>
    <row r="956" spans="1:10" ht="15" customHeight="1">
      <c r="A956" s="1">
        <f t="shared" si="6"/>
        <v>17115</v>
      </c>
      <c r="B956" s="1" t="str">
        <f t="shared" si="7"/>
        <v>17115  EUROCHEM TRADING USA CORP C/O TSA  DAVIS, CA</v>
      </c>
      <c r="C956" s="4">
        <v>17115</v>
      </c>
      <c r="D956" s="5" t="s">
        <v>1317</v>
      </c>
      <c r="E956" s="5" t="s">
        <v>56</v>
      </c>
      <c r="F956" s="5" t="s">
        <v>33</v>
      </c>
      <c r="G956" s="1" t="b">
        <v>0</v>
      </c>
      <c r="H956" s="6"/>
      <c r="I956" s="1" t="s">
        <v>11</v>
      </c>
      <c r="J956" s="1">
        <v>0</v>
      </c>
    </row>
    <row r="957" spans="1:10" ht="15" customHeight="1">
      <c r="A957" s="1">
        <f t="shared" si="6"/>
        <v>16966</v>
      </c>
      <c r="B957" s="1" t="str">
        <f t="shared" si="7"/>
        <v>16966  EUROCHEM TRADING USA CORPORATION  TAMPA, FL</v>
      </c>
      <c r="C957" s="4">
        <v>16966</v>
      </c>
      <c r="D957" s="5" t="s">
        <v>1318</v>
      </c>
      <c r="E957" s="5" t="s">
        <v>297</v>
      </c>
      <c r="F957" s="5" t="s">
        <v>38</v>
      </c>
      <c r="G957" s="1" t="b">
        <v>0</v>
      </c>
      <c r="I957" s="1" t="s">
        <v>11</v>
      </c>
      <c r="J957" s="1">
        <v>3</v>
      </c>
    </row>
    <row r="958" spans="1:10" ht="15" customHeight="1">
      <c r="A958" s="1">
        <f t="shared" si="6"/>
        <v>15635</v>
      </c>
      <c r="B958" s="1" t="str">
        <f t="shared" si="7"/>
        <v>15635  EVERRIS NA INC  DUBLIN, OH</v>
      </c>
      <c r="C958" s="4">
        <v>15635</v>
      </c>
      <c r="D958" s="5" t="s">
        <v>1319</v>
      </c>
      <c r="E958" s="5" t="s">
        <v>1320</v>
      </c>
      <c r="F958" s="5" t="s">
        <v>71</v>
      </c>
      <c r="G958" s="1" t="b">
        <v>0</v>
      </c>
      <c r="I958" s="1" t="s">
        <v>11</v>
      </c>
      <c r="J958" s="1">
        <v>0</v>
      </c>
    </row>
    <row r="959" spans="1:10" ht="15" customHeight="1">
      <c r="A959" s="1">
        <f t="shared" si="6"/>
        <v>11419</v>
      </c>
      <c r="B959" s="1" t="str">
        <f t="shared" si="7"/>
        <v>11419  EWING ENTERPRISES INC  CLIO, IA</v>
      </c>
      <c r="C959" s="4">
        <v>11419</v>
      </c>
      <c r="D959" s="5" t="s">
        <v>1321</v>
      </c>
      <c r="E959" s="5" t="s">
        <v>1322</v>
      </c>
      <c r="F959" s="5" t="s">
        <v>10</v>
      </c>
      <c r="G959" s="1" t="b">
        <v>0</v>
      </c>
      <c r="I959" s="1" t="s">
        <v>11</v>
      </c>
      <c r="J959" s="1">
        <v>50</v>
      </c>
    </row>
    <row r="960" spans="1:10" ht="15" customHeight="1">
      <c r="A960" s="1">
        <f t="shared" si="6"/>
        <v>17159</v>
      </c>
      <c r="B960" s="1" t="str">
        <f t="shared" si="7"/>
        <v>17159  EXACTO, INC.  SHARON, WI</v>
      </c>
      <c r="C960" s="4">
        <v>17159</v>
      </c>
      <c r="D960" s="5" t="s">
        <v>1323</v>
      </c>
      <c r="E960" s="5" t="s">
        <v>1324</v>
      </c>
      <c r="F960" s="5" t="s">
        <v>82</v>
      </c>
      <c r="G960" s="1" t="b">
        <v>0</v>
      </c>
      <c r="I960" s="1" t="s">
        <v>11</v>
      </c>
      <c r="J960" s="1">
        <v>38</v>
      </c>
    </row>
    <row r="961" spans="1:10" ht="15" customHeight="1">
      <c r="A961" s="1">
        <f t="shared" si="6"/>
        <v>16182</v>
      </c>
      <c r="B961" s="1" t="str">
        <f t="shared" si="7"/>
        <v>16182  EXCELL AG  GUTHRIE CENTER, IA</v>
      </c>
      <c r="C961" s="4">
        <v>16182</v>
      </c>
      <c r="D961" s="5" t="s">
        <v>1325</v>
      </c>
      <c r="E961" s="5" t="s">
        <v>1118</v>
      </c>
      <c r="F961" s="5" t="s">
        <v>10</v>
      </c>
      <c r="G961" s="1" t="b">
        <v>0</v>
      </c>
      <c r="I961" s="1" t="s">
        <v>11</v>
      </c>
      <c r="J961" s="1">
        <v>26</v>
      </c>
    </row>
    <row r="962" spans="1:10" ht="15" customHeight="1">
      <c r="A962" s="1">
        <f t="shared" si="6"/>
        <v>16183</v>
      </c>
      <c r="B962" s="1" t="str">
        <f t="shared" si="7"/>
        <v>16183  EXCELL AG  GUTHRIE CENTER, IA</v>
      </c>
      <c r="C962" s="4">
        <v>16183</v>
      </c>
      <c r="D962" s="5" t="s">
        <v>1325</v>
      </c>
      <c r="E962" s="5" t="s">
        <v>1118</v>
      </c>
      <c r="F962" s="5" t="s">
        <v>10</v>
      </c>
      <c r="G962" s="1" t="b">
        <v>0</v>
      </c>
      <c r="I962" s="1" t="s">
        <v>11</v>
      </c>
      <c r="J962" s="1">
        <v>40</v>
      </c>
    </row>
    <row r="963" spans="1:10" ht="15" customHeight="1">
      <c r="A963" s="1">
        <f t="shared" si="6"/>
        <v>16648</v>
      </c>
      <c r="B963" s="1" t="str">
        <f t="shared" si="7"/>
        <v>16648  EXPRESS AG LLC  LUVERNE, MN</v>
      </c>
      <c r="C963" s="4">
        <v>16648</v>
      </c>
      <c r="D963" s="5" t="s">
        <v>1326</v>
      </c>
      <c r="E963" s="5" t="s">
        <v>1327</v>
      </c>
      <c r="F963" s="5" t="s">
        <v>137</v>
      </c>
      <c r="G963" s="1" t="b">
        <v>0</v>
      </c>
      <c r="I963" s="1" t="s">
        <v>11</v>
      </c>
      <c r="J963" s="1">
        <v>40</v>
      </c>
    </row>
    <row r="964" spans="1:10" ht="15" customHeight="1">
      <c r="A964" s="1">
        <f t="shared" si="6"/>
        <v>10270</v>
      </c>
      <c r="B964" s="1" t="str">
        <f t="shared" si="7"/>
        <v>10270  F J KROB &amp; CO  WALKER, IA</v>
      </c>
      <c r="C964" s="4">
        <v>10270</v>
      </c>
      <c r="D964" s="5" t="s">
        <v>1328</v>
      </c>
      <c r="E964" s="5" t="s">
        <v>1329</v>
      </c>
      <c r="F964" s="5" t="s">
        <v>10</v>
      </c>
      <c r="G964" s="1" t="b">
        <v>0</v>
      </c>
      <c r="I964" s="1" t="s">
        <v>11</v>
      </c>
      <c r="J964" s="1">
        <v>64</v>
      </c>
    </row>
    <row r="965" spans="1:10" ht="15" customHeight="1">
      <c r="A965" s="1">
        <f t="shared" si="6"/>
        <v>10271</v>
      </c>
      <c r="B965" s="1" t="str">
        <f t="shared" si="7"/>
        <v>10271  F J KROB &amp; CO  ELY, IA</v>
      </c>
      <c r="C965" s="4">
        <v>10271</v>
      </c>
      <c r="D965" s="5" t="s">
        <v>1328</v>
      </c>
      <c r="E965" s="5" t="s">
        <v>338</v>
      </c>
      <c r="F965" s="5" t="s">
        <v>10</v>
      </c>
      <c r="G965" s="1" t="b">
        <v>0</v>
      </c>
      <c r="I965" s="1" t="s">
        <v>11</v>
      </c>
      <c r="J965" s="1">
        <v>75</v>
      </c>
    </row>
    <row r="966" spans="1:10" ht="15" customHeight="1">
      <c r="A966" s="1">
        <f t="shared" si="6"/>
        <v>10272</v>
      </c>
      <c r="B966" s="1" t="str">
        <f t="shared" si="7"/>
        <v>10272  F J KROB &amp; CO  ROWLEY, IA</v>
      </c>
      <c r="C966" s="4">
        <v>10272</v>
      </c>
      <c r="D966" s="5" t="s">
        <v>1328</v>
      </c>
      <c r="E966" s="5" t="s">
        <v>1330</v>
      </c>
      <c r="F966" s="5" t="s">
        <v>10</v>
      </c>
      <c r="G966" s="1" t="b">
        <v>0</v>
      </c>
      <c r="I966" s="1" t="s">
        <v>11</v>
      </c>
      <c r="J966" s="1">
        <v>41</v>
      </c>
    </row>
    <row r="967" spans="1:10" ht="15" customHeight="1">
      <c r="A967" s="1">
        <f t="shared" si="6"/>
        <v>10273</v>
      </c>
      <c r="B967" s="1" t="str">
        <f t="shared" si="7"/>
        <v>10273  F J KROB &amp; CO  SOLON, IA</v>
      </c>
      <c r="C967" s="4">
        <v>10273</v>
      </c>
      <c r="D967" s="5" t="s">
        <v>1328</v>
      </c>
      <c r="E967" s="5" t="s">
        <v>541</v>
      </c>
      <c r="F967" s="5" t="s">
        <v>10</v>
      </c>
      <c r="G967" s="1" t="b">
        <v>0</v>
      </c>
      <c r="I967" s="1" t="s">
        <v>11</v>
      </c>
      <c r="J967" s="1">
        <v>41</v>
      </c>
    </row>
    <row r="968" spans="1:10" ht="15" customHeight="1">
      <c r="A968" s="1">
        <f t="shared" si="6"/>
        <v>15928</v>
      </c>
      <c r="B968" s="1" t="str">
        <f t="shared" si="7"/>
        <v>15928  FABRICA DE SULFOTO EL AGUILA SA DE CV  VALDOSTA, GA</v>
      </c>
      <c r="C968" s="4">
        <v>15928</v>
      </c>
      <c r="D968" s="5" t="s">
        <v>1331</v>
      </c>
      <c r="E968" s="5" t="s">
        <v>278</v>
      </c>
      <c r="F968" s="5" t="s">
        <v>123</v>
      </c>
      <c r="G968" s="1" t="b">
        <v>0</v>
      </c>
      <c r="H968" s="6"/>
      <c r="I968" s="1" t="s">
        <v>11</v>
      </c>
      <c r="J968" s="1">
        <v>10</v>
      </c>
    </row>
    <row r="969" spans="1:10" ht="15" customHeight="1">
      <c r="A969" s="1">
        <f t="shared" si="6"/>
        <v>10394</v>
      </c>
      <c r="B969" s="1" t="str">
        <f t="shared" si="7"/>
        <v>10394  FAIRCHILD FEED &amp; SUPPLY  WINTHROP, IA</v>
      </c>
      <c r="C969" s="4">
        <v>10394</v>
      </c>
      <c r="D969" s="5" t="s">
        <v>1332</v>
      </c>
      <c r="E969" s="5" t="s">
        <v>239</v>
      </c>
      <c r="F969" s="5" t="s">
        <v>10</v>
      </c>
      <c r="G969" s="1" t="b">
        <v>0</v>
      </c>
      <c r="H969" s="6"/>
      <c r="I969" s="1" t="s">
        <v>11</v>
      </c>
      <c r="J969" s="1">
        <v>10</v>
      </c>
    </row>
    <row r="970" spans="1:10" ht="15" customHeight="1">
      <c r="A970" s="1">
        <f t="shared" si="6"/>
        <v>15799</v>
      </c>
      <c r="B970" s="1" t="str">
        <f t="shared" si="7"/>
        <v>15799  FAMILY DOLLAR STORES OF IA INC  BURLINGTON, IA</v>
      </c>
      <c r="C970" s="4">
        <v>15799</v>
      </c>
      <c r="D970" s="5" t="s">
        <v>1333</v>
      </c>
      <c r="E970" s="5" t="s">
        <v>1045</v>
      </c>
      <c r="F970" s="5" t="s">
        <v>10</v>
      </c>
      <c r="G970" s="1" t="b">
        <v>0</v>
      </c>
      <c r="I970" s="1" t="s">
        <v>11</v>
      </c>
      <c r="J970" s="1">
        <v>99</v>
      </c>
    </row>
    <row r="971" spans="1:10" ht="15" customHeight="1">
      <c r="A971" s="1">
        <f t="shared" si="6"/>
        <v>15756</v>
      </c>
      <c r="B971" s="1" t="str">
        <f t="shared" si="7"/>
        <v>15756  FAMILY DOLLAR STORES OF IA INC  CHARITON, IA</v>
      </c>
      <c r="C971" s="4">
        <v>15756</v>
      </c>
      <c r="D971" s="5" t="s">
        <v>1333</v>
      </c>
      <c r="E971" s="5" t="s">
        <v>679</v>
      </c>
      <c r="F971" s="5" t="s">
        <v>10</v>
      </c>
      <c r="G971" s="1" t="b">
        <v>0</v>
      </c>
      <c r="I971" s="1" t="s">
        <v>11</v>
      </c>
      <c r="J971" s="1">
        <v>0</v>
      </c>
    </row>
    <row r="972" spans="1:10" ht="15" customHeight="1">
      <c r="A972" s="1">
        <f t="shared" si="6"/>
        <v>16111</v>
      </c>
      <c r="B972" s="1" t="str">
        <f t="shared" si="7"/>
        <v>16111  FAMILY DOLLAR STORES OF IA INC  WATERLOO, IA</v>
      </c>
      <c r="C972" s="4">
        <v>16111</v>
      </c>
      <c r="D972" s="5" t="s">
        <v>1333</v>
      </c>
      <c r="E972" s="5" t="s">
        <v>415</v>
      </c>
      <c r="F972" s="5" t="s">
        <v>10</v>
      </c>
      <c r="G972" s="1" t="b">
        <v>0</v>
      </c>
      <c r="I972" s="1" t="s">
        <v>11</v>
      </c>
      <c r="J972" s="1">
        <v>85</v>
      </c>
    </row>
    <row r="973" spans="1:10" ht="15" customHeight="1">
      <c r="A973" s="1">
        <f t="shared" si="6"/>
        <v>16287</v>
      </c>
      <c r="B973" s="1" t="str">
        <f t="shared" si="7"/>
        <v>16287  FAMILY DOLLAR STORES OF IA INC  DES MOINES, IA</v>
      </c>
      <c r="C973" s="4">
        <v>16287</v>
      </c>
      <c r="D973" s="5" t="s">
        <v>1333</v>
      </c>
      <c r="E973" s="5" t="s">
        <v>488</v>
      </c>
      <c r="F973" s="5" t="s">
        <v>10</v>
      </c>
      <c r="G973" s="1" t="b">
        <v>0</v>
      </c>
      <c r="I973" s="1" t="s">
        <v>11</v>
      </c>
      <c r="J973" s="1">
        <v>79</v>
      </c>
    </row>
    <row r="974" spans="1:10" ht="15" customHeight="1">
      <c r="A974" s="1">
        <f t="shared" si="6"/>
        <v>16281</v>
      </c>
      <c r="B974" s="1" t="str">
        <f t="shared" si="7"/>
        <v>16281  FAMILY DOLLAR STORES OF IA INC  DAVENPORT, IA</v>
      </c>
      <c r="C974" s="4">
        <v>16281</v>
      </c>
      <c r="D974" s="5" t="s">
        <v>1333</v>
      </c>
      <c r="E974" s="5" t="s">
        <v>823</v>
      </c>
      <c r="F974" s="5" t="s">
        <v>10</v>
      </c>
      <c r="G974" s="1" t="b">
        <v>0</v>
      </c>
      <c r="H974" s="6"/>
      <c r="I974" s="1" t="s">
        <v>11</v>
      </c>
      <c r="J974" s="1">
        <v>0</v>
      </c>
    </row>
    <row r="975" spans="1:10" ht="15" customHeight="1">
      <c r="A975" s="1">
        <f t="shared" si="6"/>
        <v>16592</v>
      </c>
      <c r="B975" s="1" t="str">
        <f t="shared" si="7"/>
        <v>16592  FAMILY DOLLAR STORES OF IA INC  SIOUX CITY, IA</v>
      </c>
      <c r="C975" s="4">
        <v>16592</v>
      </c>
      <c r="D975" s="5" t="s">
        <v>1333</v>
      </c>
      <c r="E975" s="5" t="s">
        <v>351</v>
      </c>
      <c r="F975" s="5" t="s">
        <v>10</v>
      </c>
      <c r="G975" s="1" t="b">
        <v>0</v>
      </c>
      <c r="I975" s="1" t="s">
        <v>11</v>
      </c>
      <c r="J975" s="1">
        <v>0</v>
      </c>
    </row>
    <row r="976" spans="1:10" ht="15" customHeight="1">
      <c r="A976" s="1">
        <f t="shared" si="6"/>
        <v>16282</v>
      </c>
      <c r="B976" s="1" t="str">
        <f t="shared" si="7"/>
        <v>16282  FAMILY DOLLAR STORES OF IA INC #10481  DES MOINES, IA</v>
      </c>
      <c r="C976" s="4">
        <v>16282</v>
      </c>
      <c r="D976" s="5" t="s">
        <v>1334</v>
      </c>
      <c r="E976" s="5" t="s">
        <v>488</v>
      </c>
      <c r="F976" s="5" t="s">
        <v>10</v>
      </c>
      <c r="G976" s="1" t="b">
        <v>0</v>
      </c>
      <c r="I976" s="1" t="s">
        <v>11</v>
      </c>
      <c r="J976" s="1">
        <v>60</v>
      </c>
    </row>
    <row r="977" spans="1:10" ht="15" customHeight="1">
      <c r="A977" s="1">
        <f t="shared" si="6"/>
        <v>15720</v>
      </c>
      <c r="B977" s="1" t="str">
        <f t="shared" si="7"/>
        <v>15720  FAMILY DOLLAR STORES OF IOWA  MUSCATINE, IA</v>
      </c>
      <c r="C977" s="4">
        <v>15720</v>
      </c>
      <c r="D977" s="5" t="s">
        <v>1335</v>
      </c>
      <c r="E977" s="5" t="s">
        <v>378</v>
      </c>
      <c r="F977" s="5" t="s">
        <v>10</v>
      </c>
      <c r="G977" s="1" t="b">
        <v>0</v>
      </c>
      <c r="I977" s="1" t="s">
        <v>11</v>
      </c>
      <c r="J977" s="1">
        <v>72</v>
      </c>
    </row>
    <row r="978" spans="1:10" ht="15" customHeight="1">
      <c r="A978" s="1">
        <f t="shared" si="6"/>
        <v>15721</v>
      </c>
      <c r="B978" s="1" t="str">
        <f t="shared" si="7"/>
        <v>15721  FAMILY DOLLAR STORES OF IOWA INC  DES MOINES, IA</v>
      </c>
      <c r="C978" s="4">
        <v>15721</v>
      </c>
      <c r="D978" s="5" t="s">
        <v>1336</v>
      </c>
      <c r="E978" s="5" t="s">
        <v>488</v>
      </c>
      <c r="F978" s="5" t="s">
        <v>10</v>
      </c>
      <c r="G978" s="1" t="b">
        <v>0</v>
      </c>
      <c r="I978" s="1" t="s">
        <v>11</v>
      </c>
      <c r="J978" s="1">
        <v>72</v>
      </c>
    </row>
    <row r="979" spans="1:10" ht="15" customHeight="1">
      <c r="A979" s="1">
        <f t="shared" si="6"/>
        <v>15722</v>
      </c>
      <c r="B979" s="1" t="str">
        <f t="shared" si="7"/>
        <v>15722  FAMILY DOLLAR STORES OF IOWA INC  DES MOINES, IA</v>
      </c>
      <c r="C979" s="4">
        <v>15722</v>
      </c>
      <c r="D979" s="5" t="s">
        <v>1336</v>
      </c>
      <c r="E979" s="5" t="s">
        <v>488</v>
      </c>
      <c r="F979" s="5" t="s">
        <v>10</v>
      </c>
      <c r="G979" s="1" t="b">
        <v>0</v>
      </c>
      <c r="I979" s="1" t="s">
        <v>11</v>
      </c>
      <c r="J979" s="1">
        <v>0</v>
      </c>
    </row>
    <row r="980" spans="1:10" ht="15" customHeight="1">
      <c r="A980" s="1">
        <f t="shared" si="6"/>
        <v>15724</v>
      </c>
      <c r="B980" s="1" t="str">
        <f t="shared" si="7"/>
        <v>15724  FAMILY DOLLAR STORES OF IOWA INC  DAVENPORT, IA</v>
      </c>
      <c r="C980" s="4">
        <v>15724</v>
      </c>
      <c r="D980" s="5" t="s">
        <v>1336</v>
      </c>
      <c r="E980" s="5" t="s">
        <v>823</v>
      </c>
      <c r="F980" s="5" t="s">
        <v>10</v>
      </c>
      <c r="G980" s="1" t="b">
        <v>0</v>
      </c>
      <c r="I980" s="1" t="s">
        <v>11</v>
      </c>
      <c r="J980" s="1">
        <v>0</v>
      </c>
    </row>
    <row r="981" spans="1:10" ht="15" customHeight="1">
      <c r="A981" s="1">
        <f t="shared" si="6"/>
        <v>15725</v>
      </c>
      <c r="B981" s="1" t="str">
        <f t="shared" si="7"/>
        <v>15725  FAMILY DOLLAR STORES OF IOWA INC  MARSHALLTOWN, IA</v>
      </c>
      <c r="C981" s="4">
        <v>15725</v>
      </c>
      <c r="D981" s="5" t="s">
        <v>1336</v>
      </c>
      <c r="E981" s="5" t="s">
        <v>555</v>
      </c>
      <c r="F981" s="5" t="s">
        <v>10</v>
      </c>
      <c r="G981" s="1" t="b">
        <v>0</v>
      </c>
      <c r="I981" s="1" t="s">
        <v>11</v>
      </c>
      <c r="J981" s="1">
        <v>56</v>
      </c>
    </row>
    <row r="982" spans="1:10" ht="15" customHeight="1">
      <c r="A982" s="1">
        <f t="shared" si="6"/>
        <v>15726</v>
      </c>
      <c r="B982" s="1" t="str">
        <f t="shared" si="7"/>
        <v>15726  FAMILY DOLLAR STORES OF IOWA INC  COUNCIL BLUFFS, IA</v>
      </c>
      <c r="C982" s="4">
        <v>15726</v>
      </c>
      <c r="D982" s="5" t="s">
        <v>1336</v>
      </c>
      <c r="E982" s="5" t="s">
        <v>493</v>
      </c>
      <c r="F982" s="5" t="s">
        <v>10</v>
      </c>
      <c r="G982" s="1" t="b">
        <v>0</v>
      </c>
      <c r="I982" s="1" t="s">
        <v>11</v>
      </c>
      <c r="J982" s="1">
        <v>56</v>
      </c>
    </row>
    <row r="983" spans="1:10" ht="15" customHeight="1">
      <c r="A983" s="1">
        <f t="shared" si="6"/>
        <v>15727</v>
      </c>
      <c r="B983" s="1" t="str">
        <f t="shared" si="7"/>
        <v>15727  FAMILY DOLLAR STORES OF IOWA INC  RED OAK, IA</v>
      </c>
      <c r="C983" s="4">
        <v>15727</v>
      </c>
      <c r="D983" s="5" t="s">
        <v>1336</v>
      </c>
      <c r="E983" s="5" t="s">
        <v>152</v>
      </c>
      <c r="F983" s="5" t="s">
        <v>10</v>
      </c>
      <c r="G983" s="1" t="b">
        <v>0</v>
      </c>
      <c r="H983" s="6"/>
      <c r="I983" s="1" t="s">
        <v>11</v>
      </c>
      <c r="J983" s="1">
        <v>29</v>
      </c>
    </row>
    <row r="984" spans="1:10" ht="15" customHeight="1">
      <c r="A984" s="1">
        <f t="shared" si="6"/>
        <v>15728</v>
      </c>
      <c r="B984" s="1" t="str">
        <f t="shared" si="7"/>
        <v>15728  FAMILY DOLLAR STORES OF IOWA INC  MISSOURI VALLEY, IA</v>
      </c>
      <c r="C984" s="4">
        <v>15728</v>
      </c>
      <c r="D984" s="5" t="s">
        <v>1336</v>
      </c>
      <c r="E984" s="5" t="s">
        <v>171</v>
      </c>
      <c r="F984" s="5" t="s">
        <v>10</v>
      </c>
      <c r="G984" s="1" t="b">
        <v>0</v>
      </c>
      <c r="I984" s="1" t="s">
        <v>11</v>
      </c>
      <c r="J984" s="1">
        <v>56</v>
      </c>
    </row>
    <row r="985" spans="1:10" ht="15" customHeight="1">
      <c r="A985" s="1">
        <f t="shared" si="6"/>
        <v>15731</v>
      </c>
      <c r="B985" s="1" t="str">
        <f t="shared" si="7"/>
        <v>15731  FAMILY DOLLAR STORES OF IOWA INC  COUNCIL BLUFFS, IA</v>
      </c>
      <c r="C985" s="4">
        <v>15731</v>
      </c>
      <c r="D985" s="5" t="s">
        <v>1336</v>
      </c>
      <c r="E985" s="5" t="s">
        <v>493</v>
      </c>
      <c r="F985" s="5" t="s">
        <v>10</v>
      </c>
      <c r="G985" s="1" t="b">
        <v>0</v>
      </c>
      <c r="I985" s="1" t="s">
        <v>11</v>
      </c>
      <c r="J985" s="1">
        <v>83</v>
      </c>
    </row>
    <row r="986" spans="1:10" ht="15" customHeight="1">
      <c r="A986" s="1">
        <f t="shared" si="6"/>
        <v>15732</v>
      </c>
      <c r="B986" s="1" t="str">
        <f t="shared" si="7"/>
        <v>15732  FAMILY DOLLAR STORES OF IOWA INC  CEDAR RAPIDS, IA</v>
      </c>
      <c r="C986" s="4">
        <v>15732</v>
      </c>
      <c r="D986" s="5" t="s">
        <v>1336</v>
      </c>
      <c r="E986" s="5" t="s">
        <v>611</v>
      </c>
      <c r="F986" s="5" t="s">
        <v>10</v>
      </c>
      <c r="G986" s="1" t="b">
        <v>0</v>
      </c>
      <c r="I986" s="1" t="s">
        <v>11</v>
      </c>
      <c r="J986" s="1">
        <v>8</v>
      </c>
    </row>
    <row r="987" spans="1:10" ht="15" customHeight="1">
      <c r="A987" s="1">
        <f t="shared" si="6"/>
        <v>15733</v>
      </c>
      <c r="B987" s="1" t="str">
        <f t="shared" si="7"/>
        <v>15733  FAMILY DOLLAR STORES OF IOWA INC  CEDAR RAPIDS, IA</v>
      </c>
      <c r="C987" s="4">
        <v>15733</v>
      </c>
      <c r="D987" s="5" t="s">
        <v>1336</v>
      </c>
      <c r="E987" s="5" t="s">
        <v>611</v>
      </c>
      <c r="F987" s="5" t="s">
        <v>10</v>
      </c>
      <c r="G987" s="1" t="b">
        <v>0</v>
      </c>
      <c r="I987" s="1" t="s">
        <v>11</v>
      </c>
      <c r="J987" s="1">
        <v>0</v>
      </c>
    </row>
    <row r="988" spans="1:10" ht="15" customHeight="1">
      <c r="A988" s="1">
        <f t="shared" si="6"/>
        <v>15734</v>
      </c>
      <c r="B988" s="1" t="str">
        <f t="shared" si="7"/>
        <v>15734  FAMILY DOLLAR STORES OF IOWA INC  MASON CITY, IA</v>
      </c>
      <c r="C988" s="4">
        <v>15734</v>
      </c>
      <c r="D988" s="5" t="s">
        <v>1336</v>
      </c>
      <c r="E988" s="5" t="s">
        <v>472</v>
      </c>
      <c r="F988" s="5" t="s">
        <v>10</v>
      </c>
      <c r="G988" s="1" t="b">
        <v>0</v>
      </c>
      <c r="I988" s="1" t="s">
        <v>11</v>
      </c>
      <c r="J988" s="1">
        <v>0</v>
      </c>
    </row>
    <row r="989" spans="1:10" ht="15" customHeight="1">
      <c r="A989" s="1">
        <f t="shared" si="6"/>
        <v>15736</v>
      </c>
      <c r="B989" s="1" t="str">
        <f t="shared" si="7"/>
        <v>15736  FAMILY DOLLAR STORES OF IOWA INC  FORT DODGE, IA</v>
      </c>
      <c r="C989" s="4">
        <v>15736</v>
      </c>
      <c r="D989" s="5" t="s">
        <v>1336</v>
      </c>
      <c r="E989" s="5" t="s">
        <v>489</v>
      </c>
      <c r="F989" s="5" t="s">
        <v>10</v>
      </c>
      <c r="G989" s="1" t="b">
        <v>0</v>
      </c>
      <c r="I989" s="1" t="s">
        <v>11</v>
      </c>
      <c r="J989" s="1">
        <v>0</v>
      </c>
    </row>
    <row r="990" spans="1:10" ht="15" customHeight="1">
      <c r="A990" s="1">
        <f t="shared" si="6"/>
        <v>15737</v>
      </c>
      <c r="B990" s="1" t="str">
        <f t="shared" si="7"/>
        <v>15737  FAMILY DOLLAR STORES OF IOWA INC  ADEL, IA</v>
      </c>
      <c r="C990" s="4">
        <v>15737</v>
      </c>
      <c r="D990" s="5" t="s">
        <v>1336</v>
      </c>
      <c r="E990" s="5" t="s">
        <v>380</v>
      </c>
      <c r="F990" s="5" t="s">
        <v>10</v>
      </c>
      <c r="G990" s="1" t="b">
        <v>0</v>
      </c>
      <c r="I990" s="1" t="s">
        <v>11</v>
      </c>
      <c r="J990" s="1">
        <v>0</v>
      </c>
    </row>
    <row r="991" spans="1:10" ht="15" customHeight="1">
      <c r="A991" s="1">
        <f t="shared" si="6"/>
        <v>15740</v>
      </c>
      <c r="B991" s="1" t="str">
        <f t="shared" si="7"/>
        <v>15740  FAMILY DOLLAR STORES OF IOWA INC  WATERLOO, IA</v>
      </c>
      <c r="C991" s="4">
        <v>15740</v>
      </c>
      <c r="D991" s="5" t="s">
        <v>1336</v>
      </c>
      <c r="E991" s="5" t="s">
        <v>415</v>
      </c>
      <c r="F991" s="5" t="s">
        <v>10</v>
      </c>
      <c r="G991" s="1" t="b">
        <v>0</v>
      </c>
      <c r="I991" s="1" t="s">
        <v>11</v>
      </c>
      <c r="J991" s="1">
        <v>0</v>
      </c>
    </row>
    <row r="992" spans="1:10" ht="15" customHeight="1">
      <c r="A992" s="1">
        <f t="shared" si="6"/>
        <v>15741</v>
      </c>
      <c r="B992" s="1" t="str">
        <f t="shared" si="7"/>
        <v>15741  FAMILY DOLLAR STORES OF IOWA INC  SIOUX CITY, IA</v>
      </c>
      <c r="C992" s="4">
        <v>15741</v>
      </c>
      <c r="D992" s="5" t="s">
        <v>1336</v>
      </c>
      <c r="E992" s="5" t="s">
        <v>351</v>
      </c>
      <c r="F992" s="5" t="s">
        <v>10</v>
      </c>
      <c r="G992" s="1" t="b">
        <v>0</v>
      </c>
      <c r="I992" s="1" t="s">
        <v>11</v>
      </c>
      <c r="J992" s="1">
        <v>86</v>
      </c>
    </row>
    <row r="993" spans="1:10" ht="15" customHeight="1">
      <c r="A993" s="1">
        <f t="shared" si="6"/>
        <v>15743</v>
      </c>
      <c r="B993" s="1" t="str">
        <f t="shared" si="7"/>
        <v>15743  FAMILY DOLLAR STORES OF IOWA INC  DES MOINES, IA</v>
      </c>
      <c r="C993" s="4">
        <v>15743</v>
      </c>
      <c r="D993" s="5" t="s">
        <v>1336</v>
      </c>
      <c r="E993" s="5" t="s">
        <v>488</v>
      </c>
      <c r="F993" s="5" t="s">
        <v>10</v>
      </c>
      <c r="G993" s="1" t="b">
        <v>0</v>
      </c>
      <c r="I993" s="1" t="s">
        <v>11</v>
      </c>
      <c r="J993" s="1">
        <v>23</v>
      </c>
    </row>
    <row r="994" spans="1:10" ht="15" customHeight="1">
      <c r="A994" s="1">
        <f t="shared" si="6"/>
        <v>15745</v>
      </c>
      <c r="B994" s="1" t="str">
        <f t="shared" si="7"/>
        <v>15745  FAMILY DOLLAR STORES OF IOWA INC  DES MOINES, IA</v>
      </c>
      <c r="C994" s="4">
        <v>15745</v>
      </c>
      <c r="D994" s="5" t="s">
        <v>1336</v>
      </c>
      <c r="E994" s="5" t="s">
        <v>488</v>
      </c>
      <c r="F994" s="5" t="s">
        <v>10</v>
      </c>
      <c r="G994" s="1" t="b">
        <v>0</v>
      </c>
      <c r="I994" s="1" t="s">
        <v>11</v>
      </c>
      <c r="J994" s="1">
        <v>23</v>
      </c>
    </row>
    <row r="995" spans="1:10" ht="15" customHeight="1">
      <c r="A995" s="1">
        <f t="shared" si="6"/>
        <v>15746</v>
      </c>
      <c r="B995" s="1" t="str">
        <f t="shared" si="7"/>
        <v>15746  FAMILY DOLLAR STORES OF IOWA INC  DE WITT, IA</v>
      </c>
      <c r="C995" s="4">
        <v>15746</v>
      </c>
      <c r="D995" s="5" t="s">
        <v>1336</v>
      </c>
      <c r="E995" s="5" t="s">
        <v>1337</v>
      </c>
      <c r="F995" s="5" t="s">
        <v>10</v>
      </c>
      <c r="G995" s="1" t="b">
        <v>0</v>
      </c>
      <c r="I995" s="1" t="s">
        <v>11</v>
      </c>
      <c r="J995" s="1">
        <v>23</v>
      </c>
    </row>
    <row r="996" spans="1:10" ht="15" customHeight="1">
      <c r="A996" s="1">
        <f t="shared" si="6"/>
        <v>15749</v>
      </c>
      <c r="B996" s="1" t="str">
        <f t="shared" si="7"/>
        <v>15749  FAMILY DOLLAR STORES OF IOWA INC  DES MOINES, IA</v>
      </c>
      <c r="C996" s="4">
        <v>15749</v>
      </c>
      <c r="D996" s="5" t="s">
        <v>1336</v>
      </c>
      <c r="E996" s="5" t="s">
        <v>488</v>
      </c>
      <c r="F996" s="5" t="s">
        <v>10</v>
      </c>
      <c r="G996" s="1" t="b">
        <v>0</v>
      </c>
      <c r="I996" s="1" t="s">
        <v>11</v>
      </c>
      <c r="J996" s="1">
        <v>49</v>
      </c>
    </row>
    <row r="997" spans="1:10" ht="15" customHeight="1">
      <c r="A997" s="1">
        <f t="shared" si="6"/>
        <v>15715</v>
      </c>
      <c r="B997" s="1" t="str">
        <f t="shared" si="7"/>
        <v>15715  FAMILY DOLLAR STORES OF IOWA INC  CHESAPEAKE, VA</v>
      </c>
      <c r="C997" s="4">
        <v>15715</v>
      </c>
      <c r="D997" s="5" t="s">
        <v>1336</v>
      </c>
      <c r="E997" s="5" t="s">
        <v>1338</v>
      </c>
      <c r="F997" s="5" t="s">
        <v>86</v>
      </c>
      <c r="G997" s="1" t="b">
        <v>0</v>
      </c>
      <c r="I997" s="1" t="s">
        <v>11</v>
      </c>
      <c r="J997" s="1">
        <v>23</v>
      </c>
    </row>
    <row r="998" spans="1:10" ht="15" customHeight="1">
      <c r="A998" s="1">
        <f t="shared" si="6"/>
        <v>15716</v>
      </c>
      <c r="B998" s="1" t="str">
        <f t="shared" si="7"/>
        <v>15716  FAMILY DOLLAR STORES OF IOWA INC  WATERLOO, IA</v>
      </c>
      <c r="C998" s="4">
        <v>15716</v>
      </c>
      <c r="D998" s="5" t="s">
        <v>1336</v>
      </c>
      <c r="E998" s="5" t="s">
        <v>415</v>
      </c>
      <c r="F998" s="5" t="s">
        <v>10</v>
      </c>
      <c r="G998" s="1" t="b">
        <v>0</v>
      </c>
      <c r="I998" s="1" t="s">
        <v>11</v>
      </c>
      <c r="J998" s="1">
        <v>23</v>
      </c>
    </row>
    <row r="999" spans="1:10" ht="15" customHeight="1">
      <c r="A999" s="1">
        <f t="shared" si="6"/>
        <v>15719</v>
      </c>
      <c r="B999" s="1" t="str">
        <f t="shared" si="7"/>
        <v>15719  FAMILY DOLLAR STORES OF IOWA INC  DES MOINES, IA</v>
      </c>
      <c r="C999" s="4">
        <v>15719</v>
      </c>
      <c r="D999" s="5" t="s">
        <v>1336</v>
      </c>
      <c r="E999" s="5" t="s">
        <v>488</v>
      </c>
      <c r="F999" s="5" t="s">
        <v>10</v>
      </c>
      <c r="G999" s="1" t="b">
        <v>0</v>
      </c>
      <c r="I999" s="1" t="s">
        <v>11</v>
      </c>
      <c r="J999" s="1">
        <v>49</v>
      </c>
    </row>
    <row r="1000" spans="1:10" ht="15" customHeight="1">
      <c r="A1000" s="1">
        <f t="shared" si="6"/>
        <v>15718</v>
      </c>
      <c r="B1000" s="1" t="str">
        <f t="shared" si="7"/>
        <v>15718  FAMILY DOLLAR STORES OF IOWA INC #21735  DES MOINES, IA</v>
      </c>
      <c r="C1000" s="4">
        <v>15718</v>
      </c>
      <c r="D1000" s="5" t="s">
        <v>1339</v>
      </c>
      <c r="E1000" s="5" t="s">
        <v>488</v>
      </c>
      <c r="F1000" s="5" t="s">
        <v>10</v>
      </c>
      <c r="G1000" s="1" t="b">
        <v>0</v>
      </c>
      <c r="I1000" s="1" t="s">
        <v>11</v>
      </c>
      <c r="J1000" s="1">
        <v>23</v>
      </c>
    </row>
    <row r="1001" spans="1:10" ht="15" customHeight="1">
      <c r="A1001" s="1">
        <f t="shared" si="6"/>
        <v>15717</v>
      </c>
      <c r="B1001" s="1" t="str">
        <f t="shared" si="7"/>
        <v>15717  FAMILY DOLLAR STORES OF IOWA INC #4  DUBUQUE, IA</v>
      </c>
      <c r="C1001" s="4">
        <v>15717</v>
      </c>
      <c r="D1001" s="5" t="s">
        <v>1340</v>
      </c>
      <c r="E1001" s="5" t="s">
        <v>835</v>
      </c>
      <c r="F1001" s="5" t="s">
        <v>10</v>
      </c>
      <c r="G1001" s="1" t="b">
        <v>0</v>
      </c>
      <c r="I1001" s="1" t="s">
        <v>11</v>
      </c>
      <c r="J1001" s="1">
        <v>49</v>
      </c>
    </row>
    <row r="1002" spans="1:10" ht="15" customHeight="1">
      <c r="A1002" s="1">
        <f t="shared" si="6"/>
        <v>16493</v>
      </c>
      <c r="B1002" s="1" t="str">
        <f t="shared" si="7"/>
        <v>16493  FAREWAY STORES #151  CEDAR RAPIDS, IA</v>
      </c>
      <c r="C1002" s="4">
        <v>16493</v>
      </c>
      <c r="D1002" s="5" t="s">
        <v>1341</v>
      </c>
      <c r="E1002" s="5" t="s">
        <v>611</v>
      </c>
      <c r="F1002" s="5" t="s">
        <v>10</v>
      </c>
      <c r="G1002" s="1" t="b">
        <v>0</v>
      </c>
      <c r="I1002" s="1" t="s">
        <v>11</v>
      </c>
      <c r="J1002" s="1">
        <v>0</v>
      </c>
    </row>
    <row r="1003" spans="1:10" ht="15" customHeight="1">
      <c r="A1003" s="1">
        <f t="shared" si="6"/>
        <v>14386</v>
      </c>
      <c r="B1003" s="1" t="str">
        <f t="shared" si="7"/>
        <v>14386  FAREWAY STORES INC #008  DYERSVILLE, IA</v>
      </c>
      <c r="C1003" s="4">
        <v>14386</v>
      </c>
      <c r="D1003" s="5" t="s">
        <v>1342</v>
      </c>
      <c r="E1003" s="5" t="s">
        <v>52</v>
      </c>
      <c r="F1003" s="5" t="s">
        <v>10</v>
      </c>
      <c r="G1003" s="1" t="b">
        <v>0</v>
      </c>
      <c r="I1003" s="1" t="s">
        <v>11</v>
      </c>
      <c r="J1003" s="1">
        <v>0</v>
      </c>
    </row>
    <row r="1004" spans="1:10" ht="15" customHeight="1">
      <c r="A1004" s="1">
        <f t="shared" si="6"/>
        <v>14052</v>
      </c>
      <c r="B1004" s="1" t="str">
        <f t="shared" si="7"/>
        <v>14052  FAREWAY STORES INC #009  BURLINGTON, IA</v>
      </c>
      <c r="C1004" s="4">
        <v>14052</v>
      </c>
      <c r="D1004" s="5" t="s">
        <v>1343</v>
      </c>
      <c r="E1004" s="5" t="s">
        <v>1045</v>
      </c>
      <c r="F1004" s="5" t="s">
        <v>10</v>
      </c>
      <c r="G1004" s="1" t="b">
        <v>0</v>
      </c>
      <c r="I1004" s="1" t="s">
        <v>11</v>
      </c>
      <c r="J1004" s="1">
        <v>0</v>
      </c>
    </row>
    <row r="1005" spans="1:10" ht="15" customHeight="1">
      <c r="A1005" s="1">
        <f t="shared" si="6"/>
        <v>14053</v>
      </c>
      <c r="B1005" s="1" t="str">
        <f t="shared" si="7"/>
        <v>14053  FAREWAY STORES INC #014  SERGEANT BLUFF, IA</v>
      </c>
      <c r="C1005" s="4">
        <v>14053</v>
      </c>
      <c r="D1005" s="5" t="s">
        <v>1344</v>
      </c>
      <c r="E1005" s="5" t="s">
        <v>630</v>
      </c>
      <c r="F1005" s="5" t="s">
        <v>10</v>
      </c>
      <c r="G1005" s="1" t="b">
        <v>0</v>
      </c>
      <c r="I1005" s="1" t="s">
        <v>11</v>
      </c>
      <c r="J1005" s="1">
        <v>0</v>
      </c>
    </row>
    <row r="1006" spans="1:10" ht="15" customHeight="1">
      <c r="A1006" s="1">
        <f t="shared" si="6"/>
        <v>14387</v>
      </c>
      <c r="B1006" s="1" t="str">
        <f t="shared" si="7"/>
        <v>14387  FAREWAY STORES INC #015  DENISON, IA</v>
      </c>
      <c r="C1006" s="4">
        <v>14387</v>
      </c>
      <c r="D1006" s="5" t="s">
        <v>1345</v>
      </c>
      <c r="E1006" s="5" t="s">
        <v>408</v>
      </c>
      <c r="F1006" s="5" t="s">
        <v>10</v>
      </c>
      <c r="G1006" s="1" t="b">
        <v>0</v>
      </c>
      <c r="I1006" s="1" t="s">
        <v>11</v>
      </c>
      <c r="J1006" s="1">
        <v>20</v>
      </c>
    </row>
    <row r="1007" spans="1:10" ht="15" customHeight="1">
      <c r="A1007" s="1">
        <f t="shared" si="6"/>
        <v>14275</v>
      </c>
      <c r="B1007" s="1" t="str">
        <f t="shared" si="7"/>
        <v>14275  FAREWAY STORES INC #019  SIOUX CITY NORTH, IA</v>
      </c>
      <c r="C1007" s="4">
        <v>14275</v>
      </c>
      <c r="D1007" s="5" t="s">
        <v>1346</v>
      </c>
      <c r="E1007" s="5" t="s">
        <v>1347</v>
      </c>
      <c r="F1007" s="5" t="s">
        <v>10</v>
      </c>
      <c r="G1007" s="1" t="b">
        <v>0</v>
      </c>
      <c r="I1007" s="1" t="s">
        <v>11</v>
      </c>
      <c r="J1007" s="1">
        <v>14</v>
      </c>
    </row>
    <row r="1008" spans="1:10" ht="15" customHeight="1">
      <c r="A1008" s="1">
        <f t="shared" si="6"/>
        <v>14276</v>
      </c>
      <c r="B1008" s="1" t="str">
        <f t="shared" si="7"/>
        <v>14276  FAREWAY STORES INC #021  SHELDON, IA</v>
      </c>
      <c r="C1008" s="4">
        <v>14276</v>
      </c>
      <c r="D1008" s="5" t="s">
        <v>1348</v>
      </c>
      <c r="E1008" s="5" t="s">
        <v>112</v>
      </c>
      <c r="F1008" s="5" t="s">
        <v>10</v>
      </c>
      <c r="G1008" s="1" t="b">
        <v>0</v>
      </c>
      <c r="I1008" s="1" t="s">
        <v>11</v>
      </c>
      <c r="J1008" s="1">
        <v>0</v>
      </c>
    </row>
    <row r="1009" spans="1:10" ht="15" customHeight="1">
      <c r="A1009" s="1">
        <f t="shared" si="6"/>
        <v>14388</v>
      </c>
      <c r="B1009" s="1" t="str">
        <f t="shared" si="7"/>
        <v>14388  FAREWAY STORES INC #022  SIOUX CITY, IA</v>
      </c>
      <c r="C1009" s="4">
        <v>14388</v>
      </c>
      <c r="D1009" s="5" t="s">
        <v>1349</v>
      </c>
      <c r="E1009" s="5" t="s">
        <v>351</v>
      </c>
      <c r="F1009" s="5" t="s">
        <v>10</v>
      </c>
      <c r="G1009" s="1" t="b">
        <v>0</v>
      </c>
      <c r="I1009" s="1" t="s">
        <v>11</v>
      </c>
      <c r="J1009" s="1">
        <v>0</v>
      </c>
    </row>
    <row r="1010" spans="1:10" ht="15" customHeight="1">
      <c r="A1010" s="1">
        <f t="shared" si="6"/>
        <v>14277</v>
      </c>
      <c r="B1010" s="1" t="str">
        <f t="shared" si="7"/>
        <v>14277  FAREWAY STORES INC #025  CLINTON, IA</v>
      </c>
      <c r="C1010" s="4">
        <v>14277</v>
      </c>
      <c r="D1010" s="5" t="s">
        <v>1350</v>
      </c>
      <c r="E1010" s="5" t="s">
        <v>716</v>
      </c>
      <c r="F1010" s="5" t="s">
        <v>10</v>
      </c>
      <c r="G1010" s="1" t="b">
        <v>0</v>
      </c>
      <c r="H1010" s="6"/>
      <c r="I1010" s="1" t="s">
        <v>11</v>
      </c>
      <c r="J1010" s="1">
        <v>55</v>
      </c>
    </row>
    <row r="1011" spans="1:10" ht="15" customHeight="1">
      <c r="A1011" s="1">
        <f t="shared" si="6"/>
        <v>14054</v>
      </c>
      <c r="B1011" s="1" t="str">
        <f t="shared" si="7"/>
        <v>14054  FAREWAY STORES INC #034  IOWA CITY, IA</v>
      </c>
      <c r="C1011" s="4">
        <v>14054</v>
      </c>
      <c r="D1011" s="5" t="s">
        <v>1351</v>
      </c>
      <c r="E1011" s="5" t="s">
        <v>435</v>
      </c>
      <c r="F1011" s="5" t="s">
        <v>10</v>
      </c>
      <c r="G1011" s="1" t="b">
        <v>0</v>
      </c>
      <c r="I1011" s="1" t="s">
        <v>11</v>
      </c>
      <c r="J1011" s="1">
        <v>0</v>
      </c>
    </row>
    <row r="1012" spans="1:10" ht="15" customHeight="1">
      <c r="A1012" s="1">
        <f t="shared" si="6"/>
        <v>14055</v>
      </c>
      <c r="B1012" s="1" t="str">
        <f t="shared" si="7"/>
        <v>14055  FAREWAY STORES INC #044  BETTENDORF, IA</v>
      </c>
      <c r="C1012" s="4">
        <v>14055</v>
      </c>
      <c r="D1012" s="5" t="s">
        <v>1352</v>
      </c>
      <c r="E1012" s="5" t="s">
        <v>821</v>
      </c>
      <c r="F1012" s="5" t="s">
        <v>10</v>
      </c>
      <c r="G1012" s="1" t="b">
        <v>0</v>
      </c>
      <c r="I1012" s="1" t="s">
        <v>11</v>
      </c>
      <c r="J1012" s="1">
        <v>43</v>
      </c>
    </row>
    <row r="1013" spans="1:10" ht="15" customHeight="1">
      <c r="A1013" s="1">
        <f t="shared" si="6"/>
        <v>14056</v>
      </c>
      <c r="B1013" s="1" t="str">
        <f t="shared" si="7"/>
        <v>14056  FAREWAY STORES INC #048  CLARINDA, IA</v>
      </c>
      <c r="C1013" s="4">
        <v>14056</v>
      </c>
      <c r="D1013" s="5" t="s">
        <v>1353</v>
      </c>
      <c r="E1013" s="5" t="s">
        <v>192</v>
      </c>
      <c r="F1013" s="5" t="s">
        <v>10</v>
      </c>
      <c r="G1013" s="1" t="b">
        <v>0</v>
      </c>
      <c r="I1013" s="1" t="s">
        <v>11</v>
      </c>
      <c r="J1013" s="1">
        <v>98</v>
      </c>
    </row>
    <row r="1014" spans="1:10" ht="15" customHeight="1">
      <c r="A1014" s="1">
        <f t="shared" si="6"/>
        <v>14278</v>
      </c>
      <c r="B1014" s="1" t="str">
        <f t="shared" si="7"/>
        <v>14278  FAREWAY STORES INC #055  HIAWATHA, IA</v>
      </c>
      <c r="C1014" s="4">
        <v>14278</v>
      </c>
      <c r="D1014" s="5" t="s">
        <v>1354</v>
      </c>
      <c r="E1014" s="5" t="s">
        <v>837</v>
      </c>
      <c r="F1014" s="5" t="s">
        <v>10</v>
      </c>
      <c r="G1014" s="1" t="b">
        <v>0</v>
      </c>
      <c r="I1014" s="1" t="s">
        <v>11</v>
      </c>
      <c r="J1014" s="1">
        <v>55</v>
      </c>
    </row>
    <row r="1015" spans="1:10" ht="15" customHeight="1">
      <c r="A1015" s="1">
        <f t="shared" si="6"/>
        <v>14279</v>
      </c>
      <c r="B1015" s="1" t="str">
        <f t="shared" si="7"/>
        <v>14279  FAREWAY STORES INC #058  ORANGE CITY, IA</v>
      </c>
      <c r="C1015" s="4">
        <v>14279</v>
      </c>
      <c r="D1015" s="5" t="s">
        <v>1355</v>
      </c>
      <c r="E1015" s="5" t="s">
        <v>487</v>
      </c>
      <c r="F1015" s="5" t="s">
        <v>10</v>
      </c>
      <c r="G1015" s="1" t="b">
        <v>0</v>
      </c>
      <c r="I1015" s="1" t="s">
        <v>11</v>
      </c>
      <c r="J1015" s="1">
        <v>55</v>
      </c>
    </row>
    <row r="1016" spans="1:10" ht="15" customHeight="1">
      <c r="A1016" s="1">
        <f t="shared" si="6"/>
        <v>14297</v>
      </c>
      <c r="B1016" s="1" t="str">
        <f t="shared" si="7"/>
        <v>14297  FAREWAY STORES INC #061  ANKENY, IA</v>
      </c>
      <c r="C1016" s="4">
        <v>14297</v>
      </c>
      <c r="D1016" s="5" t="s">
        <v>1356</v>
      </c>
      <c r="E1016" s="5" t="s">
        <v>9</v>
      </c>
      <c r="F1016" s="5" t="s">
        <v>10</v>
      </c>
      <c r="G1016" s="1" t="b">
        <v>0</v>
      </c>
      <c r="I1016" s="1" t="s">
        <v>11</v>
      </c>
      <c r="J1016" s="1">
        <v>95</v>
      </c>
    </row>
    <row r="1017" spans="1:10" ht="15" customHeight="1">
      <c r="A1017" s="1">
        <f t="shared" si="6"/>
        <v>14389</v>
      </c>
      <c r="B1017" s="1" t="str">
        <f t="shared" si="7"/>
        <v>14389  FAREWAY STORES INC #062  WAUKON, IA</v>
      </c>
      <c r="C1017" s="4">
        <v>14389</v>
      </c>
      <c r="D1017" s="5" t="s">
        <v>1357</v>
      </c>
      <c r="E1017" s="5" t="s">
        <v>235</v>
      </c>
      <c r="F1017" s="5" t="s">
        <v>10</v>
      </c>
      <c r="G1017" s="1" t="b">
        <v>0</v>
      </c>
      <c r="I1017" s="1" t="s">
        <v>11</v>
      </c>
      <c r="J1017" s="1">
        <v>82</v>
      </c>
    </row>
    <row r="1018" spans="1:10" ht="15" customHeight="1">
      <c r="A1018" s="1">
        <f t="shared" si="6"/>
        <v>15071</v>
      </c>
      <c r="B1018" s="1" t="str">
        <f t="shared" si="7"/>
        <v>15071  FAREWAY STORES INC #093  AMES, IA</v>
      </c>
      <c r="C1018" s="4">
        <v>15071</v>
      </c>
      <c r="D1018" s="5" t="s">
        <v>1358</v>
      </c>
      <c r="E1018" s="5" t="s">
        <v>99</v>
      </c>
      <c r="F1018" s="5" t="s">
        <v>10</v>
      </c>
      <c r="G1018" s="1" t="b">
        <v>0</v>
      </c>
      <c r="I1018" s="1" t="s">
        <v>11</v>
      </c>
      <c r="J1018" s="1">
        <v>82</v>
      </c>
    </row>
    <row r="1019" spans="1:10" ht="15" customHeight="1">
      <c r="A1019" s="1">
        <f t="shared" si="6"/>
        <v>15534</v>
      </c>
      <c r="B1019" s="1" t="str">
        <f t="shared" si="7"/>
        <v>15534  FAREWAY STORES INC #106  CLIVE, IA</v>
      </c>
      <c r="C1019" s="4">
        <v>15534</v>
      </c>
      <c r="D1019" s="5" t="s">
        <v>1359</v>
      </c>
      <c r="E1019" s="5" t="s">
        <v>1360</v>
      </c>
      <c r="F1019" s="5" t="s">
        <v>10</v>
      </c>
      <c r="G1019" s="1" t="b">
        <v>0</v>
      </c>
      <c r="I1019" s="1" t="s">
        <v>11</v>
      </c>
      <c r="J1019" s="1">
        <v>55</v>
      </c>
    </row>
    <row r="1020" spans="1:10" ht="15" customHeight="1">
      <c r="A1020" s="1">
        <f t="shared" si="6"/>
        <v>15461</v>
      </c>
      <c r="B1020" s="1" t="str">
        <f t="shared" si="7"/>
        <v>15461  FAREWAY STORES INC #114  DUBUQUE, IA</v>
      </c>
      <c r="C1020" s="4">
        <v>15461</v>
      </c>
      <c r="D1020" s="5" t="s">
        <v>1361</v>
      </c>
      <c r="E1020" s="5" t="s">
        <v>835</v>
      </c>
      <c r="F1020" s="5" t="s">
        <v>10</v>
      </c>
      <c r="G1020" s="1" t="b">
        <v>0</v>
      </c>
      <c r="I1020" s="1" t="s">
        <v>11</v>
      </c>
      <c r="J1020" s="1">
        <v>24</v>
      </c>
    </row>
    <row r="1021" spans="1:10" ht="15" customHeight="1">
      <c r="A1021" s="1">
        <f t="shared" si="6"/>
        <v>15750</v>
      </c>
      <c r="B1021" s="1" t="str">
        <f t="shared" si="7"/>
        <v>15750  FAREWAY STORES INC #124  ADEL, IA</v>
      </c>
      <c r="C1021" s="4">
        <v>15750</v>
      </c>
      <c r="D1021" s="5" t="s">
        <v>1362</v>
      </c>
      <c r="E1021" s="5" t="s">
        <v>380</v>
      </c>
      <c r="F1021" s="5" t="s">
        <v>10</v>
      </c>
      <c r="G1021" s="1" t="b">
        <v>0</v>
      </c>
      <c r="I1021" s="1" t="s">
        <v>11</v>
      </c>
      <c r="J1021" s="1">
        <v>70</v>
      </c>
    </row>
    <row r="1022" spans="1:10" ht="15" customHeight="1">
      <c r="A1022" s="1">
        <f t="shared" ref="A1022:A1276" si="8">C1022</f>
        <v>16121</v>
      </c>
      <c r="B1022" s="1" t="str">
        <f t="shared" ref="B1022:B1276" si="9">C1022&amp;"  "&amp;D1022&amp;"  "&amp;E1022&amp;", "&amp;F1022</f>
        <v>16121  FAREWAY STORES INC #138  PLEASANT HILL, IA</v>
      </c>
      <c r="C1022" s="4">
        <v>16121</v>
      </c>
      <c r="D1022" s="5" t="s">
        <v>1363</v>
      </c>
      <c r="E1022" s="5" t="s">
        <v>1154</v>
      </c>
      <c r="F1022" s="5" t="s">
        <v>10</v>
      </c>
      <c r="G1022" s="1" t="b">
        <v>0</v>
      </c>
      <c r="I1022" s="1" t="s">
        <v>11</v>
      </c>
      <c r="J1022" s="1">
        <v>10</v>
      </c>
    </row>
    <row r="1023" spans="1:10" ht="15" customHeight="1">
      <c r="A1023" s="1">
        <f t="shared" si="8"/>
        <v>16495</v>
      </c>
      <c r="B1023" s="1" t="str">
        <f t="shared" si="9"/>
        <v>16495  FAREWAY STORES INC #147  CARLISLE, IA</v>
      </c>
      <c r="C1023" s="4">
        <v>16495</v>
      </c>
      <c r="D1023" s="5" t="s">
        <v>1364</v>
      </c>
      <c r="E1023" s="5" t="s">
        <v>1143</v>
      </c>
      <c r="F1023" s="5" t="s">
        <v>10</v>
      </c>
      <c r="G1023" s="1" t="b">
        <v>0</v>
      </c>
      <c r="I1023" s="1" t="s">
        <v>11</v>
      </c>
      <c r="J1023" s="1">
        <v>33</v>
      </c>
    </row>
    <row r="1024" spans="1:10" ht="15" customHeight="1">
      <c r="A1024" s="1">
        <f t="shared" si="8"/>
        <v>16494</v>
      </c>
      <c r="B1024" s="1" t="str">
        <f t="shared" si="9"/>
        <v>16494  FAREWAY STORES INC #153  WEST DES MOINES, IA</v>
      </c>
      <c r="C1024" s="4">
        <v>16494</v>
      </c>
      <c r="D1024" s="5" t="s">
        <v>1365</v>
      </c>
      <c r="E1024" s="5" t="s">
        <v>1366</v>
      </c>
      <c r="F1024" s="5" t="s">
        <v>10</v>
      </c>
      <c r="G1024" s="1" t="b">
        <v>0</v>
      </c>
      <c r="I1024" s="1" t="s">
        <v>11</v>
      </c>
      <c r="J1024" s="1">
        <v>33</v>
      </c>
    </row>
    <row r="1025" spans="1:10" ht="15" customHeight="1">
      <c r="A1025" s="1">
        <f t="shared" si="8"/>
        <v>16496</v>
      </c>
      <c r="B1025" s="1" t="str">
        <f t="shared" si="9"/>
        <v>16496  FAREWAY STORES INC #155  HUXLEY, IA</v>
      </c>
      <c r="C1025" s="4">
        <v>16496</v>
      </c>
      <c r="D1025" s="5" t="s">
        <v>1367</v>
      </c>
      <c r="E1025" s="5" t="s">
        <v>904</v>
      </c>
      <c r="F1025" s="5" t="s">
        <v>10</v>
      </c>
      <c r="G1025" s="1" t="b">
        <v>0</v>
      </c>
      <c r="I1025" s="1" t="s">
        <v>11</v>
      </c>
      <c r="J1025" s="1">
        <v>10</v>
      </c>
    </row>
    <row r="1026" spans="1:10" ht="15" customHeight="1">
      <c r="A1026" s="1">
        <f t="shared" si="8"/>
        <v>16855</v>
      </c>
      <c r="B1026" s="1" t="str">
        <f t="shared" si="9"/>
        <v>16855  FAREWAY STORES INC #166  ANAMOSA, IA</v>
      </c>
      <c r="C1026" s="4">
        <v>16855</v>
      </c>
      <c r="D1026" s="5" t="s">
        <v>1368</v>
      </c>
      <c r="E1026" s="5" t="s">
        <v>1064</v>
      </c>
      <c r="F1026" s="5" t="s">
        <v>10</v>
      </c>
      <c r="G1026" s="1" t="b">
        <v>0</v>
      </c>
      <c r="I1026" s="1" t="s">
        <v>11</v>
      </c>
      <c r="J1026" s="1">
        <v>33</v>
      </c>
    </row>
    <row r="1027" spans="1:10" ht="15" customHeight="1">
      <c r="A1027" s="1">
        <f t="shared" si="8"/>
        <v>16803</v>
      </c>
      <c r="B1027" s="1" t="str">
        <f t="shared" si="9"/>
        <v>16803  FAREWAY STORES INC #167  JOHNSTON, IA</v>
      </c>
      <c r="C1027" s="4">
        <v>16803</v>
      </c>
      <c r="D1027" s="5" t="s">
        <v>1369</v>
      </c>
      <c r="E1027" s="5" t="s">
        <v>1370</v>
      </c>
      <c r="F1027" s="5" t="s">
        <v>10</v>
      </c>
      <c r="G1027" s="1" t="b">
        <v>0</v>
      </c>
      <c r="H1027" s="6"/>
      <c r="I1027" s="1" t="s">
        <v>11</v>
      </c>
      <c r="J1027" s="1">
        <v>10</v>
      </c>
    </row>
    <row r="1028" spans="1:10" ht="15" customHeight="1">
      <c r="A1028" s="1">
        <f t="shared" si="8"/>
        <v>16885</v>
      </c>
      <c r="B1028" s="1" t="str">
        <f t="shared" si="9"/>
        <v>16885  FAREWAY STORES INC #168  PEOSTA, IA</v>
      </c>
      <c r="C1028" s="4">
        <v>16885</v>
      </c>
      <c r="D1028" s="5" t="s">
        <v>1371</v>
      </c>
      <c r="E1028" s="5" t="s">
        <v>1372</v>
      </c>
      <c r="F1028" s="5" t="s">
        <v>10</v>
      </c>
      <c r="G1028" s="1" t="b">
        <v>0</v>
      </c>
      <c r="I1028" s="1" t="s">
        <v>11</v>
      </c>
      <c r="J1028" s="1">
        <v>7</v>
      </c>
    </row>
    <row r="1029" spans="1:10" ht="15" customHeight="1">
      <c r="A1029" s="1">
        <f t="shared" si="8"/>
        <v>17120</v>
      </c>
      <c r="B1029" s="1" t="str">
        <f t="shared" si="9"/>
        <v>17120  FAREWAY STORES INC #177  FORT MADISON, IA</v>
      </c>
      <c r="C1029" s="4">
        <v>17120</v>
      </c>
      <c r="D1029" s="5" t="s">
        <v>1373</v>
      </c>
      <c r="E1029" s="5" t="s">
        <v>925</v>
      </c>
      <c r="F1029" s="5" t="s">
        <v>10</v>
      </c>
      <c r="G1029" s="1" t="b">
        <v>0</v>
      </c>
      <c r="I1029" s="1" t="s">
        <v>11</v>
      </c>
      <c r="J1029" s="1">
        <v>45</v>
      </c>
    </row>
    <row r="1030" spans="1:10" ht="15" customHeight="1">
      <c r="A1030" s="1">
        <f t="shared" si="8"/>
        <v>14023</v>
      </c>
      <c r="B1030" s="1" t="str">
        <f t="shared" si="9"/>
        <v>14023  FAREWAY STORES INC #3804  BOONE, IA</v>
      </c>
      <c r="C1030" s="4">
        <v>14023</v>
      </c>
      <c r="D1030" s="5" t="s">
        <v>1374</v>
      </c>
      <c r="E1030" s="5" t="s">
        <v>518</v>
      </c>
      <c r="F1030" s="5" t="s">
        <v>10</v>
      </c>
      <c r="G1030" s="1" t="b">
        <v>0</v>
      </c>
      <c r="I1030" s="1" t="s">
        <v>11</v>
      </c>
      <c r="J1030" s="1">
        <v>3</v>
      </c>
    </row>
    <row r="1031" spans="1:10" ht="15" customHeight="1">
      <c r="A1031" s="1">
        <f t="shared" si="8"/>
        <v>14024</v>
      </c>
      <c r="B1031" s="1" t="str">
        <f t="shared" si="9"/>
        <v>14024  FAREWAY STORES INC #384  BOONE, IA</v>
      </c>
      <c r="C1031" s="4">
        <v>14024</v>
      </c>
      <c r="D1031" s="5" t="s">
        <v>1375</v>
      </c>
      <c r="E1031" s="5" t="s">
        <v>518</v>
      </c>
      <c r="F1031" s="5" t="s">
        <v>10</v>
      </c>
      <c r="G1031" s="1" t="b">
        <v>0</v>
      </c>
      <c r="I1031" s="1" t="s">
        <v>11</v>
      </c>
      <c r="J1031" s="1">
        <v>48</v>
      </c>
    </row>
    <row r="1032" spans="1:10" ht="15" customHeight="1">
      <c r="A1032" s="1">
        <f t="shared" si="8"/>
        <v>14025</v>
      </c>
      <c r="B1032" s="1" t="str">
        <f t="shared" si="9"/>
        <v>14025  FAREWAY STORES INC #386  AMES, IA</v>
      </c>
      <c r="C1032" s="4">
        <v>14025</v>
      </c>
      <c r="D1032" s="5" t="s">
        <v>1376</v>
      </c>
      <c r="E1032" s="5" t="s">
        <v>99</v>
      </c>
      <c r="F1032" s="5" t="s">
        <v>10</v>
      </c>
      <c r="G1032" s="1" t="b">
        <v>0</v>
      </c>
      <c r="I1032" s="1" t="s">
        <v>11</v>
      </c>
      <c r="J1032" s="1">
        <v>22</v>
      </c>
    </row>
    <row r="1033" spans="1:10" ht="15" customHeight="1">
      <c r="A1033" s="1">
        <f t="shared" si="8"/>
        <v>14026</v>
      </c>
      <c r="B1033" s="1" t="str">
        <f t="shared" si="9"/>
        <v>14026  FAREWAY STORES INC #395  WEBSTER CITY, IA</v>
      </c>
      <c r="C1033" s="4">
        <v>14026</v>
      </c>
      <c r="D1033" s="5" t="s">
        <v>1377</v>
      </c>
      <c r="E1033" s="5" t="s">
        <v>492</v>
      </c>
      <c r="F1033" s="5" t="s">
        <v>10</v>
      </c>
      <c r="G1033" s="1" t="b">
        <v>0</v>
      </c>
      <c r="I1033" s="1" t="s">
        <v>11</v>
      </c>
      <c r="J1033" s="1">
        <v>67</v>
      </c>
    </row>
    <row r="1034" spans="1:10" ht="15" customHeight="1">
      <c r="A1034" s="1">
        <f t="shared" si="8"/>
        <v>14245</v>
      </c>
      <c r="B1034" s="1" t="str">
        <f t="shared" si="9"/>
        <v>14245  FAREWAY STORES INC #407  ESTHERVILLE, IA</v>
      </c>
      <c r="C1034" s="4">
        <v>14245</v>
      </c>
      <c r="D1034" s="5" t="s">
        <v>1378</v>
      </c>
      <c r="E1034" s="5" t="s">
        <v>346</v>
      </c>
      <c r="F1034" s="5" t="s">
        <v>10</v>
      </c>
      <c r="G1034" s="1" t="b">
        <v>0</v>
      </c>
      <c r="H1034" s="6"/>
      <c r="I1034" s="1" t="s">
        <v>11</v>
      </c>
      <c r="J1034" s="1">
        <v>67</v>
      </c>
    </row>
    <row r="1035" spans="1:10" ht="15" customHeight="1">
      <c r="A1035" s="1">
        <f t="shared" si="8"/>
        <v>14372</v>
      </c>
      <c r="B1035" s="1" t="str">
        <f t="shared" si="9"/>
        <v>14372  FAREWAY STORES INC #409  CARROLL, IA</v>
      </c>
      <c r="C1035" s="4">
        <v>14372</v>
      </c>
      <c r="D1035" s="5" t="s">
        <v>1379</v>
      </c>
      <c r="E1035" s="5" t="s">
        <v>508</v>
      </c>
      <c r="F1035" s="5" t="s">
        <v>10</v>
      </c>
      <c r="G1035" s="1" t="b">
        <v>0</v>
      </c>
      <c r="I1035" s="1" t="s">
        <v>11</v>
      </c>
      <c r="J1035" s="1">
        <v>71</v>
      </c>
    </row>
    <row r="1036" spans="1:10" ht="15" customHeight="1">
      <c r="A1036" s="1">
        <f t="shared" si="8"/>
        <v>14246</v>
      </c>
      <c r="B1036" s="1" t="str">
        <f t="shared" si="9"/>
        <v>14246  FAREWAY STORES INC #412  OELWEIN, IA</v>
      </c>
      <c r="C1036" s="4">
        <v>14246</v>
      </c>
      <c r="D1036" s="5" t="s">
        <v>1380</v>
      </c>
      <c r="E1036" s="5" t="s">
        <v>1024</v>
      </c>
      <c r="F1036" s="5" t="s">
        <v>10</v>
      </c>
      <c r="G1036" s="1" t="b">
        <v>0</v>
      </c>
      <c r="I1036" s="1" t="s">
        <v>11</v>
      </c>
      <c r="J1036" s="1">
        <v>62</v>
      </c>
    </row>
    <row r="1037" spans="1:10" ht="15" customHeight="1">
      <c r="A1037" s="1">
        <f t="shared" si="8"/>
        <v>14027</v>
      </c>
      <c r="B1037" s="1" t="str">
        <f t="shared" si="9"/>
        <v>14027  FAREWAY STORES INC #426  NEVADA, IA</v>
      </c>
      <c r="C1037" s="4">
        <v>14027</v>
      </c>
      <c r="D1037" s="5" t="s">
        <v>1381</v>
      </c>
      <c r="E1037" s="5" t="s">
        <v>919</v>
      </c>
      <c r="F1037" s="5" t="s">
        <v>10</v>
      </c>
      <c r="G1037" s="1" t="b">
        <v>0</v>
      </c>
      <c r="I1037" s="1" t="s">
        <v>11</v>
      </c>
      <c r="J1037" s="1">
        <v>58</v>
      </c>
    </row>
    <row r="1038" spans="1:10" ht="15" customHeight="1">
      <c r="A1038" s="1">
        <f t="shared" si="8"/>
        <v>14028</v>
      </c>
      <c r="B1038" s="1" t="str">
        <f t="shared" si="9"/>
        <v>14028  FAREWAY STORES INC #461  STORM LAKE, IA</v>
      </c>
      <c r="C1038" s="4">
        <v>14028</v>
      </c>
      <c r="D1038" s="5" t="s">
        <v>1382</v>
      </c>
      <c r="E1038" s="5" t="s">
        <v>498</v>
      </c>
      <c r="F1038" s="5" t="s">
        <v>10</v>
      </c>
      <c r="G1038" s="1" t="b">
        <v>0</v>
      </c>
      <c r="I1038" s="1" t="s">
        <v>11</v>
      </c>
      <c r="J1038" s="1">
        <v>44</v>
      </c>
    </row>
    <row r="1039" spans="1:10" ht="15" customHeight="1">
      <c r="A1039" s="1">
        <f t="shared" si="8"/>
        <v>14029</v>
      </c>
      <c r="B1039" s="1" t="str">
        <f t="shared" si="9"/>
        <v>14029  FAREWAY STORES INC #462  VINTON, IA</v>
      </c>
      <c r="C1039" s="4">
        <v>14029</v>
      </c>
      <c r="D1039" s="5" t="s">
        <v>1383</v>
      </c>
      <c r="E1039" s="5" t="s">
        <v>1069</v>
      </c>
      <c r="F1039" s="5" t="s">
        <v>10</v>
      </c>
      <c r="G1039" s="1" t="b">
        <v>0</v>
      </c>
      <c r="I1039" s="1" t="s">
        <v>11</v>
      </c>
      <c r="J1039" s="1">
        <v>92</v>
      </c>
    </row>
    <row r="1040" spans="1:10" ht="15" customHeight="1">
      <c r="A1040" s="1">
        <f t="shared" si="8"/>
        <v>14247</v>
      </c>
      <c r="B1040" s="1" t="str">
        <f t="shared" si="9"/>
        <v>14247  FAREWAY STORES INC #467  MARSHALLTOWN, IA</v>
      </c>
      <c r="C1040" s="4">
        <v>14247</v>
      </c>
      <c r="D1040" s="5" t="s">
        <v>1384</v>
      </c>
      <c r="E1040" s="5" t="s">
        <v>555</v>
      </c>
      <c r="F1040" s="5" t="s">
        <v>10</v>
      </c>
      <c r="G1040" s="1" t="b">
        <v>0</v>
      </c>
      <c r="I1040" s="1" t="s">
        <v>11</v>
      </c>
      <c r="J1040" s="1">
        <v>51</v>
      </c>
    </row>
    <row r="1041" spans="1:10" ht="15" customHeight="1">
      <c r="A1041" s="1">
        <f t="shared" si="8"/>
        <v>14373</v>
      </c>
      <c r="B1041" s="1" t="str">
        <f t="shared" si="9"/>
        <v>14373  FAREWAY STORES INC #470  PERRY, IA</v>
      </c>
      <c r="C1041" s="4">
        <v>14373</v>
      </c>
      <c r="D1041" s="5" t="s">
        <v>1385</v>
      </c>
      <c r="E1041" s="5" t="s">
        <v>1166</v>
      </c>
      <c r="F1041" s="5" t="s">
        <v>10</v>
      </c>
      <c r="G1041" s="1" t="b">
        <v>0</v>
      </c>
      <c r="I1041" s="1" t="s">
        <v>11</v>
      </c>
      <c r="J1041" s="1">
        <v>58</v>
      </c>
    </row>
    <row r="1042" spans="1:10" ht="15" customHeight="1">
      <c r="A1042" s="1">
        <f t="shared" si="8"/>
        <v>14248</v>
      </c>
      <c r="B1042" s="1" t="str">
        <f t="shared" si="9"/>
        <v>14248  FAREWAY STORES INC #479  INDEPENDENCE, IA</v>
      </c>
      <c r="C1042" s="4">
        <v>14248</v>
      </c>
      <c r="D1042" s="5" t="s">
        <v>1386</v>
      </c>
      <c r="E1042" s="5" t="s">
        <v>1026</v>
      </c>
      <c r="F1042" s="5" t="s">
        <v>10</v>
      </c>
      <c r="G1042" s="1" t="b">
        <v>0</v>
      </c>
      <c r="I1042" s="1" t="s">
        <v>11</v>
      </c>
      <c r="J1042" s="1">
        <v>89</v>
      </c>
    </row>
    <row r="1043" spans="1:10" ht="15" customHeight="1">
      <c r="A1043" s="1">
        <f t="shared" si="8"/>
        <v>14374</v>
      </c>
      <c r="B1043" s="1" t="str">
        <f t="shared" si="9"/>
        <v>14374  FAREWAY STORES INC #491  MASON CITY, IA</v>
      </c>
      <c r="C1043" s="4">
        <v>14374</v>
      </c>
      <c r="D1043" s="5" t="s">
        <v>1387</v>
      </c>
      <c r="E1043" s="5" t="s">
        <v>472</v>
      </c>
      <c r="F1043" s="5" t="s">
        <v>10</v>
      </c>
      <c r="G1043" s="1" t="b">
        <v>0</v>
      </c>
      <c r="I1043" s="1" t="s">
        <v>11</v>
      </c>
      <c r="J1043" s="1">
        <v>58</v>
      </c>
    </row>
    <row r="1044" spans="1:10" ht="15" customHeight="1">
      <c r="A1044" s="1">
        <f t="shared" si="8"/>
        <v>14375</v>
      </c>
      <c r="B1044" s="1" t="str">
        <f t="shared" si="9"/>
        <v>14375  FAREWAY STORES INC #501  CHARLES CITY, IA</v>
      </c>
      <c r="C1044" s="4">
        <v>14375</v>
      </c>
      <c r="D1044" s="5" t="s">
        <v>1388</v>
      </c>
      <c r="E1044" s="5" t="s">
        <v>249</v>
      </c>
      <c r="F1044" s="5" t="s">
        <v>10</v>
      </c>
      <c r="G1044" s="1" t="b">
        <v>0</v>
      </c>
      <c r="I1044" s="1" t="s">
        <v>11</v>
      </c>
      <c r="J1044" s="1">
        <v>54</v>
      </c>
    </row>
    <row r="1045" spans="1:10" ht="15" customHeight="1">
      <c r="A1045" s="1">
        <f t="shared" si="8"/>
        <v>14249</v>
      </c>
      <c r="B1045" s="1" t="str">
        <f t="shared" si="9"/>
        <v>14249  FAREWAY STORES INC #502  CHEROKEE, IA</v>
      </c>
      <c r="C1045" s="4">
        <v>14249</v>
      </c>
      <c r="D1045" s="5" t="s">
        <v>1389</v>
      </c>
      <c r="E1045" s="5" t="s">
        <v>497</v>
      </c>
      <c r="F1045" s="5" t="s">
        <v>10</v>
      </c>
      <c r="G1045" s="1" t="b">
        <v>0</v>
      </c>
      <c r="I1045" s="1" t="s">
        <v>11</v>
      </c>
      <c r="J1045" s="1">
        <v>54</v>
      </c>
    </row>
    <row r="1046" spans="1:10" ht="15" customHeight="1">
      <c r="A1046" s="1">
        <f t="shared" si="8"/>
        <v>14030</v>
      </c>
      <c r="B1046" s="1" t="str">
        <f t="shared" si="9"/>
        <v>14030  FAREWAY STORES INC #508  FORT DODGE, IA</v>
      </c>
      <c r="C1046" s="4">
        <v>14030</v>
      </c>
      <c r="D1046" s="5" t="s">
        <v>1390</v>
      </c>
      <c r="E1046" s="5" t="s">
        <v>489</v>
      </c>
      <c r="F1046" s="5" t="s">
        <v>10</v>
      </c>
      <c r="G1046" s="1" t="b">
        <v>0</v>
      </c>
      <c r="I1046" s="1" t="s">
        <v>11</v>
      </c>
      <c r="J1046" s="1">
        <v>68</v>
      </c>
    </row>
    <row r="1047" spans="1:10" ht="15" customHeight="1">
      <c r="A1047" s="1">
        <f t="shared" si="8"/>
        <v>14250</v>
      </c>
      <c r="B1047" s="1" t="str">
        <f t="shared" si="9"/>
        <v>14250  FAREWAY STORES INC #531  ALGONA, IA</v>
      </c>
      <c r="C1047" s="4">
        <v>14250</v>
      </c>
      <c r="D1047" s="5" t="s">
        <v>1391</v>
      </c>
      <c r="E1047" s="5" t="s">
        <v>501</v>
      </c>
      <c r="F1047" s="5" t="s">
        <v>10</v>
      </c>
      <c r="G1047" s="1" t="b">
        <v>0</v>
      </c>
      <c r="I1047" s="1" t="s">
        <v>11</v>
      </c>
      <c r="J1047" s="1">
        <v>4</v>
      </c>
    </row>
    <row r="1048" spans="1:10" ht="15" customHeight="1">
      <c r="A1048" s="1">
        <f t="shared" si="8"/>
        <v>14376</v>
      </c>
      <c r="B1048" s="1" t="str">
        <f t="shared" si="9"/>
        <v>14376  FAREWAY STORES INC #551  EAGLE GROVE, IA</v>
      </c>
      <c r="C1048" s="4">
        <v>14376</v>
      </c>
      <c r="D1048" s="5" t="s">
        <v>1392</v>
      </c>
      <c r="E1048" s="5" t="s">
        <v>491</v>
      </c>
      <c r="F1048" s="5" t="s">
        <v>10</v>
      </c>
      <c r="G1048" s="1" t="b">
        <v>0</v>
      </c>
      <c r="I1048" s="1" t="s">
        <v>11</v>
      </c>
      <c r="J1048" s="1">
        <v>0</v>
      </c>
    </row>
    <row r="1049" spans="1:10" ht="15" customHeight="1">
      <c r="A1049" s="1">
        <f t="shared" si="8"/>
        <v>14031</v>
      </c>
      <c r="B1049" s="1" t="str">
        <f t="shared" si="9"/>
        <v>14031  FAREWAY STORES INC #554  WASHINGTON, IA</v>
      </c>
      <c r="C1049" s="4">
        <v>14031</v>
      </c>
      <c r="D1049" s="5" t="s">
        <v>1393</v>
      </c>
      <c r="E1049" s="5" t="s">
        <v>176</v>
      </c>
      <c r="F1049" s="5" t="s">
        <v>10</v>
      </c>
      <c r="G1049" s="1" t="b">
        <v>0</v>
      </c>
      <c r="I1049" s="1" t="s">
        <v>11</v>
      </c>
      <c r="J1049" s="1">
        <v>71</v>
      </c>
    </row>
    <row r="1050" spans="1:10" ht="15" customHeight="1">
      <c r="A1050" s="1">
        <f t="shared" si="8"/>
        <v>14377</v>
      </c>
      <c r="B1050" s="1" t="str">
        <f t="shared" si="9"/>
        <v>14377  FAREWAY STORES INC #559  IOWA FALLS, IA</v>
      </c>
      <c r="C1050" s="4">
        <v>14377</v>
      </c>
      <c r="D1050" s="5" t="s">
        <v>1394</v>
      </c>
      <c r="E1050" s="5" t="s">
        <v>1031</v>
      </c>
      <c r="F1050" s="5" t="s">
        <v>10</v>
      </c>
      <c r="G1050" s="1" t="b">
        <v>0</v>
      </c>
      <c r="I1050" s="1" t="s">
        <v>11</v>
      </c>
      <c r="J1050" s="1">
        <v>60</v>
      </c>
    </row>
    <row r="1051" spans="1:10" ht="15" customHeight="1">
      <c r="A1051" s="1">
        <f t="shared" si="8"/>
        <v>14251</v>
      </c>
      <c r="B1051" s="1" t="str">
        <f t="shared" si="9"/>
        <v>14251  FAREWAY STORES INC #561  WAVERLY, IA</v>
      </c>
      <c r="C1051" s="4">
        <v>14251</v>
      </c>
      <c r="D1051" s="5" t="s">
        <v>1395</v>
      </c>
      <c r="E1051" s="5" t="s">
        <v>251</v>
      </c>
      <c r="F1051" s="5" t="s">
        <v>10</v>
      </c>
      <c r="G1051" s="1" t="b">
        <v>0</v>
      </c>
      <c r="I1051" s="1" t="s">
        <v>11</v>
      </c>
      <c r="J1051" s="1">
        <v>60</v>
      </c>
    </row>
    <row r="1052" spans="1:10" ht="15" customHeight="1">
      <c r="A1052" s="1">
        <f t="shared" si="8"/>
        <v>14252</v>
      </c>
      <c r="B1052" s="1" t="str">
        <f t="shared" si="9"/>
        <v>14252  FAREWAY STORES INC #589  DECORAH, IA</v>
      </c>
      <c r="C1052" s="4">
        <v>14252</v>
      </c>
      <c r="D1052" s="5" t="s">
        <v>1396</v>
      </c>
      <c r="E1052" s="5" t="s">
        <v>47</v>
      </c>
      <c r="F1052" s="5" t="s">
        <v>10</v>
      </c>
      <c r="G1052" s="1" t="b">
        <v>0</v>
      </c>
      <c r="I1052" s="1" t="s">
        <v>11</v>
      </c>
      <c r="J1052" s="1">
        <v>62</v>
      </c>
    </row>
    <row r="1053" spans="1:10" ht="15" customHeight="1">
      <c r="A1053" s="1">
        <f t="shared" si="8"/>
        <v>14032</v>
      </c>
      <c r="B1053" s="1" t="str">
        <f t="shared" si="9"/>
        <v>14032  FAREWAY STORES INC #594  MANCHESTER, IA</v>
      </c>
      <c r="C1053" s="4">
        <v>14032</v>
      </c>
      <c r="D1053" s="5" t="s">
        <v>1397</v>
      </c>
      <c r="E1053" s="5" t="s">
        <v>587</v>
      </c>
      <c r="F1053" s="5" t="s">
        <v>10</v>
      </c>
      <c r="G1053" s="1" t="b">
        <v>0</v>
      </c>
      <c r="I1053" s="1" t="s">
        <v>11</v>
      </c>
      <c r="J1053" s="1">
        <v>3</v>
      </c>
    </row>
    <row r="1054" spans="1:10" ht="15" customHeight="1">
      <c r="A1054" s="1">
        <f t="shared" si="8"/>
        <v>14033</v>
      </c>
      <c r="B1054" s="1" t="str">
        <f t="shared" si="9"/>
        <v>14033  FAREWAY STORES INC #597  CRESTON, IA</v>
      </c>
      <c r="C1054" s="4">
        <v>14033</v>
      </c>
      <c r="D1054" s="5" t="s">
        <v>1398</v>
      </c>
      <c r="E1054" s="5" t="s">
        <v>786</v>
      </c>
      <c r="F1054" s="5" t="s">
        <v>10</v>
      </c>
      <c r="G1054" s="1" t="b">
        <v>0</v>
      </c>
      <c r="I1054" s="1" t="s">
        <v>11</v>
      </c>
      <c r="J1054" s="1">
        <v>22</v>
      </c>
    </row>
    <row r="1055" spans="1:10" ht="15" customHeight="1">
      <c r="A1055" s="1">
        <f t="shared" si="8"/>
        <v>14034</v>
      </c>
      <c r="B1055" s="1" t="str">
        <f t="shared" si="9"/>
        <v>14034  FAREWAY STORES INC #625  OSKALOOSA, IA</v>
      </c>
      <c r="C1055" s="4">
        <v>14034</v>
      </c>
      <c r="D1055" s="5" t="s">
        <v>1399</v>
      </c>
      <c r="E1055" s="5" t="s">
        <v>175</v>
      </c>
      <c r="F1055" s="5" t="s">
        <v>10</v>
      </c>
      <c r="G1055" s="1" t="b">
        <v>0</v>
      </c>
      <c r="I1055" s="1" t="s">
        <v>11</v>
      </c>
      <c r="J1055" s="1">
        <v>72</v>
      </c>
    </row>
    <row r="1056" spans="1:10" ht="15" customHeight="1">
      <c r="A1056" s="1">
        <f t="shared" si="8"/>
        <v>14378</v>
      </c>
      <c r="B1056" s="1" t="str">
        <f t="shared" si="9"/>
        <v>14378  FAREWAY STORES INC #639  MAQUOKETA, IA</v>
      </c>
      <c r="C1056" s="4">
        <v>14378</v>
      </c>
      <c r="D1056" s="5" t="s">
        <v>1400</v>
      </c>
      <c r="E1056" s="5" t="s">
        <v>247</v>
      </c>
      <c r="F1056" s="5" t="s">
        <v>10</v>
      </c>
      <c r="G1056" s="1" t="b">
        <v>0</v>
      </c>
      <c r="I1056" s="1" t="s">
        <v>11</v>
      </c>
      <c r="J1056" s="1">
        <v>0</v>
      </c>
    </row>
    <row r="1057" spans="1:10" ht="15" customHeight="1">
      <c r="A1057" s="1">
        <f t="shared" si="8"/>
        <v>14253</v>
      </c>
      <c r="B1057" s="1" t="str">
        <f t="shared" si="9"/>
        <v>14253  FAREWAY STORES INC #648  OTTUMWA, IA</v>
      </c>
      <c r="C1057" s="4">
        <v>14253</v>
      </c>
      <c r="D1057" s="5" t="s">
        <v>1401</v>
      </c>
      <c r="E1057" s="5" t="s">
        <v>1052</v>
      </c>
      <c r="F1057" s="5" t="s">
        <v>10</v>
      </c>
      <c r="G1057" s="1" t="b">
        <v>0</v>
      </c>
      <c r="I1057" s="1" t="s">
        <v>11</v>
      </c>
      <c r="J1057" s="1">
        <v>44</v>
      </c>
    </row>
    <row r="1058" spans="1:10" ht="15" customHeight="1">
      <c r="A1058" s="1">
        <f t="shared" si="8"/>
        <v>14254</v>
      </c>
      <c r="B1058" s="1" t="str">
        <f t="shared" si="9"/>
        <v>14254  FAREWAY STORES INC #657  INDIANOLA, IA</v>
      </c>
      <c r="C1058" s="4">
        <v>14254</v>
      </c>
      <c r="D1058" s="5" t="s">
        <v>1402</v>
      </c>
      <c r="E1058" s="5" t="s">
        <v>154</v>
      </c>
      <c r="F1058" s="5" t="s">
        <v>10</v>
      </c>
      <c r="G1058" s="1" t="b">
        <v>0</v>
      </c>
      <c r="I1058" s="1" t="s">
        <v>11</v>
      </c>
      <c r="J1058" s="1">
        <v>0</v>
      </c>
    </row>
    <row r="1059" spans="1:10" ht="15" customHeight="1">
      <c r="A1059" s="1">
        <f t="shared" si="8"/>
        <v>14255</v>
      </c>
      <c r="B1059" s="1" t="str">
        <f t="shared" si="9"/>
        <v>14255  FAREWAY STORES INC #683  WINTERSET, IA</v>
      </c>
      <c r="C1059" s="4">
        <v>14255</v>
      </c>
      <c r="D1059" s="5" t="s">
        <v>1403</v>
      </c>
      <c r="E1059" s="5" t="s">
        <v>183</v>
      </c>
      <c r="F1059" s="5" t="s">
        <v>10</v>
      </c>
      <c r="G1059" s="1" t="b">
        <v>0</v>
      </c>
      <c r="I1059" s="1" t="s">
        <v>11</v>
      </c>
      <c r="J1059" s="1">
        <v>36</v>
      </c>
    </row>
    <row r="1060" spans="1:10" ht="15" customHeight="1">
      <c r="A1060" s="1">
        <f t="shared" si="8"/>
        <v>14035</v>
      </c>
      <c r="B1060" s="1" t="str">
        <f t="shared" si="9"/>
        <v>14035  FAREWAY STORES INC #699  OSCEOLA, IA</v>
      </c>
      <c r="C1060" s="4">
        <v>14035</v>
      </c>
      <c r="D1060" s="5" t="s">
        <v>1404</v>
      </c>
      <c r="E1060" s="5" t="s">
        <v>1135</v>
      </c>
      <c r="F1060" s="5" t="s">
        <v>10</v>
      </c>
      <c r="G1060" s="1" t="b">
        <v>0</v>
      </c>
      <c r="I1060" s="1" t="s">
        <v>11</v>
      </c>
      <c r="J1060" s="1">
        <v>44</v>
      </c>
    </row>
    <row r="1061" spans="1:10" ht="15" customHeight="1">
      <c r="A1061" s="1">
        <f t="shared" si="8"/>
        <v>14379</v>
      </c>
      <c r="B1061" s="1" t="str">
        <f t="shared" si="9"/>
        <v>14379  FAREWAY STORES INC #703  HUMBOLDT, IA</v>
      </c>
      <c r="C1061" s="4">
        <v>14379</v>
      </c>
      <c r="D1061" s="5" t="s">
        <v>1405</v>
      </c>
      <c r="E1061" s="5" t="s">
        <v>490</v>
      </c>
      <c r="F1061" s="5" t="s">
        <v>10</v>
      </c>
      <c r="G1061" s="1" t="b">
        <v>0</v>
      </c>
      <c r="I1061" s="1" t="s">
        <v>11</v>
      </c>
      <c r="J1061" s="1">
        <v>70</v>
      </c>
    </row>
    <row r="1062" spans="1:10" ht="15" customHeight="1">
      <c r="A1062" s="1">
        <f t="shared" si="8"/>
        <v>14380</v>
      </c>
      <c r="B1062" s="1" t="str">
        <f t="shared" si="9"/>
        <v>14380  FAREWAY STORES INC #705  CLEAR LAKE, IA</v>
      </c>
      <c r="C1062" s="4">
        <v>14380</v>
      </c>
      <c r="D1062" s="5" t="s">
        <v>1406</v>
      </c>
      <c r="E1062" s="5" t="s">
        <v>1079</v>
      </c>
      <c r="F1062" s="5" t="s">
        <v>10</v>
      </c>
      <c r="G1062" s="1" t="b">
        <v>0</v>
      </c>
      <c r="I1062" s="1" t="s">
        <v>11</v>
      </c>
      <c r="J1062" s="1">
        <v>45</v>
      </c>
    </row>
    <row r="1063" spans="1:10" ht="15" customHeight="1">
      <c r="A1063" s="1">
        <f t="shared" si="8"/>
        <v>14256</v>
      </c>
      <c r="B1063" s="1" t="str">
        <f t="shared" si="9"/>
        <v>14256  FAREWAY STORES INC #719  LE MARS, IA</v>
      </c>
      <c r="C1063" s="4">
        <v>14256</v>
      </c>
      <c r="D1063" s="5" t="s">
        <v>1407</v>
      </c>
      <c r="E1063" s="5" t="s">
        <v>496</v>
      </c>
      <c r="F1063" s="5" t="s">
        <v>10</v>
      </c>
      <c r="G1063" s="1" t="b">
        <v>0</v>
      </c>
      <c r="I1063" s="1" t="s">
        <v>11</v>
      </c>
      <c r="J1063" s="1">
        <v>42</v>
      </c>
    </row>
    <row r="1064" spans="1:10" ht="15" customHeight="1">
      <c r="A1064" s="1">
        <f t="shared" si="8"/>
        <v>14257</v>
      </c>
      <c r="B1064" s="1" t="str">
        <f t="shared" si="9"/>
        <v>14257  FAREWAY STORES INC #737  GRINNELL, IA</v>
      </c>
      <c r="C1064" s="4">
        <v>14257</v>
      </c>
      <c r="D1064" s="5" t="s">
        <v>1408</v>
      </c>
      <c r="E1064" s="5" t="s">
        <v>1159</v>
      </c>
      <c r="F1064" s="5" t="s">
        <v>10</v>
      </c>
      <c r="G1064" s="1" t="b">
        <v>0</v>
      </c>
      <c r="I1064" s="1" t="s">
        <v>11</v>
      </c>
      <c r="J1064" s="1">
        <v>42</v>
      </c>
    </row>
    <row r="1065" spans="1:10" ht="15" customHeight="1">
      <c r="A1065" s="1">
        <f t="shared" si="8"/>
        <v>14258</v>
      </c>
      <c r="B1065" s="1" t="str">
        <f t="shared" si="9"/>
        <v>14258  FAREWAY STORES INC #788  SPENCER, IA</v>
      </c>
      <c r="C1065" s="4">
        <v>14258</v>
      </c>
      <c r="D1065" s="5" t="s">
        <v>1409</v>
      </c>
      <c r="E1065" s="5" t="s">
        <v>500</v>
      </c>
      <c r="F1065" s="5" t="s">
        <v>10</v>
      </c>
      <c r="G1065" s="1" t="b">
        <v>0</v>
      </c>
      <c r="I1065" s="1" t="s">
        <v>11</v>
      </c>
      <c r="J1065" s="1">
        <v>42</v>
      </c>
    </row>
    <row r="1066" spans="1:10" ht="15" customHeight="1">
      <c r="A1066" s="1">
        <f t="shared" si="8"/>
        <v>14036</v>
      </c>
      <c r="B1066" s="1" t="str">
        <f t="shared" si="9"/>
        <v>14036  FAREWAY STORES INC #790  HARLAN, IA</v>
      </c>
      <c r="C1066" s="4">
        <v>14036</v>
      </c>
      <c r="D1066" s="5" t="s">
        <v>1410</v>
      </c>
      <c r="E1066" s="5" t="s">
        <v>186</v>
      </c>
      <c r="F1066" s="5" t="s">
        <v>10</v>
      </c>
      <c r="G1066" s="1" t="b">
        <v>0</v>
      </c>
      <c r="I1066" s="1" t="s">
        <v>11</v>
      </c>
      <c r="J1066" s="1">
        <v>0</v>
      </c>
    </row>
    <row r="1067" spans="1:10" ht="15" customHeight="1">
      <c r="A1067" s="1">
        <f t="shared" si="8"/>
        <v>14259</v>
      </c>
      <c r="B1067" s="1" t="str">
        <f t="shared" si="9"/>
        <v>14259  FAREWAY STORES INC #792  TOLEDO, IA</v>
      </c>
      <c r="C1067" s="4">
        <v>14259</v>
      </c>
      <c r="D1067" s="5" t="s">
        <v>1411</v>
      </c>
      <c r="E1067" s="5" t="s">
        <v>725</v>
      </c>
      <c r="F1067" s="5" t="s">
        <v>10</v>
      </c>
      <c r="G1067" s="1" t="b">
        <v>0</v>
      </c>
      <c r="H1067" s="6"/>
      <c r="I1067" s="1" t="s">
        <v>11</v>
      </c>
      <c r="J1067" s="1">
        <v>0</v>
      </c>
    </row>
    <row r="1068" spans="1:10" ht="15" customHeight="1">
      <c r="A1068" s="1">
        <f t="shared" si="8"/>
        <v>14037</v>
      </c>
      <c r="B1068" s="1" t="str">
        <f t="shared" si="9"/>
        <v>14037  FAREWAY STORES INC #815  CRESCO, IA</v>
      </c>
      <c r="C1068" s="4">
        <v>14037</v>
      </c>
      <c r="D1068" s="5" t="s">
        <v>1412</v>
      </c>
      <c r="E1068" s="5" t="s">
        <v>1040</v>
      </c>
      <c r="F1068" s="5" t="s">
        <v>10</v>
      </c>
      <c r="G1068" s="1" t="b">
        <v>0</v>
      </c>
      <c r="I1068" s="1" t="s">
        <v>11</v>
      </c>
      <c r="J1068" s="1">
        <v>0</v>
      </c>
    </row>
    <row r="1069" spans="1:10" ht="15" customHeight="1">
      <c r="A1069" s="1">
        <f t="shared" si="8"/>
        <v>14260</v>
      </c>
      <c r="B1069" s="1" t="str">
        <f t="shared" si="9"/>
        <v>14260  FAREWAY STORES INC #827  CENTERVILLE, IA</v>
      </c>
      <c r="C1069" s="4">
        <v>14260</v>
      </c>
      <c r="D1069" s="5" t="s">
        <v>1413</v>
      </c>
      <c r="E1069" s="5" t="s">
        <v>613</v>
      </c>
      <c r="F1069" s="5" t="s">
        <v>10</v>
      </c>
      <c r="G1069" s="1" t="b">
        <v>0</v>
      </c>
      <c r="I1069" s="1" t="s">
        <v>11</v>
      </c>
      <c r="J1069" s="1">
        <v>0</v>
      </c>
    </row>
    <row r="1070" spans="1:10" ht="15" customHeight="1">
      <c r="A1070" s="1">
        <f t="shared" si="8"/>
        <v>14382</v>
      </c>
      <c r="B1070" s="1" t="str">
        <f t="shared" si="9"/>
        <v>14382  FAREWAY STORES INC #829  SIOUX CITY, IA</v>
      </c>
      <c r="C1070" s="4">
        <v>14382</v>
      </c>
      <c r="D1070" s="5" t="s">
        <v>1414</v>
      </c>
      <c r="E1070" s="5" t="s">
        <v>351</v>
      </c>
      <c r="F1070" s="5" t="s">
        <v>10</v>
      </c>
      <c r="G1070" s="1" t="b">
        <v>0</v>
      </c>
      <c r="H1070" s="6"/>
      <c r="I1070" s="1" t="s">
        <v>11</v>
      </c>
      <c r="J1070" s="1">
        <v>0</v>
      </c>
    </row>
    <row r="1071" spans="1:10" ht="15" customHeight="1">
      <c r="A1071" s="1">
        <f t="shared" si="8"/>
        <v>14038</v>
      </c>
      <c r="B1071" s="1" t="str">
        <f t="shared" si="9"/>
        <v>14038  FAREWAY STORES INC #840  MONTICELLO, IA</v>
      </c>
      <c r="C1071" s="4">
        <v>14038</v>
      </c>
      <c r="D1071" s="5" t="s">
        <v>1415</v>
      </c>
      <c r="E1071" s="5" t="s">
        <v>1066</v>
      </c>
      <c r="F1071" s="5" t="s">
        <v>10</v>
      </c>
      <c r="G1071" s="1" t="b">
        <v>0</v>
      </c>
      <c r="I1071" s="1" t="s">
        <v>11</v>
      </c>
      <c r="J1071" s="1">
        <v>18</v>
      </c>
    </row>
    <row r="1072" spans="1:10" ht="15" customHeight="1">
      <c r="A1072" s="1">
        <f t="shared" si="8"/>
        <v>14039</v>
      </c>
      <c r="B1072" s="1" t="str">
        <f t="shared" si="9"/>
        <v>14039  FAREWAY STORES INC #841  RED OAK, IA</v>
      </c>
      <c r="C1072" s="4">
        <v>14039</v>
      </c>
      <c r="D1072" s="5" t="s">
        <v>1416</v>
      </c>
      <c r="E1072" s="5" t="s">
        <v>152</v>
      </c>
      <c r="F1072" s="5" t="s">
        <v>10</v>
      </c>
      <c r="G1072" s="1" t="b">
        <v>0</v>
      </c>
      <c r="H1072" s="6"/>
      <c r="I1072" s="1" t="s">
        <v>11</v>
      </c>
      <c r="J1072" s="1">
        <v>66</v>
      </c>
    </row>
    <row r="1073" spans="1:10" ht="15" customHeight="1">
      <c r="A1073" s="1">
        <f t="shared" si="8"/>
        <v>14040</v>
      </c>
      <c r="B1073" s="1" t="str">
        <f t="shared" si="9"/>
        <v>14040  FAREWAY STORES INC #848  NEWTON, IA</v>
      </c>
      <c r="C1073" s="4">
        <v>14040</v>
      </c>
      <c r="D1073" s="5" t="s">
        <v>1417</v>
      </c>
      <c r="E1073" s="5" t="s">
        <v>1058</v>
      </c>
      <c r="F1073" s="5" t="s">
        <v>10</v>
      </c>
      <c r="G1073" s="1" t="b">
        <v>0</v>
      </c>
      <c r="I1073" s="1" t="s">
        <v>11</v>
      </c>
      <c r="J1073" s="1">
        <v>62</v>
      </c>
    </row>
    <row r="1074" spans="1:10" ht="15" customHeight="1">
      <c r="A1074" s="1">
        <f t="shared" si="8"/>
        <v>14261</v>
      </c>
      <c r="B1074" s="1" t="str">
        <f t="shared" si="9"/>
        <v>14261  FAREWAY STORES INC #849  EMMETSBURG, IA</v>
      </c>
      <c r="C1074" s="4">
        <v>14261</v>
      </c>
      <c r="D1074" s="5" t="s">
        <v>1418</v>
      </c>
      <c r="E1074" s="5" t="s">
        <v>108</v>
      </c>
      <c r="F1074" s="5" t="s">
        <v>10</v>
      </c>
      <c r="G1074" s="1" t="b">
        <v>0</v>
      </c>
      <c r="I1074" s="1" t="s">
        <v>11</v>
      </c>
      <c r="J1074" s="1">
        <v>0</v>
      </c>
    </row>
    <row r="1075" spans="1:10" ht="15" customHeight="1">
      <c r="A1075" s="1">
        <f t="shared" si="8"/>
        <v>14262</v>
      </c>
      <c r="B1075" s="1" t="str">
        <f t="shared" si="9"/>
        <v>14262  FAREWAY STORES INC #850  SPIRIT LAKE, IA</v>
      </c>
      <c r="C1075" s="4">
        <v>14262</v>
      </c>
      <c r="D1075" s="5" t="s">
        <v>1419</v>
      </c>
      <c r="E1075" s="5" t="s">
        <v>499</v>
      </c>
      <c r="F1075" s="5" t="s">
        <v>10</v>
      </c>
      <c r="G1075" s="1" t="b">
        <v>0</v>
      </c>
      <c r="I1075" s="1" t="s">
        <v>11</v>
      </c>
      <c r="J1075" s="1">
        <v>99</v>
      </c>
    </row>
    <row r="1076" spans="1:10" ht="15" customHeight="1">
      <c r="A1076" s="1">
        <f t="shared" si="8"/>
        <v>14383</v>
      </c>
      <c r="B1076" s="1" t="str">
        <f t="shared" si="9"/>
        <v>14383  FAREWAY STORES INC #879  BELMOND, IA</v>
      </c>
      <c r="C1076" s="4">
        <v>14383</v>
      </c>
      <c r="D1076" s="5" t="s">
        <v>1420</v>
      </c>
      <c r="E1076" s="5" t="s">
        <v>1007</v>
      </c>
      <c r="F1076" s="5" t="s">
        <v>10</v>
      </c>
      <c r="G1076" s="1" t="b">
        <v>0</v>
      </c>
      <c r="I1076" s="1" t="s">
        <v>11</v>
      </c>
      <c r="J1076" s="1">
        <v>99</v>
      </c>
    </row>
    <row r="1077" spans="1:10" ht="15" customHeight="1">
      <c r="A1077" s="1">
        <f t="shared" si="8"/>
        <v>14263</v>
      </c>
      <c r="B1077" s="1" t="str">
        <f t="shared" si="9"/>
        <v>14263  FAREWAY STORES INC #882  ELDORA, IA</v>
      </c>
      <c r="C1077" s="4">
        <v>14263</v>
      </c>
      <c r="D1077" s="5" t="s">
        <v>1421</v>
      </c>
      <c r="E1077" s="5" t="s">
        <v>242</v>
      </c>
      <c r="F1077" s="5" t="s">
        <v>10</v>
      </c>
      <c r="G1077" s="1" t="b">
        <v>0</v>
      </c>
      <c r="I1077" s="1" t="s">
        <v>11</v>
      </c>
      <c r="J1077" s="1">
        <v>99</v>
      </c>
    </row>
    <row r="1078" spans="1:10" ht="15" customHeight="1">
      <c r="A1078" s="1">
        <f t="shared" si="8"/>
        <v>14264</v>
      </c>
      <c r="B1078" s="1" t="str">
        <f t="shared" si="9"/>
        <v>14264  FAREWAY STORES INC #888  JEFFERSON, IA</v>
      </c>
      <c r="C1078" s="4">
        <v>14264</v>
      </c>
      <c r="D1078" s="5" t="s">
        <v>1422</v>
      </c>
      <c r="E1078" s="5" t="s">
        <v>299</v>
      </c>
      <c r="F1078" s="5" t="s">
        <v>10</v>
      </c>
      <c r="G1078" s="1" t="b">
        <v>0</v>
      </c>
      <c r="I1078" s="1" t="s">
        <v>11</v>
      </c>
      <c r="J1078" s="1">
        <v>74</v>
      </c>
    </row>
    <row r="1079" spans="1:10" ht="15" customHeight="1">
      <c r="A1079" s="1">
        <f t="shared" si="8"/>
        <v>14384</v>
      </c>
      <c r="B1079" s="1" t="str">
        <f t="shared" si="9"/>
        <v>14384  FAREWAY STORES INC #900  DES MOINES, IA</v>
      </c>
      <c r="C1079" s="4">
        <v>14384</v>
      </c>
      <c r="D1079" s="5" t="s">
        <v>1423</v>
      </c>
      <c r="E1079" s="5" t="s">
        <v>488</v>
      </c>
      <c r="F1079" s="5" t="s">
        <v>10</v>
      </c>
      <c r="G1079" s="1" t="b">
        <v>0</v>
      </c>
      <c r="I1079" s="1" t="s">
        <v>11</v>
      </c>
      <c r="J1079" s="1">
        <v>67</v>
      </c>
    </row>
    <row r="1080" spans="1:10" ht="15" customHeight="1">
      <c r="A1080" s="1">
        <f t="shared" si="8"/>
        <v>14041</v>
      </c>
      <c r="B1080" s="1" t="str">
        <f t="shared" si="9"/>
        <v>14041  FAREWAY STORES INC #902  HAMPTON, IA</v>
      </c>
      <c r="C1080" s="4">
        <v>14041</v>
      </c>
      <c r="D1080" s="5" t="s">
        <v>1424</v>
      </c>
      <c r="E1080" s="5" t="s">
        <v>260</v>
      </c>
      <c r="F1080" s="5" t="s">
        <v>10</v>
      </c>
      <c r="G1080" s="1" t="b">
        <v>0</v>
      </c>
      <c r="I1080" s="1" t="s">
        <v>11</v>
      </c>
      <c r="J1080" s="1">
        <v>35</v>
      </c>
    </row>
    <row r="1081" spans="1:10" ht="15" customHeight="1">
      <c r="A1081" s="1">
        <f t="shared" si="8"/>
        <v>14042</v>
      </c>
      <c r="B1081" s="1" t="str">
        <f t="shared" si="9"/>
        <v>14042  FAREWAY STORES INC #909  ANKENY, IA</v>
      </c>
      <c r="C1081" s="4">
        <v>14042</v>
      </c>
      <c r="D1081" s="5" t="s">
        <v>1425</v>
      </c>
      <c r="E1081" s="5" t="s">
        <v>9</v>
      </c>
      <c r="F1081" s="5" t="s">
        <v>10</v>
      </c>
      <c r="G1081" s="1" t="b">
        <v>0</v>
      </c>
      <c r="H1081" s="6"/>
      <c r="I1081" s="1" t="s">
        <v>11</v>
      </c>
      <c r="J1081" s="1">
        <v>0</v>
      </c>
    </row>
    <row r="1082" spans="1:10" ht="15" customHeight="1">
      <c r="A1082" s="1">
        <f t="shared" si="8"/>
        <v>14385</v>
      </c>
      <c r="B1082" s="1" t="str">
        <f t="shared" si="9"/>
        <v>14385  FAREWAY STORES INC #912  SIUOX CENTER, IA</v>
      </c>
      <c r="C1082" s="4">
        <v>14385</v>
      </c>
      <c r="D1082" s="5" t="s">
        <v>1426</v>
      </c>
      <c r="E1082" s="5" t="s">
        <v>1427</v>
      </c>
      <c r="F1082" s="5" t="s">
        <v>10</v>
      </c>
      <c r="G1082" s="1" t="b">
        <v>0</v>
      </c>
      <c r="I1082" s="1" t="s">
        <v>11</v>
      </c>
      <c r="J1082" s="1">
        <v>68</v>
      </c>
    </row>
    <row r="1083" spans="1:10" ht="15" customHeight="1">
      <c r="A1083" s="1">
        <f t="shared" si="8"/>
        <v>14043</v>
      </c>
      <c r="B1083" s="1" t="str">
        <f t="shared" si="9"/>
        <v>14043  FAREWAY STORES INC #922  NEW HAMPTON, IA</v>
      </c>
      <c r="C1083" s="4">
        <v>14043</v>
      </c>
      <c r="D1083" s="5" t="s">
        <v>1428</v>
      </c>
      <c r="E1083" s="5" t="s">
        <v>252</v>
      </c>
      <c r="F1083" s="5" t="s">
        <v>10</v>
      </c>
      <c r="G1083" s="1" t="b">
        <v>0</v>
      </c>
      <c r="I1083" s="1" t="s">
        <v>11</v>
      </c>
      <c r="J1083" s="1">
        <v>7</v>
      </c>
    </row>
    <row r="1084" spans="1:10" ht="15" customHeight="1">
      <c r="A1084" s="1">
        <f t="shared" si="8"/>
        <v>14265</v>
      </c>
      <c r="B1084" s="1" t="str">
        <f t="shared" si="9"/>
        <v>14265  FAREWAY STORES INC #925  ALTOONA, IA</v>
      </c>
      <c r="C1084" s="4">
        <v>14265</v>
      </c>
      <c r="D1084" s="5" t="s">
        <v>1429</v>
      </c>
      <c r="E1084" s="5" t="s">
        <v>50</v>
      </c>
      <c r="F1084" s="5" t="s">
        <v>10</v>
      </c>
      <c r="G1084" s="1" t="b">
        <v>0</v>
      </c>
      <c r="I1084" s="1" t="s">
        <v>11</v>
      </c>
      <c r="J1084" s="1">
        <v>48</v>
      </c>
    </row>
    <row r="1085" spans="1:10" ht="15" customHeight="1">
      <c r="A1085" s="1">
        <f t="shared" si="8"/>
        <v>14044</v>
      </c>
      <c r="B1085" s="1" t="str">
        <f t="shared" si="9"/>
        <v>14044  FAREWAY STORES INC #933  URBANDALE, IA</v>
      </c>
      <c r="C1085" s="4">
        <v>14044</v>
      </c>
      <c r="D1085" s="5" t="s">
        <v>1430</v>
      </c>
      <c r="E1085" s="5" t="s">
        <v>606</v>
      </c>
      <c r="F1085" s="5" t="s">
        <v>10</v>
      </c>
      <c r="G1085" s="1" t="b">
        <v>0</v>
      </c>
      <c r="I1085" s="1" t="s">
        <v>11</v>
      </c>
      <c r="J1085" s="1">
        <v>6</v>
      </c>
    </row>
    <row r="1086" spans="1:10" ht="15" customHeight="1">
      <c r="A1086" s="1">
        <f t="shared" si="8"/>
        <v>14045</v>
      </c>
      <c r="B1086" s="1" t="str">
        <f t="shared" si="9"/>
        <v>14045  FAREWAY STORES INC #938  SHENANDOAH, IA</v>
      </c>
      <c r="C1086" s="4">
        <v>14045</v>
      </c>
      <c r="D1086" s="5" t="s">
        <v>1431</v>
      </c>
      <c r="E1086" s="5" t="s">
        <v>1019</v>
      </c>
      <c r="F1086" s="5" t="s">
        <v>10</v>
      </c>
      <c r="G1086" s="1" t="b">
        <v>0</v>
      </c>
      <c r="I1086" s="1" t="s">
        <v>11</v>
      </c>
      <c r="J1086" s="1">
        <v>39</v>
      </c>
    </row>
    <row r="1087" spans="1:10" ht="15" customHeight="1">
      <c r="A1087" s="1">
        <f t="shared" si="8"/>
        <v>14266</v>
      </c>
      <c r="B1087" s="1" t="str">
        <f t="shared" si="9"/>
        <v>14266  FAREWAY STORES INC #940  ATLANTIC, IA</v>
      </c>
      <c r="C1087" s="4">
        <v>14266</v>
      </c>
      <c r="D1087" s="5" t="s">
        <v>1432</v>
      </c>
      <c r="E1087" s="5" t="s">
        <v>23</v>
      </c>
      <c r="F1087" s="5" t="s">
        <v>10</v>
      </c>
      <c r="G1087" s="1" t="b">
        <v>0</v>
      </c>
      <c r="I1087" s="1" t="s">
        <v>11</v>
      </c>
      <c r="J1087" s="1">
        <v>77</v>
      </c>
    </row>
    <row r="1088" spans="1:10" ht="15" customHeight="1">
      <c r="A1088" s="1">
        <f t="shared" si="8"/>
        <v>14267</v>
      </c>
      <c r="B1088" s="1" t="str">
        <f t="shared" si="9"/>
        <v>14267  FAREWAY STORES INC #941  GREENFIELD, IA</v>
      </c>
      <c r="C1088" s="4">
        <v>14267</v>
      </c>
      <c r="D1088" s="5" t="s">
        <v>1433</v>
      </c>
      <c r="E1088" s="5" t="s">
        <v>15</v>
      </c>
      <c r="F1088" s="5" t="s">
        <v>10</v>
      </c>
      <c r="G1088" s="1" t="b">
        <v>0</v>
      </c>
      <c r="I1088" s="1" t="s">
        <v>11</v>
      </c>
      <c r="J1088" s="1">
        <v>31</v>
      </c>
    </row>
    <row r="1089" spans="1:10" ht="15" customHeight="1">
      <c r="A1089" s="1">
        <f t="shared" si="8"/>
        <v>14268</v>
      </c>
      <c r="B1089" s="1" t="str">
        <f t="shared" si="9"/>
        <v>14268  FAREWAY STORES INC #949  MARION, IA</v>
      </c>
      <c r="C1089" s="4">
        <v>14268</v>
      </c>
      <c r="D1089" s="5" t="s">
        <v>1434</v>
      </c>
      <c r="E1089" s="5" t="s">
        <v>758</v>
      </c>
      <c r="F1089" s="5" t="s">
        <v>10</v>
      </c>
      <c r="G1089" s="1" t="b">
        <v>0</v>
      </c>
      <c r="I1089" s="1" t="s">
        <v>11</v>
      </c>
      <c r="J1089" s="1">
        <v>37</v>
      </c>
    </row>
    <row r="1090" spans="1:10" ht="15" customHeight="1">
      <c r="A1090" s="1">
        <f t="shared" si="8"/>
        <v>14269</v>
      </c>
      <c r="B1090" s="1" t="str">
        <f t="shared" si="9"/>
        <v>14269  FAREWAY STORES INC #950  IOWA CITY, IA</v>
      </c>
      <c r="C1090" s="4">
        <v>14269</v>
      </c>
      <c r="D1090" s="5" t="s">
        <v>1435</v>
      </c>
      <c r="E1090" s="5" t="s">
        <v>435</v>
      </c>
      <c r="F1090" s="5" t="s">
        <v>10</v>
      </c>
      <c r="G1090" s="1" t="b">
        <v>0</v>
      </c>
      <c r="I1090" s="1" t="s">
        <v>11</v>
      </c>
      <c r="J1090" s="1">
        <v>25</v>
      </c>
    </row>
    <row r="1091" spans="1:10" ht="15" customHeight="1">
      <c r="A1091" s="1">
        <f t="shared" si="8"/>
        <v>14046</v>
      </c>
      <c r="B1091" s="1" t="str">
        <f t="shared" si="9"/>
        <v>14046  FAREWAY STORES INC #951  WATERLOO, IA</v>
      </c>
      <c r="C1091" s="4">
        <v>14046</v>
      </c>
      <c r="D1091" s="5" t="s">
        <v>1436</v>
      </c>
      <c r="E1091" s="5" t="s">
        <v>415</v>
      </c>
      <c r="F1091" s="5" t="s">
        <v>10</v>
      </c>
      <c r="G1091" s="1" t="b">
        <v>0</v>
      </c>
      <c r="H1091" s="6"/>
      <c r="I1091" s="1" t="s">
        <v>11</v>
      </c>
      <c r="J1091" s="1">
        <v>25</v>
      </c>
    </row>
    <row r="1092" spans="1:10" ht="15" customHeight="1">
      <c r="A1092" s="1">
        <f t="shared" si="8"/>
        <v>14270</v>
      </c>
      <c r="B1092" s="1" t="str">
        <f t="shared" si="9"/>
        <v>14270  FAREWAY STORES INC #963  CEDAR RAPIDS, IA</v>
      </c>
      <c r="C1092" s="4">
        <v>14270</v>
      </c>
      <c r="D1092" s="5" t="s">
        <v>1437</v>
      </c>
      <c r="E1092" s="5" t="s">
        <v>611</v>
      </c>
      <c r="F1092" s="5" t="s">
        <v>10</v>
      </c>
      <c r="G1092" s="1" t="b">
        <v>0</v>
      </c>
      <c r="H1092" s="6"/>
      <c r="I1092" s="1" t="s">
        <v>11</v>
      </c>
      <c r="J1092" s="1">
        <v>61</v>
      </c>
    </row>
    <row r="1093" spans="1:10" ht="15" customHeight="1">
      <c r="A1093" s="1">
        <f t="shared" si="8"/>
        <v>14271</v>
      </c>
      <c r="B1093" s="1" t="str">
        <f t="shared" si="9"/>
        <v>14271  FAREWAY STORES INC #974  CEDAR FALLS, IA</v>
      </c>
      <c r="C1093" s="4">
        <v>14271</v>
      </c>
      <c r="D1093" s="5" t="s">
        <v>1438</v>
      </c>
      <c r="E1093" s="5" t="s">
        <v>141</v>
      </c>
      <c r="F1093" s="5" t="s">
        <v>10</v>
      </c>
      <c r="G1093" s="1" t="b">
        <v>0</v>
      </c>
      <c r="I1093" s="1" t="s">
        <v>11</v>
      </c>
      <c r="J1093" s="1">
        <v>78</v>
      </c>
    </row>
    <row r="1094" spans="1:10" ht="15" customHeight="1">
      <c r="A1094" s="1">
        <f t="shared" si="8"/>
        <v>14047</v>
      </c>
      <c r="B1094" s="1" t="str">
        <f t="shared" si="9"/>
        <v>14047  FAREWAY STORES INC #975  DES MOINES, IA</v>
      </c>
      <c r="C1094" s="4">
        <v>14047</v>
      </c>
      <c r="D1094" s="5" t="s">
        <v>1439</v>
      </c>
      <c r="E1094" s="5" t="s">
        <v>488</v>
      </c>
      <c r="F1094" s="5" t="s">
        <v>10</v>
      </c>
      <c r="G1094" s="1" t="b">
        <v>0</v>
      </c>
      <c r="I1094" s="1" t="s">
        <v>11</v>
      </c>
      <c r="J1094" s="1">
        <v>22</v>
      </c>
    </row>
    <row r="1095" spans="1:10" ht="15" customHeight="1">
      <c r="A1095" s="1">
        <f t="shared" si="8"/>
        <v>14048</v>
      </c>
      <c r="B1095" s="1" t="str">
        <f t="shared" si="9"/>
        <v>14048  FAREWAY STORES INC #980  KNOXVILLE, IA</v>
      </c>
      <c r="C1095" s="4">
        <v>14048</v>
      </c>
      <c r="D1095" s="5" t="s">
        <v>1440</v>
      </c>
      <c r="E1095" s="5" t="s">
        <v>179</v>
      </c>
      <c r="F1095" s="5" t="s">
        <v>10</v>
      </c>
      <c r="G1095" s="1" t="b">
        <v>0</v>
      </c>
      <c r="I1095" s="1" t="s">
        <v>11</v>
      </c>
      <c r="J1095" s="1">
        <v>0</v>
      </c>
    </row>
    <row r="1096" spans="1:10" ht="15" customHeight="1">
      <c r="A1096" s="1">
        <f t="shared" si="8"/>
        <v>14049</v>
      </c>
      <c r="B1096" s="1" t="str">
        <f t="shared" si="9"/>
        <v>14049  FAREWAY STORES INC #983  GRIMES, IA</v>
      </c>
      <c r="C1096" s="4">
        <v>14049</v>
      </c>
      <c r="D1096" s="5" t="s">
        <v>1441</v>
      </c>
      <c r="E1096" s="5" t="s">
        <v>1174</v>
      </c>
      <c r="F1096" s="5" t="s">
        <v>10</v>
      </c>
      <c r="G1096" s="1" t="b">
        <v>0</v>
      </c>
      <c r="H1096" s="6"/>
      <c r="I1096" s="1" t="s">
        <v>11</v>
      </c>
      <c r="J1096" s="1">
        <v>0</v>
      </c>
    </row>
    <row r="1097" spans="1:10" ht="15" customHeight="1">
      <c r="A1097" s="1">
        <f t="shared" si="8"/>
        <v>14272</v>
      </c>
      <c r="B1097" s="1" t="str">
        <f t="shared" si="9"/>
        <v>14272  FAREWAY STORES INC #987  DAVENPORT, IA</v>
      </c>
      <c r="C1097" s="4">
        <v>14272</v>
      </c>
      <c r="D1097" s="5" t="s">
        <v>1442</v>
      </c>
      <c r="E1097" s="5" t="s">
        <v>823</v>
      </c>
      <c r="F1097" s="5" t="s">
        <v>10</v>
      </c>
      <c r="G1097" s="1" t="b">
        <v>0</v>
      </c>
      <c r="I1097" s="1" t="s">
        <v>11</v>
      </c>
      <c r="J1097" s="1">
        <v>77</v>
      </c>
    </row>
    <row r="1098" spans="1:10" ht="15" customHeight="1">
      <c r="A1098" s="1">
        <f t="shared" si="8"/>
        <v>14050</v>
      </c>
      <c r="B1098" s="1" t="str">
        <f t="shared" si="9"/>
        <v>14050  FAREWAY STORES INC #989  WAUKEE, IA</v>
      </c>
      <c r="C1098" s="4">
        <v>14050</v>
      </c>
      <c r="D1098" s="5" t="s">
        <v>1443</v>
      </c>
      <c r="E1098" s="5" t="s">
        <v>1224</v>
      </c>
      <c r="F1098" s="5" t="s">
        <v>10</v>
      </c>
      <c r="G1098" s="1" t="b">
        <v>0</v>
      </c>
      <c r="I1098" s="1" t="s">
        <v>11</v>
      </c>
      <c r="J1098" s="1">
        <v>95</v>
      </c>
    </row>
    <row r="1099" spans="1:10" ht="15" customHeight="1">
      <c r="A1099" s="1">
        <f t="shared" si="8"/>
        <v>14273</v>
      </c>
      <c r="B1099" s="1" t="str">
        <f t="shared" si="9"/>
        <v>14273  FAREWAY STORES INC #993  NORTH LIBERTY, IA</v>
      </c>
      <c r="C1099" s="4">
        <v>14273</v>
      </c>
      <c r="D1099" s="5" t="s">
        <v>1444</v>
      </c>
      <c r="E1099" s="5" t="s">
        <v>1445</v>
      </c>
      <c r="F1099" s="5" t="s">
        <v>10</v>
      </c>
      <c r="G1099" s="1" t="b">
        <v>0</v>
      </c>
      <c r="I1099" s="1" t="s">
        <v>11</v>
      </c>
      <c r="J1099" s="1">
        <v>73</v>
      </c>
    </row>
    <row r="1100" spans="1:10" ht="15" customHeight="1">
      <c r="A1100" s="1">
        <f t="shared" si="8"/>
        <v>14274</v>
      </c>
      <c r="B1100" s="1" t="str">
        <f t="shared" si="9"/>
        <v>14274  FAREWAY STORES INC #995  PELLA, IA</v>
      </c>
      <c r="C1100" s="4">
        <v>14274</v>
      </c>
      <c r="D1100" s="5" t="s">
        <v>1446</v>
      </c>
      <c r="E1100" s="5" t="s">
        <v>21</v>
      </c>
      <c r="F1100" s="5" t="s">
        <v>10</v>
      </c>
      <c r="G1100" s="1" t="b">
        <v>0</v>
      </c>
      <c r="I1100" s="1" t="s">
        <v>11</v>
      </c>
      <c r="J1100" s="1">
        <v>35</v>
      </c>
    </row>
    <row r="1101" spans="1:10" ht="15" customHeight="1">
      <c r="A1101" s="1">
        <f t="shared" si="8"/>
        <v>14051</v>
      </c>
      <c r="B1101" s="1" t="str">
        <f t="shared" si="9"/>
        <v>14051  FAREWAY STORES INC #998  MUSCATINE, IA</v>
      </c>
      <c r="C1101" s="4">
        <v>14051</v>
      </c>
      <c r="D1101" s="5" t="s">
        <v>1447</v>
      </c>
      <c r="E1101" s="5" t="s">
        <v>378</v>
      </c>
      <c r="F1101" s="5" t="s">
        <v>10</v>
      </c>
      <c r="G1101" s="1" t="b">
        <v>0</v>
      </c>
      <c r="I1101" s="1" t="s">
        <v>11</v>
      </c>
      <c r="J1101" s="1">
        <v>12</v>
      </c>
    </row>
    <row r="1102" spans="1:10" ht="15" customHeight="1">
      <c r="A1102" s="1">
        <f t="shared" si="8"/>
        <v>14494</v>
      </c>
      <c r="B1102" s="1" t="str">
        <f t="shared" si="9"/>
        <v>14494  FAREWAY STORES INC 073  COUNCIL BLUFFS, IA</v>
      </c>
      <c r="C1102" s="4">
        <v>14494</v>
      </c>
      <c r="D1102" s="5" t="s">
        <v>1448</v>
      </c>
      <c r="E1102" s="5" t="s">
        <v>493</v>
      </c>
      <c r="F1102" s="5" t="s">
        <v>10</v>
      </c>
      <c r="G1102" s="1" t="b">
        <v>0</v>
      </c>
      <c r="I1102" s="1" t="s">
        <v>11</v>
      </c>
      <c r="J1102" s="1">
        <v>35</v>
      </c>
    </row>
    <row r="1103" spans="1:10" ht="15" customHeight="1">
      <c r="A1103" s="1">
        <f t="shared" si="8"/>
        <v>14613</v>
      </c>
      <c r="B1103" s="1" t="str">
        <f t="shared" si="9"/>
        <v>14613  FAREWAY STORES INC 077  NORWALK, IA</v>
      </c>
      <c r="C1103" s="4">
        <v>14613</v>
      </c>
      <c r="D1103" s="5" t="s">
        <v>1449</v>
      </c>
      <c r="E1103" s="5" t="s">
        <v>899</v>
      </c>
      <c r="F1103" s="5" t="s">
        <v>10</v>
      </c>
      <c r="G1103" s="1" t="b">
        <v>0</v>
      </c>
      <c r="I1103" s="1" t="s">
        <v>11</v>
      </c>
      <c r="J1103" s="1">
        <v>35</v>
      </c>
    </row>
    <row r="1104" spans="1:10" ht="15" customHeight="1">
      <c r="A1104" s="1">
        <f t="shared" si="8"/>
        <v>14426</v>
      </c>
      <c r="B1104" s="1" t="str">
        <f t="shared" si="9"/>
        <v>14426  FAREWAY STORES, INC #067  EVANSDALE, IA</v>
      </c>
      <c r="C1104" s="4">
        <v>14426</v>
      </c>
      <c r="D1104" s="5" t="s">
        <v>1450</v>
      </c>
      <c r="E1104" s="5" t="s">
        <v>1145</v>
      </c>
      <c r="F1104" s="5" t="s">
        <v>10</v>
      </c>
      <c r="G1104" s="1" t="b">
        <v>0</v>
      </c>
      <c r="I1104" s="1" t="s">
        <v>11</v>
      </c>
      <c r="J1104" s="1">
        <v>42</v>
      </c>
    </row>
    <row r="1105" spans="1:10" ht="15" customHeight="1">
      <c r="A1105" s="1">
        <f t="shared" si="8"/>
        <v>17213</v>
      </c>
      <c r="B1105" s="1" t="str">
        <f t="shared" si="9"/>
        <v>17213  FAREWAY STORES, INC. #183  DES MOINES, IA</v>
      </c>
      <c r="C1105" s="4">
        <v>17213</v>
      </c>
      <c r="D1105" s="5" t="s">
        <v>1451</v>
      </c>
      <c r="E1105" s="5" t="s">
        <v>488</v>
      </c>
      <c r="F1105" s="5" t="s">
        <v>10</v>
      </c>
      <c r="G1105" s="1" t="b">
        <v>0</v>
      </c>
      <c r="I1105" s="1" t="s">
        <v>11</v>
      </c>
      <c r="J1105" s="1">
        <v>12</v>
      </c>
    </row>
    <row r="1106" spans="1:10" ht="15" customHeight="1">
      <c r="A1106" s="1">
        <f t="shared" si="8"/>
        <v>15999</v>
      </c>
      <c r="B1106" s="1" t="str">
        <f t="shared" si="9"/>
        <v>15999  FAREWAY STORESINC #137  POLK CITY, IA</v>
      </c>
      <c r="C1106" s="4">
        <v>15999</v>
      </c>
      <c r="D1106" s="5" t="s">
        <v>1452</v>
      </c>
      <c r="E1106" s="5" t="s">
        <v>1453</v>
      </c>
      <c r="F1106" s="5" t="s">
        <v>10</v>
      </c>
      <c r="G1106" s="1" t="b">
        <v>0</v>
      </c>
      <c r="I1106" s="1" t="s">
        <v>11</v>
      </c>
      <c r="J1106" s="1">
        <v>9</v>
      </c>
    </row>
    <row r="1107" spans="1:10" ht="15" customHeight="1">
      <c r="A1107" s="1">
        <f t="shared" si="8"/>
        <v>11921</v>
      </c>
      <c r="B1107" s="1" t="str">
        <f t="shared" si="9"/>
        <v>11921  FARLEY FERTILIZER INC  FARLEY, IA</v>
      </c>
      <c r="C1107" s="4">
        <v>11921</v>
      </c>
      <c r="D1107" s="5" t="s">
        <v>1454</v>
      </c>
      <c r="E1107" s="5" t="s">
        <v>1455</v>
      </c>
      <c r="F1107" s="5" t="s">
        <v>10</v>
      </c>
      <c r="G1107" s="1" t="b">
        <v>0</v>
      </c>
      <c r="I1107" s="1" t="s">
        <v>11</v>
      </c>
      <c r="J1107" s="1">
        <v>95</v>
      </c>
    </row>
    <row r="1108" spans="1:10" ht="15" customHeight="1">
      <c r="A1108" s="1">
        <f t="shared" si="8"/>
        <v>16245</v>
      </c>
      <c r="B1108" s="1" t="str">
        <f t="shared" si="9"/>
        <v>16245  FARM &amp; FLEET OF DUBUQUE  DUBUQUE, IA</v>
      </c>
      <c r="C1108" s="4">
        <v>16245</v>
      </c>
      <c r="D1108" s="5" t="s">
        <v>1456</v>
      </c>
      <c r="E1108" s="5" t="s">
        <v>835</v>
      </c>
      <c r="F1108" s="5" t="s">
        <v>10</v>
      </c>
      <c r="G1108" s="1" t="b">
        <v>0</v>
      </c>
      <c r="I1108" s="1" t="s">
        <v>11</v>
      </c>
      <c r="J1108" s="1">
        <v>42</v>
      </c>
    </row>
    <row r="1109" spans="1:10" ht="15" customHeight="1">
      <c r="A1109" s="1">
        <f t="shared" si="8"/>
        <v>10172</v>
      </c>
      <c r="B1109" s="1" t="str">
        <f t="shared" si="9"/>
        <v>10172  FARM FERTILIZER CO  LAPORTE CITY, IA</v>
      </c>
      <c r="C1109" s="4">
        <v>10172</v>
      </c>
      <c r="D1109" s="5" t="s">
        <v>1457</v>
      </c>
      <c r="E1109" s="5" t="s">
        <v>1250</v>
      </c>
      <c r="F1109" s="5" t="s">
        <v>10</v>
      </c>
      <c r="G1109" s="1" t="b">
        <v>0</v>
      </c>
      <c r="I1109" s="1" t="s">
        <v>11</v>
      </c>
      <c r="J1109" s="1">
        <v>41</v>
      </c>
    </row>
    <row r="1110" spans="1:10" ht="15" customHeight="1">
      <c r="A1110" s="1">
        <f t="shared" si="8"/>
        <v>10820</v>
      </c>
      <c r="B1110" s="1" t="str">
        <f t="shared" si="9"/>
        <v>10820  FARM FOR PROFIT RES &amp; DEV INC  EMBARRASS, MN</v>
      </c>
      <c r="C1110" s="4">
        <v>10820</v>
      </c>
      <c r="D1110" s="5" t="s">
        <v>1458</v>
      </c>
      <c r="E1110" s="5" t="s">
        <v>1459</v>
      </c>
      <c r="F1110" s="5" t="s">
        <v>137</v>
      </c>
      <c r="G1110" s="1" t="b">
        <v>0</v>
      </c>
      <c r="I1110" s="1" t="s">
        <v>11</v>
      </c>
      <c r="J1110" s="1">
        <v>16</v>
      </c>
    </row>
    <row r="1111" spans="1:10" ht="15" customHeight="1">
      <c r="A1111" s="1">
        <f t="shared" si="8"/>
        <v>11382</v>
      </c>
      <c r="B1111" s="1" t="str">
        <f t="shared" si="9"/>
        <v>11382  FARM KING SUPPLY INC  W BURLINGTON, IA</v>
      </c>
      <c r="C1111" s="4">
        <v>11382</v>
      </c>
      <c r="D1111" s="5" t="s">
        <v>1460</v>
      </c>
      <c r="E1111" s="5" t="s">
        <v>1461</v>
      </c>
      <c r="F1111" s="5" t="s">
        <v>10</v>
      </c>
      <c r="G1111" s="1" t="b">
        <v>0</v>
      </c>
      <c r="I1111" s="1" t="s">
        <v>11</v>
      </c>
      <c r="J1111" s="1">
        <v>0</v>
      </c>
    </row>
    <row r="1112" spans="1:10" ht="15" customHeight="1">
      <c r="A1112" s="1">
        <f t="shared" si="8"/>
        <v>14300</v>
      </c>
      <c r="B1112" s="1" t="str">
        <f t="shared" si="9"/>
        <v>14300  FARM NUTRIENTS LLC  REMBRANDT, IA</v>
      </c>
      <c r="C1112" s="4">
        <v>14300</v>
      </c>
      <c r="D1112" s="5" t="s">
        <v>1462</v>
      </c>
      <c r="E1112" s="5" t="s">
        <v>1463</v>
      </c>
      <c r="F1112" s="5" t="s">
        <v>10</v>
      </c>
      <c r="G1112" s="1" t="b">
        <v>0</v>
      </c>
      <c r="I1112" s="1" t="s">
        <v>11</v>
      </c>
      <c r="J1112" s="1">
        <v>97</v>
      </c>
    </row>
    <row r="1113" spans="1:10" ht="15" customHeight="1">
      <c r="A1113" s="1">
        <f t="shared" si="8"/>
        <v>12000</v>
      </c>
      <c r="B1113" s="1" t="str">
        <f t="shared" si="9"/>
        <v>12000  FARM SERVICE COOP  ATLANTIC, IA</v>
      </c>
      <c r="C1113" s="4">
        <v>12000</v>
      </c>
      <c r="D1113" s="5" t="s">
        <v>1464</v>
      </c>
      <c r="E1113" s="5" t="s">
        <v>23</v>
      </c>
      <c r="F1113" s="5" t="s">
        <v>10</v>
      </c>
      <c r="G1113" s="1" t="b">
        <v>0</v>
      </c>
      <c r="I1113" s="1" t="s">
        <v>11</v>
      </c>
      <c r="J1113" s="1">
        <v>87</v>
      </c>
    </row>
    <row r="1114" spans="1:10" ht="15" customHeight="1">
      <c r="A1114" s="1">
        <f t="shared" si="8"/>
        <v>10034</v>
      </c>
      <c r="B1114" s="1" t="str">
        <f t="shared" si="9"/>
        <v>10034  FARM SERVICE COOP  HARLAN, IA</v>
      </c>
      <c r="C1114" s="4">
        <v>10034</v>
      </c>
      <c r="D1114" s="5" t="s">
        <v>1464</v>
      </c>
      <c r="E1114" s="5" t="s">
        <v>186</v>
      </c>
      <c r="F1114" s="5" t="s">
        <v>10</v>
      </c>
      <c r="G1114" s="1" t="b">
        <v>0</v>
      </c>
      <c r="I1114" s="1" t="s">
        <v>11</v>
      </c>
      <c r="J1114" s="1">
        <v>58</v>
      </c>
    </row>
    <row r="1115" spans="1:10" ht="15" customHeight="1">
      <c r="A1115" s="1">
        <f t="shared" si="8"/>
        <v>10035</v>
      </c>
      <c r="B1115" s="1" t="str">
        <f t="shared" si="9"/>
        <v>10035  FARM SERVICE COOP  DENISON, IA</v>
      </c>
      <c r="C1115" s="4">
        <v>10035</v>
      </c>
      <c r="D1115" s="5" t="s">
        <v>1464</v>
      </c>
      <c r="E1115" s="5" t="s">
        <v>408</v>
      </c>
      <c r="F1115" s="5" t="s">
        <v>10</v>
      </c>
      <c r="G1115" s="1" t="b">
        <v>0</v>
      </c>
      <c r="I1115" s="1" t="s">
        <v>11</v>
      </c>
      <c r="J1115" s="1">
        <v>56</v>
      </c>
    </row>
    <row r="1116" spans="1:10" ht="15" customHeight="1">
      <c r="A1116" s="1">
        <f t="shared" si="8"/>
        <v>10037</v>
      </c>
      <c r="B1116" s="1" t="str">
        <f t="shared" si="9"/>
        <v>10037  FARM SERVICE COOP  OAKLAND, IA</v>
      </c>
      <c r="C1116" s="4">
        <v>10037</v>
      </c>
      <c r="D1116" s="5" t="s">
        <v>1464</v>
      </c>
      <c r="E1116" s="5" t="s">
        <v>1092</v>
      </c>
      <c r="F1116" s="5" t="s">
        <v>10</v>
      </c>
      <c r="G1116" s="1" t="b">
        <v>0</v>
      </c>
      <c r="I1116" s="1" t="s">
        <v>11</v>
      </c>
      <c r="J1116" s="1">
        <v>34</v>
      </c>
    </row>
    <row r="1117" spans="1:10" ht="15" customHeight="1">
      <c r="A1117" s="1">
        <f t="shared" si="8"/>
        <v>10039</v>
      </c>
      <c r="B1117" s="1" t="str">
        <f t="shared" si="9"/>
        <v>10039  FARM SERVICE COOP  SHELBY, IA</v>
      </c>
      <c r="C1117" s="4">
        <v>10039</v>
      </c>
      <c r="D1117" s="5" t="s">
        <v>1464</v>
      </c>
      <c r="E1117" s="5" t="s">
        <v>1465</v>
      </c>
      <c r="F1117" s="5" t="s">
        <v>10</v>
      </c>
      <c r="G1117" s="1" t="b">
        <v>0</v>
      </c>
      <c r="I1117" s="1" t="s">
        <v>11</v>
      </c>
      <c r="J1117" s="1">
        <v>34</v>
      </c>
    </row>
    <row r="1118" spans="1:10" ht="15" customHeight="1">
      <c r="A1118" s="1">
        <f t="shared" si="8"/>
        <v>10042</v>
      </c>
      <c r="B1118" s="1" t="str">
        <f t="shared" si="9"/>
        <v>10042  FARM SERVICE COOP  DEFIANCE, IA</v>
      </c>
      <c r="C1118" s="4">
        <v>10042</v>
      </c>
      <c r="D1118" s="5" t="s">
        <v>1464</v>
      </c>
      <c r="E1118" s="5" t="s">
        <v>1466</v>
      </c>
      <c r="F1118" s="5" t="s">
        <v>10</v>
      </c>
      <c r="G1118" s="1" t="b">
        <v>0</v>
      </c>
      <c r="I1118" s="1" t="s">
        <v>11</v>
      </c>
      <c r="J1118" s="1">
        <v>87</v>
      </c>
    </row>
    <row r="1119" spans="1:10" ht="15" customHeight="1">
      <c r="A1119" s="1">
        <f t="shared" si="8"/>
        <v>10043</v>
      </c>
      <c r="B1119" s="1" t="str">
        <f t="shared" si="9"/>
        <v>10043  FARM SERVICE COOP  IRWIN, IA</v>
      </c>
      <c r="C1119" s="4">
        <v>10043</v>
      </c>
      <c r="D1119" s="5" t="s">
        <v>1464</v>
      </c>
      <c r="E1119" s="5" t="s">
        <v>1467</v>
      </c>
      <c r="F1119" s="5" t="s">
        <v>10</v>
      </c>
      <c r="G1119" s="1" t="b">
        <v>0</v>
      </c>
      <c r="I1119" s="1" t="s">
        <v>11</v>
      </c>
      <c r="J1119" s="1">
        <v>77</v>
      </c>
    </row>
    <row r="1120" spans="1:10" ht="15" customHeight="1">
      <c r="A1120" s="1">
        <f t="shared" si="8"/>
        <v>10045</v>
      </c>
      <c r="B1120" s="1" t="str">
        <f t="shared" si="9"/>
        <v>10045  FARM SERVICE COOP  SCHLESWIG, IA</v>
      </c>
      <c r="C1120" s="4">
        <v>10045</v>
      </c>
      <c r="D1120" s="5" t="s">
        <v>1464</v>
      </c>
      <c r="E1120" s="5" t="s">
        <v>1468</v>
      </c>
      <c r="F1120" s="5" t="s">
        <v>10</v>
      </c>
      <c r="G1120" s="1" t="b">
        <v>0</v>
      </c>
      <c r="I1120" s="1" t="s">
        <v>11</v>
      </c>
      <c r="J1120" s="1">
        <v>7</v>
      </c>
    </row>
    <row r="1121" spans="1:10" ht="15" customHeight="1">
      <c r="A1121" s="1">
        <f t="shared" si="8"/>
        <v>10385</v>
      </c>
      <c r="B1121" s="1" t="str">
        <f t="shared" si="9"/>
        <v>10385  FARM SERVICE COOP  OAKLAND, IA</v>
      </c>
      <c r="C1121" s="4">
        <v>10385</v>
      </c>
      <c r="D1121" s="5" t="s">
        <v>1464</v>
      </c>
      <c r="E1121" s="5" t="s">
        <v>1092</v>
      </c>
      <c r="F1121" s="5" t="s">
        <v>10</v>
      </c>
      <c r="G1121" s="1" t="b">
        <v>0</v>
      </c>
      <c r="I1121" s="1" t="s">
        <v>11</v>
      </c>
      <c r="J1121" s="1">
        <v>11</v>
      </c>
    </row>
    <row r="1122" spans="1:10" ht="15" customHeight="1">
      <c r="A1122" s="1">
        <f t="shared" si="8"/>
        <v>10290</v>
      </c>
      <c r="B1122" s="1" t="str">
        <f t="shared" si="9"/>
        <v>10290  FARM SERVICE COOP  PORTSMOUTH, IA</v>
      </c>
      <c r="C1122" s="4">
        <v>10290</v>
      </c>
      <c r="D1122" s="5" t="s">
        <v>1464</v>
      </c>
      <c r="E1122" s="5" t="s">
        <v>1469</v>
      </c>
      <c r="F1122" s="5" t="s">
        <v>10</v>
      </c>
      <c r="G1122" s="1" t="b">
        <v>0</v>
      </c>
      <c r="I1122" s="1" t="s">
        <v>11</v>
      </c>
      <c r="J1122" s="1">
        <v>16</v>
      </c>
    </row>
    <row r="1123" spans="1:10" ht="15" customHeight="1">
      <c r="A1123" s="1">
        <f t="shared" si="8"/>
        <v>14435</v>
      </c>
      <c r="B1123" s="1" t="str">
        <f t="shared" si="9"/>
        <v>14435  FARM SERVICE COOPERATIVE  MOOREHEAD, IA</v>
      </c>
      <c r="C1123" s="4">
        <v>14435</v>
      </c>
      <c r="D1123" s="5" t="s">
        <v>1470</v>
      </c>
      <c r="E1123" s="5" t="s">
        <v>1471</v>
      </c>
      <c r="F1123" s="5" t="s">
        <v>10</v>
      </c>
      <c r="G1123" s="1" t="b">
        <v>0</v>
      </c>
      <c r="I1123" s="1" t="s">
        <v>11</v>
      </c>
      <c r="J1123" s="1">
        <v>33</v>
      </c>
    </row>
    <row r="1124" spans="1:10" ht="15" customHeight="1">
      <c r="A1124" s="1">
        <f t="shared" si="8"/>
        <v>15196</v>
      </c>
      <c r="B1124" s="1" t="str">
        <f t="shared" si="9"/>
        <v>15196  FARMERS AG CENTER LLC  MADISON, SD</v>
      </c>
      <c r="C1124" s="4">
        <v>15196</v>
      </c>
      <c r="D1124" s="5" t="s">
        <v>1472</v>
      </c>
      <c r="E1124" s="5" t="s">
        <v>1473</v>
      </c>
      <c r="F1124" s="5" t="s">
        <v>225</v>
      </c>
      <c r="G1124" s="1" t="b">
        <v>0</v>
      </c>
      <c r="I1124" s="1" t="s">
        <v>11</v>
      </c>
      <c r="J1124" s="1">
        <v>77</v>
      </c>
    </row>
    <row r="1125" spans="1:10" ht="15" customHeight="1">
      <c r="A1125" s="1">
        <f t="shared" si="8"/>
        <v>10239</v>
      </c>
      <c r="B1125" s="1" t="str">
        <f t="shared" si="9"/>
        <v>10239  FARMERS COOP ASSN  FOREST CITY, IA</v>
      </c>
      <c r="C1125" s="4">
        <v>10239</v>
      </c>
      <c r="D1125" s="5" t="s">
        <v>1474</v>
      </c>
      <c r="E1125" s="5" t="s">
        <v>505</v>
      </c>
      <c r="F1125" s="5" t="s">
        <v>10</v>
      </c>
      <c r="G1125" s="1" t="b">
        <v>0</v>
      </c>
      <c r="I1125" s="1" t="s">
        <v>11</v>
      </c>
      <c r="J1125" s="1">
        <v>77</v>
      </c>
    </row>
    <row r="1126" spans="1:10" ht="15" customHeight="1">
      <c r="A1126" s="1">
        <f t="shared" si="8"/>
        <v>10242</v>
      </c>
      <c r="B1126" s="1" t="str">
        <f t="shared" si="9"/>
        <v>10242  FARMERS COOP CO  READLYN, IA</v>
      </c>
      <c r="C1126" s="4">
        <v>10242</v>
      </c>
      <c r="D1126" s="5" t="s">
        <v>1475</v>
      </c>
      <c r="E1126" s="5" t="s">
        <v>1476</v>
      </c>
      <c r="F1126" s="5" t="s">
        <v>10</v>
      </c>
      <c r="G1126" s="1" t="b">
        <v>0</v>
      </c>
      <c r="I1126" s="1" t="s">
        <v>11</v>
      </c>
      <c r="J1126" s="1">
        <v>0</v>
      </c>
    </row>
    <row r="1127" spans="1:10" ht="15" customHeight="1">
      <c r="A1127" s="1">
        <f t="shared" si="8"/>
        <v>10243</v>
      </c>
      <c r="B1127" s="1" t="str">
        <f t="shared" si="9"/>
        <v>10243  FARMERS COOP CO  SHELL ROCK, IA</v>
      </c>
      <c r="C1127" s="4">
        <v>10243</v>
      </c>
      <c r="D1127" s="5" t="s">
        <v>1475</v>
      </c>
      <c r="E1127" s="5" t="s">
        <v>1477</v>
      </c>
      <c r="F1127" s="5" t="s">
        <v>10</v>
      </c>
      <c r="G1127" s="1" t="b">
        <v>0</v>
      </c>
      <c r="I1127" s="1" t="s">
        <v>11</v>
      </c>
      <c r="J1127" s="1">
        <v>13</v>
      </c>
    </row>
    <row r="1128" spans="1:10" ht="15" customHeight="1">
      <c r="A1128" s="1">
        <f t="shared" si="8"/>
        <v>10159</v>
      </c>
      <c r="B1128" s="1" t="str">
        <f t="shared" si="9"/>
        <v>10159  FARMERS COOP ELEVATOR CO  RADCLIFFE, IA</v>
      </c>
      <c r="C1128" s="4">
        <v>10159</v>
      </c>
      <c r="D1128" s="5" t="s">
        <v>1478</v>
      </c>
      <c r="E1128" s="5" t="s">
        <v>1479</v>
      </c>
      <c r="F1128" s="5" t="s">
        <v>10</v>
      </c>
      <c r="G1128" s="1" t="b">
        <v>0</v>
      </c>
      <c r="I1128" s="1" t="s">
        <v>11</v>
      </c>
      <c r="J1128" s="1">
        <v>84</v>
      </c>
    </row>
    <row r="1129" spans="1:10" ht="15" customHeight="1">
      <c r="A1129" s="1">
        <f t="shared" si="8"/>
        <v>10180</v>
      </c>
      <c r="B1129" s="1" t="str">
        <f t="shared" si="9"/>
        <v>10180  FARMERS COOP ELEVATOR CO  ARCADIA, IA</v>
      </c>
      <c r="C1129" s="4">
        <v>10180</v>
      </c>
      <c r="D1129" s="5" t="s">
        <v>1478</v>
      </c>
      <c r="E1129" s="5" t="s">
        <v>1480</v>
      </c>
      <c r="F1129" s="5" t="s">
        <v>10</v>
      </c>
      <c r="G1129" s="1" t="b">
        <v>0</v>
      </c>
      <c r="I1129" s="1" t="s">
        <v>11</v>
      </c>
      <c r="J1129" s="1">
        <v>65</v>
      </c>
    </row>
    <row r="1130" spans="1:10" ht="15" customHeight="1">
      <c r="A1130" s="1">
        <f t="shared" si="8"/>
        <v>11996</v>
      </c>
      <c r="B1130" s="1" t="str">
        <f t="shared" si="9"/>
        <v>11996  FARMERS COOP ELEVATOR CO  WESTSIDE, IA</v>
      </c>
      <c r="C1130" s="4">
        <v>11996</v>
      </c>
      <c r="D1130" s="5" t="s">
        <v>1478</v>
      </c>
      <c r="E1130" s="5" t="s">
        <v>1481</v>
      </c>
      <c r="F1130" s="5" t="s">
        <v>10</v>
      </c>
      <c r="G1130" s="1" t="b">
        <v>0</v>
      </c>
      <c r="I1130" s="1" t="s">
        <v>11</v>
      </c>
      <c r="J1130" s="1">
        <v>34</v>
      </c>
    </row>
    <row r="1131" spans="1:10" ht="15" customHeight="1">
      <c r="A1131" s="1">
        <f t="shared" si="8"/>
        <v>12137</v>
      </c>
      <c r="B1131" s="1" t="str">
        <f t="shared" si="9"/>
        <v>12137  FARMERS COOP ELEVATOR CO  SCHLESWIG, IA</v>
      </c>
      <c r="C1131" s="4">
        <v>12137</v>
      </c>
      <c r="D1131" s="5" t="s">
        <v>1478</v>
      </c>
      <c r="E1131" s="5" t="s">
        <v>1468</v>
      </c>
      <c r="F1131" s="5" t="s">
        <v>10</v>
      </c>
      <c r="G1131" s="1" t="b">
        <v>0</v>
      </c>
      <c r="I1131" s="1" t="s">
        <v>11</v>
      </c>
      <c r="J1131" s="1">
        <v>47</v>
      </c>
    </row>
    <row r="1132" spans="1:10" ht="15" customHeight="1">
      <c r="A1132" s="1">
        <f t="shared" si="8"/>
        <v>16500</v>
      </c>
      <c r="B1132" s="1" t="str">
        <f t="shared" si="9"/>
        <v>16500  FARMERS COOP ELEVATOR CO  KIRON, IA</v>
      </c>
      <c r="C1132" s="4">
        <v>16500</v>
      </c>
      <c r="D1132" s="5" t="s">
        <v>1478</v>
      </c>
      <c r="E1132" s="5" t="s">
        <v>1482</v>
      </c>
      <c r="F1132" s="5" t="s">
        <v>10</v>
      </c>
      <c r="G1132" s="1" t="b">
        <v>0</v>
      </c>
      <c r="I1132" s="1" t="s">
        <v>11</v>
      </c>
      <c r="J1132" s="1">
        <v>0</v>
      </c>
    </row>
    <row r="1133" spans="1:10" ht="15" customHeight="1">
      <c r="A1133" s="1">
        <f t="shared" si="8"/>
        <v>16064</v>
      </c>
      <c r="B1133" s="1" t="str">
        <f t="shared" si="9"/>
        <v>16064  FARMERS COOP SOCIETY  SIOUX CENTER, IA</v>
      </c>
      <c r="C1133" s="4">
        <v>16064</v>
      </c>
      <c r="D1133" s="5" t="s">
        <v>1483</v>
      </c>
      <c r="E1133" s="5" t="s">
        <v>494</v>
      </c>
      <c r="F1133" s="5" t="s">
        <v>10</v>
      </c>
      <c r="G1133" s="1" t="b">
        <v>0</v>
      </c>
      <c r="I1133" s="1" t="s">
        <v>11</v>
      </c>
      <c r="J1133" s="1">
        <v>0</v>
      </c>
    </row>
    <row r="1134" spans="1:10" ht="15" customHeight="1">
      <c r="A1134" s="1">
        <f t="shared" si="8"/>
        <v>12131</v>
      </c>
      <c r="B1134" s="1" t="str">
        <f t="shared" si="9"/>
        <v>12131  FARMERS COOP SOCIETY  BOYDEN, IA</v>
      </c>
      <c r="C1134" s="4">
        <v>12131</v>
      </c>
      <c r="D1134" s="5" t="s">
        <v>1483</v>
      </c>
      <c r="E1134" s="5" t="s">
        <v>1484</v>
      </c>
      <c r="F1134" s="5" t="s">
        <v>10</v>
      </c>
      <c r="G1134" s="1" t="b">
        <v>0</v>
      </c>
      <c r="I1134" s="1" t="s">
        <v>11</v>
      </c>
      <c r="J1134" s="1">
        <v>57</v>
      </c>
    </row>
    <row r="1135" spans="1:10" ht="15" customHeight="1">
      <c r="A1135" s="1">
        <f t="shared" si="8"/>
        <v>12132</v>
      </c>
      <c r="B1135" s="1" t="str">
        <f t="shared" si="9"/>
        <v>12132  FARMERS COOP SOCIETY  SHELDON, IA</v>
      </c>
      <c r="C1135" s="4">
        <v>12132</v>
      </c>
      <c r="D1135" s="5" t="s">
        <v>1483</v>
      </c>
      <c r="E1135" s="5" t="s">
        <v>112</v>
      </c>
      <c r="F1135" s="5" t="s">
        <v>10</v>
      </c>
      <c r="G1135" s="1" t="b">
        <v>0</v>
      </c>
      <c r="I1135" s="1" t="s">
        <v>11</v>
      </c>
      <c r="J1135" s="1">
        <v>0</v>
      </c>
    </row>
    <row r="1136" spans="1:10" ht="15" customHeight="1">
      <c r="A1136" s="1">
        <f t="shared" si="8"/>
        <v>12134</v>
      </c>
      <c r="B1136" s="1" t="str">
        <f t="shared" si="9"/>
        <v>12134  FARMERS COOP SOCIETY  SANBORN, IA</v>
      </c>
      <c r="C1136" s="4">
        <v>12134</v>
      </c>
      <c r="D1136" s="5" t="s">
        <v>1483</v>
      </c>
      <c r="E1136" s="5" t="s">
        <v>879</v>
      </c>
      <c r="F1136" s="5" t="s">
        <v>10</v>
      </c>
      <c r="G1136" s="1" t="b">
        <v>0</v>
      </c>
      <c r="I1136" s="1" t="s">
        <v>11</v>
      </c>
      <c r="J1136" s="1">
        <v>97</v>
      </c>
    </row>
    <row r="1137" spans="1:10" ht="15" customHeight="1">
      <c r="A1137" s="1">
        <f t="shared" si="8"/>
        <v>10203</v>
      </c>
      <c r="B1137" s="1" t="str">
        <f t="shared" si="9"/>
        <v>10203  FARMERS COOP SOCIETY  SIOUX CENTER, IA</v>
      </c>
      <c r="C1137" s="4">
        <v>10203</v>
      </c>
      <c r="D1137" s="5" t="s">
        <v>1483</v>
      </c>
      <c r="E1137" s="5" t="s">
        <v>494</v>
      </c>
      <c r="F1137" s="5" t="s">
        <v>10</v>
      </c>
      <c r="G1137" s="1" t="b">
        <v>0</v>
      </c>
      <c r="I1137" s="1" t="s">
        <v>11</v>
      </c>
      <c r="J1137" s="1">
        <v>44</v>
      </c>
    </row>
    <row r="1138" spans="1:10" ht="15" customHeight="1">
      <c r="A1138" s="1">
        <f t="shared" si="8"/>
        <v>10204</v>
      </c>
      <c r="B1138" s="1" t="str">
        <f t="shared" si="9"/>
        <v>10204  FARMERS COOP SOCIETY  IRETON, IA</v>
      </c>
      <c r="C1138" s="4">
        <v>10204</v>
      </c>
      <c r="D1138" s="5" t="s">
        <v>1483</v>
      </c>
      <c r="E1138" s="5" t="s">
        <v>1485</v>
      </c>
      <c r="F1138" s="5" t="s">
        <v>10</v>
      </c>
      <c r="G1138" s="1" t="b">
        <v>0</v>
      </c>
      <c r="I1138" s="1" t="s">
        <v>11</v>
      </c>
      <c r="J1138" s="1">
        <v>9</v>
      </c>
    </row>
    <row r="1139" spans="1:10" ht="15" customHeight="1">
      <c r="A1139" s="1">
        <f t="shared" si="8"/>
        <v>10205</v>
      </c>
      <c r="B1139" s="1" t="str">
        <f t="shared" si="9"/>
        <v>10205  FARMERS COOP SOCIETY  LITTLE ROCK, IA</v>
      </c>
      <c r="C1139" s="4">
        <v>10205</v>
      </c>
      <c r="D1139" s="5" t="s">
        <v>1483</v>
      </c>
      <c r="E1139" s="5" t="s">
        <v>1486</v>
      </c>
      <c r="F1139" s="5" t="s">
        <v>10</v>
      </c>
      <c r="G1139" s="1" t="b">
        <v>0</v>
      </c>
      <c r="I1139" s="1" t="s">
        <v>11</v>
      </c>
      <c r="J1139" s="1">
        <v>0</v>
      </c>
    </row>
    <row r="1140" spans="1:10" ht="15" customHeight="1">
      <c r="A1140" s="1">
        <f t="shared" si="8"/>
        <v>12907</v>
      </c>
      <c r="B1140" s="1" t="str">
        <f t="shared" si="9"/>
        <v>12907  FARMERS COOP SOCIETY  MELVIN, IA</v>
      </c>
      <c r="C1140" s="4">
        <v>12907</v>
      </c>
      <c r="D1140" s="5" t="s">
        <v>1483</v>
      </c>
      <c r="E1140" s="5" t="s">
        <v>1487</v>
      </c>
      <c r="F1140" s="5" t="s">
        <v>10</v>
      </c>
      <c r="G1140" s="1" t="b">
        <v>0</v>
      </c>
      <c r="I1140" s="1" t="s">
        <v>11</v>
      </c>
      <c r="J1140" s="1">
        <v>29</v>
      </c>
    </row>
    <row r="1141" spans="1:10" ht="15" customHeight="1">
      <c r="A1141" s="1">
        <f t="shared" si="8"/>
        <v>11830</v>
      </c>
      <c r="B1141" s="1" t="str">
        <f t="shared" si="9"/>
        <v>11830  FARMERS COOPERATIAVE ELEVATOR  ALGONA, IA</v>
      </c>
      <c r="C1141" s="4">
        <v>11830</v>
      </c>
      <c r="D1141" s="5" t="s">
        <v>1488</v>
      </c>
      <c r="E1141" s="5" t="s">
        <v>501</v>
      </c>
      <c r="F1141" s="5" t="s">
        <v>10</v>
      </c>
      <c r="G1141" s="1" t="b">
        <v>0</v>
      </c>
      <c r="I1141" s="1" t="s">
        <v>11</v>
      </c>
      <c r="J1141" s="1">
        <v>41</v>
      </c>
    </row>
    <row r="1142" spans="1:10" ht="15" customHeight="1">
      <c r="A1142" s="1">
        <f t="shared" si="8"/>
        <v>10139</v>
      </c>
      <c r="B1142" s="1" t="str">
        <f t="shared" si="9"/>
        <v>10139  FARMERS COOPERATIVE CO  REMSEN, IA</v>
      </c>
      <c r="C1142" s="4">
        <v>10139</v>
      </c>
      <c r="D1142" s="5" t="s">
        <v>1489</v>
      </c>
      <c r="E1142" s="5" t="s">
        <v>993</v>
      </c>
      <c r="F1142" s="5" t="s">
        <v>10</v>
      </c>
      <c r="G1142" s="1" t="b">
        <v>0</v>
      </c>
      <c r="I1142" s="1" t="s">
        <v>11</v>
      </c>
      <c r="J1142" s="1">
        <v>56</v>
      </c>
    </row>
    <row r="1143" spans="1:10" ht="15" customHeight="1">
      <c r="A1143" s="1">
        <f t="shared" si="8"/>
        <v>10067</v>
      </c>
      <c r="B1143" s="1" t="str">
        <f t="shared" si="9"/>
        <v>10067  FARMERS COOPERATIVE ELEVATOR  OTTOSEN, IA</v>
      </c>
      <c r="C1143" s="4">
        <v>10067</v>
      </c>
      <c r="D1143" s="5" t="s">
        <v>1490</v>
      </c>
      <c r="E1143" s="5" t="s">
        <v>1491</v>
      </c>
      <c r="F1143" s="5" t="s">
        <v>10</v>
      </c>
      <c r="G1143" s="1" t="b">
        <v>0</v>
      </c>
      <c r="H1143" s="6"/>
      <c r="I1143" s="1" t="s">
        <v>11</v>
      </c>
      <c r="J1143" s="1">
        <v>64</v>
      </c>
    </row>
    <row r="1144" spans="1:10" ht="15" customHeight="1">
      <c r="A1144" s="1">
        <f t="shared" si="8"/>
        <v>10206</v>
      </c>
      <c r="B1144" s="1" t="str">
        <f t="shared" si="9"/>
        <v>10206  FARMERS ELEVATOR&amp;EXCHANGE INC  WAPELLO, IA</v>
      </c>
      <c r="C1144" s="4">
        <v>10206</v>
      </c>
      <c r="D1144" s="5" t="s">
        <v>1492</v>
      </c>
      <c r="E1144" s="5" t="s">
        <v>1100</v>
      </c>
      <c r="F1144" s="5" t="s">
        <v>10</v>
      </c>
      <c r="G1144" s="1" t="b">
        <v>0</v>
      </c>
      <c r="I1144" s="1" t="s">
        <v>11</v>
      </c>
      <c r="J1144" s="1">
        <v>54</v>
      </c>
    </row>
    <row r="1145" spans="1:10" ht="15" customHeight="1">
      <c r="A1145" s="1">
        <f t="shared" si="8"/>
        <v>17182</v>
      </c>
      <c r="B1145" s="1" t="str">
        <f t="shared" si="9"/>
        <v>17182  FARMERS FEED &amp; GRAIN  CHARLES CITY, IA</v>
      </c>
      <c r="C1145" s="4">
        <v>17182</v>
      </c>
      <c r="D1145" s="5" t="s">
        <v>1493</v>
      </c>
      <c r="E1145" s="5" t="s">
        <v>249</v>
      </c>
      <c r="F1145" s="5" t="s">
        <v>10</v>
      </c>
      <c r="G1145" s="1" t="b">
        <v>0</v>
      </c>
      <c r="I1145" s="1" t="s">
        <v>11</v>
      </c>
      <c r="J1145" s="1">
        <v>1</v>
      </c>
    </row>
    <row r="1146" spans="1:10" ht="15" customHeight="1">
      <c r="A1146" s="1">
        <f t="shared" si="8"/>
        <v>17179</v>
      </c>
      <c r="B1146" s="1" t="str">
        <f t="shared" si="9"/>
        <v>17179  FARMERS FEED &amp; GRAIN  ROCKFORD, IA</v>
      </c>
      <c r="C1146" s="4">
        <v>17179</v>
      </c>
      <c r="D1146" s="5" t="s">
        <v>1493</v>
      </c>
      <c r="E1146" s="5" t="s">
        <v>1494</v>
      </c>
      <c r="F1146" s="5" t="s">
        <v>10</v>
      </c>
      <c r="G1146" s="1" t="b">
        <v>0</v>
      </c>
      <c r="I1146" s="1" t="s">
        <v>11</v>
      </c>
      <c r="J1146" s="1">
        <v>1</v>
      </c>
    </row>
    <row r="1147" spans="1:10" ht="15" customHeight="1">
      <c r="A1147" s="1">
        <f t="shared" si="8"/>
        <v>10328</v>
      </c>
      <c r="B1147" s="1" t="str">
        <f t="shared" si="9"/>
        <v>10328  FARMERS FEED &amp; GRAIN CO INC  RICEVILLE, IA</v>
      </c>
      <c r="C1147" s="4">
        <v>10328</v>
      </c>
      <c r="D1147" s="5" t="s">
        <v>1495</v>
      </c>
      <c r="E1147" s="5" t="s">
        <v>884</v>
      </c>
      <c r="F1147" s="5" t="s">
        <v>10</v>
      </c>
      <c r="G1147" s="1" t="b">
        <v>0</v>
      </c>
      <c r="I1147" s="1" t="s">
        <v>11</v>
      </c>
      <c r="J1147" s="1">
        <v>3</v>
      </c>
    </row>
    <row r="1148" spans="1:10" ht="15" customHeight="1">
      <c r="A1148" s="1">
        <f t="shared" si="8"/>
        <v>10211</v>
      </c>
      <c r="B1148" s="1" t="str">
        <f t="shared" si="9"/>
        <v>10211  FARMERS FEED &amp; GRAIN ST ANSGAR  ST ANSGAR, IA</v>
      </c>
      <c r="C1148" s="4">
        <v>10211</v>
      </c>
      <c r="D1148" s="5" t="s">
        <v>1496</v>
      </c>
      <c r="E1148" s="5" t="s">
        <v>1497</v>
      </c>
      <c r="F1148" s="5" t="s">
        <v>10</v>
      </c>
      <c r="G1148" s="1" t="b">
        <v>0</v>
      </c>
      <c r="I1148" s="1" t="s">
        <v>11</v>
      </c>
      <c r="J1148" s="1">
        <v>0</v>
      </c>
    </row>
    <row r="1149" spans="1:10" ht="15" customHeight="1">
      <c r="A1149" s="1">
        <f t="shared" si="8"/>
        <v>15592</v>
      </c>
      <c r="B1149" s="1" t="str">
        <f t="shared" si="9"/>
        <v>15592  FARMERS FEED AND GRAIN CO INC  ST ANSGAR, IA</v>
      </c>
      <c r="C1149" s="4">
        <v>15592</v>
      </c>
      <c r="D1149" s="5" t="s">
        <v>1498</v>
      </c>
      <c r="E1149" s="5" t="s">
        <v>1497</v>
      </c>
      <c r="F1149" s="5" t="s">
        <v>10</v>
      </c>
      <c r="G1149" s="1" t="b">
        <v>0</v>
      </c>
      <c r="I1149" s="1" t="s">
        <v>11</v>
      </c>
      <c r="J1149" s="1">
        <v>31</v>
      </c>
    </row>
    <row r="1150" spans="1:10" ht="15" customHeight="1">
      <c r="A1150" s="1">
        <f t="shared" si="8"/>
        <v>15610</v>
      </c>
      <c r="B1150" s="1" t="str">
        <f t="shared" si="9"/>
        <v>15610  FARMERS FEED AND GRAIN CO INC  ST ANSGAR, IA</v>
      </c>
      <c r="C1150" s="4">
        <v>15610</v>
      </c>
      <c r="D1150" s="5" t="s">
        <v>1498</v>
      </c>
      <c r="E1150" s="5" t="s">
        <v>1497</v>
      </c>
      <c r="F1150" s="5" t="s">
        <v>10</v>
      </c>
      <c r="G1150" s="1" t="b">
        <v>0</v>
      </c>
      <c r="I1150" s="1" t="s">
        <v>11</v>
      </c>
      <c r="J1150" s="1">
        <v>0</v>
      </c>
    </row>
    <row r="1151" spans="1:10" ht="15" customHeight="1">
      <c r="A1151" s="1">
        <f t="shared" si="8"/>
        <v>10138</v>
      </c>
      <c r="B1151" s="1" t="str">
        <f t="shared" si="9"/>
        <v>10138  FARMERS MILL INC  PROTIVIN, IA</v>
      </c>
      <c r="C1151" s="4">
        <v>10138</v>
      </c>
      <c r="D1151" s="5" t="s">
        <v>1499</v>
      </c>
      <c r="E1151" s="5" t="s">
        <v>340</v>
      </c>
      <c r="F1151" s="5" t="s">
        <v>10</v>
      </c>
      <c r="G1151" s="1" t="b">
        <v>0</v>
      </c>
      <c r="I1151" s="1" t="s">
        <v>11</v>
      </c>
      <c r="J1151" s="1">
        <v>60</v>
      </c>
    </row>
    <row r="1152" spans="1:10" ht="15" customHeight="1">
      <c r="A1152" s="1">
        <f t="shared" si="8"/>
        <v>10446</v>
      </c>
      <c r="B1152" s="1" t="str">
        <f t="shared" si="9"/>
        <v>10446  FARMERS SHIPPING ASSC  DYERSVILLE, IA</v>
      </c>
      <c r="C1152" s="4">
        <v>10446</v>
      </c>
      <c r="D1152" s="5" t="s">
        <v>1500</v>
      </c>
      <c r="E1152" s="5" t="s">
        <v>52</v>
      </c>
      <c r="F1152" s="5" t="s">
        <v>10</v>
      </c>
      <c r="G1152" s="1" t="b">
        <v>0</v>
      </c>
      <c r="I1152" s="1" t="s">
        <v>11</v>
      </c>
      <c r="J1152" s="1">
        <v>0</v>
      </c>
    </row>
    <row r="1153" spans="1:10" ht="15" customHeight="1">
      <c r="A1153" s="1">
        <f t="shared" si="8"/>
        <v>17183</v>
      </c>
      <c r="B1153" s="1" t="str">
        <f t="shared" si="9"/>
        <v>17183  FARMERS SHIPPING ASSOCIATION  DYERSVILLE, IA</v>
      </c>
      <c r="C1153" s="4">
        <v>17183</v>
      </c>
      <c r="D1153" s="5" t="s">
        <v>1501</v>
      </c>
      <c r="E1153" s="5" t="s">
        <v>52</v>
      </c>
      <c r="F1153" s="5" t="s">
        <v>10</v>
      </c>
      <c r="G1153" s="1" t="b">
        <v>0</v>
      </c>
      <c r="I1153" s="1" t="s">
        <v>11</v>
      </c>
      <c r="J1153" s="1">
        <v>41</v>
      </c>
    </row>
    <row r="1154" spans="1:10" ht="15" customHeight="1">
      <c r="A1154" s="1">
        <f t="shared" si="8"/>
        <v>10092</v>
      </c>
      <c r="B1154" s="1" t="str">
        <f t="shared" si="9"/>
        <v>10092  FARMERS UNION COOPERATIVE  OSSIAN, IA</v>
      </c>
      <c r="C1154" s="4">
        <v>10092</v>
      </c>
      <c r="D1154" s="5" t="s">
        <v>1502</v>
      </c>
      <c r="E1154" s="5" t="s">
        <v>284</v>
      </c>
      <c r="F1154" s="5" t="s">
        <v>10</v>
      </c>
      <c r="G1154" s="1" t="b">
        <v>0</v>
      </c>
      <c r="I1154" s="1" t="s">
        <v>11</v>
      </c>
      <c r="J1154" s="1">
        <v>57</v>
      </c>
    </row>
    <row r="1155" spans="1:10" ht="15" customHeight="1">
      <c r="A1155" s="1">
        <f t="shared" si="8"/>
        <v>10217</v>
      </c>
      <c r="B1155" s="1" t="str">
        <f t="shared" si="9"/>
        <v>10217  FARMERS UNION COOPERATIVE  POSTVILLE, IA</v>
      </c>
      <c r="C1155" s="4">
        <v>10217</v>
      </c>
      <c r="D1155" s="5" t="s">
        <v>1502</v>
      </c>
      <c r="E1155" s="5" t="s">
        <v>887</v>
      </c>
      <c r="F1155" s="5" t="s">
        <v>10</v>
      </c>
      <c r="G1155" s="1" t="b">
        <v>0</v>
      </c>
      <c r="I1155" s="1" t="s">
        <v>11</v>
      </c>
      <c r="J1155" s="1">
        <v>97</v>
      </c>
    </row>
    <row r="1156" spans="1:10" ht="15" customHeight="1">
      <c r="A1156" s="1">
        <f t="shared" si="8"/>
        <v>11689</v>
      </c>
      <c r="B1156" s="1" t="str">
        <f t="shared" si="9"/>
        <v>11689  FARMERS UNION COOPERATIVE  FT ATKINSON, IA</v>
      </c>
      <c r="C1156" s="4">
        <v>11689</v>
      </c>
      <c r="D1156" s="5" t="s">
        <v>1502</v>
      </c>
      <c r="E1156" s="5" t="s">
        <v>842</v>
      </c>
      <c r="F1156" s="5" t="s">
        <v>10</v>
      </c>
      <c r="G1156" s="1" t="b">
        <v>0</v>
      </c>
      <c r="I1156" s="1" t="s">
        <v>11</v>
      </c>
      <c r="J1156" s="1">
        <v>0</v>
      </c>
    </row>
    <row r="1157" spans="1:10" ht="15" customHeight="1">
      <c r="A1157" s="1">
        <f t="shared" si="8"/>
        <v>11818</v>
      </c>
      <c r="B1157" s="1" t="str">
        <f t="shared" si="9"/>
        <v>11818  FARMERS WIN COOP  FREDERICKSBG, IA</v>
      </c>
      <c r="C1157" s="4">
        <v>11818</v>
      </c>
      <c r="D1157" s="5" t="s">
        <v>1503</v>
      </c>
      <c r="E1157" s="5" t="s">
        <v>1504</v>
      </c>
      <c r="F1157" s="5" t="s">
        <v>10</v>
      </c>
      <c r="G1157" s="1" t="b">
        <v>0</v>
      </c>
      <c r="I1157" s="1" t="s">
        <v>11</v>
      </c>
      <c r="J1157" s="1">
        <v>52</v>
      </c>
    </row>
    <row r="1158" spans="1:10" ht="15" customHeight="1">
      <c r="A1158" s="1">
        <f t="shared" si="8"/>
        <v>11543</v>
      </c>
      <c r="B1158" s="1" t="str">
        <f t="shared" si="9"/>
        <v>11543  FARMERS WIN COOP  CRESCO, IA</v>
      </c>
      <c r="C1158" s="4">
        <v>11543</v>
      </c>
      <c r="D1158" s="5" t="s">
        <v>1503</v>
      </c>
      <c r="E1158" s="5" t="s">
        <v>1040</v>
      </c>
      <c r="F1158" s="5" t="s">
        <v>10</v>
      </c>
      <c r="G1158" s="1" t="b">
        <v>0</v>
      </c>
      <c r="I1158" s="1" t="s">
        <v>11</v>
      </c>
      <c r="J1158" s="1">
        <v>25</v>
      </c>
    </row>
    <row r="1159" spans="1:10" ht="15" customHeight="1">
      <c r="A1159" s="1">
        <f t="shared" si="8"/>
        <v>11660</v>
      </c>
      <c r="B1159" s="1" t="str">
        <f t="shared" si="9"/>
        <v>11660  FARMERS WIN COOP  WAVERLY, IA</v>
      </c>
      <c r="C1159" s="4">
        <v>11660</v>
      </c>
      <c r="D1159" s="5" t="s">
        <v>1503</v>
      </c>
      <c r="E1159" s="5" t="s">
        <v>251</v>
      </c>
      <c r="F1159" s="5" t="s">
        <v>10</v>
      </c>
      <c r="G1159" s="1" t="b">
        <v>0</v>
      </c>
      <c r="I1159" s="1" t="s">
        <v>11</v>
      </c>
      <c r="J1159" s="1">
        <v>23</v>
      </c>
    </row>
    <row r="1160" spans="1:10" ht="15" customHeight="1">
      <c r="A1160" s="1">
        <f t="shared" si="8"/>
        <v>10179</v>
      </c>
      <c r="B1160" s="1" t="str">
        <f t="shared" si="9"/>
        <v>10179  FARMERS WIN COOP  FREDERICKSBG, IA</v>
      </c>
      <c r="C1160" s="4">
        <v>10179</v>
      </c>
      <c r="D1160" s="5" t="s">
        <v>1503</v>
      </c>
      <c r="E1160" s="5" t="s">
        <v>1504</v>
      </c>
      <c r="F1160" s="5" t="s">
        <v>10</v>
      </c>
      <c r="G1160" s="1" t="b">
        <v>0</v>
      </c>
      <c r="I1160" s="1" t="s">
        <v>11</v>
      </c>
      <c r="J1160" s="1">
        <v>82</v>
      </c>
    </row>
    <row r="1161" spans="1:10" ht="15" customHeight="1">
      <c r="A1161" s="1">
        <f t="shared" si="8"/>
        <v>10140</v>
      </c>
      <c r="B1161" s="1" t="str">
        <f t="shared" si="9"/>
        <v>10140  FARMERS WIN COOP  HAWKEYE, IA</v>
      </c>
      <c r="C1161" s="4">
        <v>10140</v>
      </c>
      <c r="D1161" s="5" t="s">
        <v>1503</v>
      </c>
      <c r="E1161" s="5" t="s">
        <v>238</v>
      </c>
      <c r="F1161" s="5" t="s">
        <v>10</v>
      </c>
      <c r="G1161" s="1" t="b">
        <v>0</v>
      </c>
      <c r="I1161" s="1" t="s">
        <v>11</v>
      </c>
      <c r="J1161" s="1">
        <v>12</v>
      </c>
    </row>
    <row r="1162" spans="1:10" ht="15" customHeight="1">
      <c r="A1162" s="1">
        <f t="shared" si="8"/>
        <v>10368</v>
      </c>
      <c r="B1162" s="1" t="str">
        <f t="shared" si="9"/>
        <v>10368  FARMERS WIN COOP  WAUCOMA, IA</v>
      </c>
      <c r="C1162" s="4">
        <v>10368</v>
      </c>
      <c r="D1162" s="5" t="s">
        <v>1503</v>
      </c>
      <c r="E1162" s="5" t="s">
        <v>1505</v>
      </c>
      <c r="F1162" s="5" t="s">
        <v>10</v>
      </c>
      <c r="G1162" s="1" t="b">
        <v>0</v>
      </c>
      <c r="H1162" s="6"/>
      <c r="I1162" s="1" t="s">
        <v>11</v>
      </c>
      <c r="J1162" s="1">
        <v>7</v>
      </c>
    </row>
    <row r="1163" spans="1:10" ht="15" customHeight="1">
      <c r="A1163" s="1">
        <f t="shared" si="8"/>
        <v>10341</v>
      </c>
      <c r="B1163" s="1" t="str">
        <f t="shared" si="9"/>
        <v>10341  FARMERS WIN COOP  RIDGEWAY, IA</v>
      </c>
      <c r="C1163" s="4">
        <v>10341</v>
      </c>
      <c r="D1163" s="5" t="s">
        <v>1503</v>
      </c>
      <c r="E1163" s="5" t="s">
        <v>1506</v>
      </c>
      <c r="F1163" s="5" t="s">
        <v>10</v>
      </c>
      <c r="G1163" s="1" t="b">
        <v>0</v>
      </c>
      <c r="I1163" s="1" t="s">
        <v>11</v>
      </c>
      <c r="J1163" s="1">
        <v>22</v>
      </c>
    </row>
    <row r="1164" spans="1:10" ht="15" customHeight="1">
      <c r="A1164" s="1">
        <f t="shared" si="8"/>
        <v>10343</v>
      </c>
      <c r="B1164" s="1" t="str">
        <f t="shared" si="9"/>
        <v>10343  FARMERS WIN COOP  DECORAH, IA</v>
      </c>
      <c r="C1164" s="4">
        <v>10343</v>
      </c>
      <c r="D1164" s="5" t="s">
        <v>1503</v>
      </c>
      <c r="E1164" s="5" t="s">
        <v>47</v>
      </c>
      <c r="F1164" s="5" t="s">
        <v>10</v>
      </c>
      <c r="G1164" s="1" t="b">
        <v>0</v>
      </c>
      <c r="I1164" s="1" t="s">
        <v>11</v>
      </c>
      <c r="J1164" s="1">
        <v>0</v>
      </c>
    </row>
    <row r="1165" spans="1:10" ht="15" customHeight="1">
      <c r="A1165" s="1">
        <f t="shared" si="8"/>
        <v>12975</v>
      </c>
      <c r="B1165" s="1" t="str">
        <f t="shared" si="9"/>
        <v>12975  FARMERS WIN COOP  CRESCO, IA</v>
      </c>
      <c r="C1165" s="4">
        <v>12975</v>
      </c>
      <c r="D1165" s="5" t="s">
        <v>1503</v>
      </c>
      <c r="E1165" s="5" t="s">
        <v>1040</v>
      </c>
      <c r="F1165" s="5" t="s">
        <v>10</v>
      </c>
      <c r="G1165" s="1" t="b">
        <v>0</v>
      </c>
      <c r="I1165" s="1" t="s">
        <v>11</v>
      </c>
      <c r="J1165" s="1">
        <v>40</v>
      </c>
    </row>
    <row r="1166" spans="1:10" ht="15" customHeight="1">
      <c r="A1166" s="1">
        <f t="shared" si="8"/>
        <v>13357</v>
      </c>
      <c r="B1166" s="1" t="str">
        <f t="shared" si="9"/>
        <v>13357  FARMERS WIN COOP  RUSHFORD, MN</v>
      </c>
      <c r="C1166" s="4">
        <v>13357</v>
      </c>
      <c r="D1166" s="5" t="s">
        <v>1503</v>
      </c>
      <c r="E1166" s="5" t="s">
        <v>1507</v>
      </c>
      <c r="F1166" s="5" t="s">
        <v>137</v>
      </c>
      <c r="G1166" s="1" t="b">
        <v>0</v>
      </c>
      <c r="I1166" s="1" t="s">
        <v>11</v>
      </c>
      <c r="J1166" s="1">
        <v>0</v>
      </c>
    </row>
    <row r="1167" spans="1:10" ht="15" customHeight="1">
      <c r="A1167" s="1">
        <f t="shared" si="8"/>
        <v>16390</v>
      </c>
      <c r="B1167" s="1" t="str">
        <f t="shared" si="9"/>
        <v>16390  FAUST BIO AGRICULTURAL SERVICES INC DBA BIO AG  INDEPENDENCE, OR</v>
      </c>
      <c r="C1167" s="4">
        <v>16390</v>
      </c>
      <c r="D1167" s="5" t="s">
        <v>1508</v>
      </c>
      <c r="E1167" s="5" t="s">
        <v>1026</v>
      </c>
      <c r="F1167" s="5" t="s">
        <v>300</v>
      </c>
      <c r="G1167" s="1" t="b">
        <v>0</v>
      </c>
      <c r="I1167" s="1" t="s">
        <v>11</v>
      </c>
      <c r="J1167" s="1">
        <v>96</v>
      </c>
    </row>
    <row r="1168" spans="1:10" ht="15" customHeight="1">
      <c r="A1168" s="1">
        <f t="shared" si="8"/>
        <v>14774</v>
      </c>
      <c r="B1168" s="1" t="str">
        <f t="shared" si="9"/>
        <v>14774  FB SCIENCES INC  COLLIERVILLE, TN</v>
      </c>
      <c r="C1168" s="4">
        <v>14774</v>
      </c>
      <c r="D1168" s="5" t="s">
        <v>1509</v>
      </c>
      <c r="E1168" s="5" t="s">
        <v>1510</v>
      </c>
      <c r="F1168" s="5" t="s">
        <v>97</v>
      </c>
      <c r="G1168" s="1" t="b">
        <v>0</v>
      </c>
      <c r="I1168" s="1" t="s">
        <v>11</v>
      </c>
      <c r="J1168" s="1">
        <v>16</v>
      </c>
    </row>
    <row r="1169" spans="1:10" ht="15" customHeight="1">
      <c r="A1169" s="1">
        <f t="shared" si="8"/>
        <v>16923</v>
      </c>
      <c r="B1169" s="1" t="str">
        <f t="shared" si="9"/>
        <v>16923  FBN INPUTS LLC  SAN CARLOS, CA</v>
      </c>
      <c r="C1169" s="4">
        <v>16923</v>
      </c>
      <c r="D1169" s="5" t="s">
        <v>1511</v>
      </c>
      <c r="E1169" s="5" t="s">
        <v>1512</v>
      </c>
      <c r="F1169" s="5" t="s">
        <v>33</v>
      </c>
      <c r="G1169" s="1" t="b">
        <v>0</v>
      </c>
      <c r="I1169" s="1" t="s">
        <v>11</v>
      </c>
      <c r="J1169" s="1">
        <v>13</v>
      </c>
    </row>
    <row r="1170" spans="1:10" ht="15" customHeight="1">
      <c r="A1170" s="1">
        <f t="shared" si="8"/>
        <v>13315</v>
      </c>
      <c r="B1170" s="1" t="str">
        <f t="shared" si="9"/>
        <v>13315  FEED ENERGY COMPANY  SIOUX CITY, IA</v>
      </c>
      <c r="C1170" s="4">
        <v>13315</v>
      </c>
      <c r="D1170" s="5" t="s">
        <v>1513</v>
      </c>
      <c r="E1170" s="5" t="s">
        <v>351</v>
      </c>
      <c r="F1170" s="5" t="s">
        <v>10</v>
      </c>
      <c r="G1170" s="1" t="b">
        <v>0</v>
      </c>
      <c r="I1170" s="1" t="s">
        <v>11</v>
      </c>
      <c r="J1170" s="1">
        <v>16</v>
      </c>
    </row>
    <row r="1171" spans="1:10" ht="15" customHeight="1">
      <c r="A1171" s="1">
        <f t="shared" si="8"/>
        <v>13316</v>
      </c>
      <c r="B1171" s="1" t="str">
        <f t="shared" si="9"/>
        <v>13316  FEED ENERGY COMPANY  PACIFIC JCT, IA</v>
      </c>
      <c r="C1171" s="4">
        <v>13316</v>
      </c>
      <c r="D1171" s="5" t="s">
        <v>1513</v>
      </c>
      <c r="E1171" s="5" t="s">
        <v>1514</v>
      </c>
      <c r="F1171" s="5" t="s">
        <v>10</v>
      </c>
      <c r="G1171" s="1" t="b">
        <v>0</v>
      </c>
      <c r="I1171" s="1" t="s">
        <v>11</v>
      </c>
      <c r="J1171" s="1">
        <v>0</v>
      </c>
    </row>
    <row r="1172" spans="1:10" ht="15" customHeight="1">
      <c r="A1172" s="1">
        <f t="shared" si="8"/>
        <v>13251</v>
      </c>
      <c r="B1172" s="1" t="str">
        <f t="shared" si="9"/>
        <v>13251  FEED ENERGY COMPANY  DES MOINES, IA</v>
      </c>
      <c r="C1172" s="4">
        <v>13251</v>
      </c>
      <c r="D1172" s="5" t="s">
        <v>1513</v>
      </c>
      <c r="E1172" s="5" t="s">
        <v>488</v>
      </c>
      <c r="F1172" s="5" t="s">
        <v>10</v>
      </c>
      <c r="G1172" s="1" t="b">
        <v>0</v>
      </c>
      <c r="I1172" s="1" t="s">
        <v>11</v>
      </c>
      <c r="J1172" s="1">
        <v>94</v>
      </c>
    </row>
    <row r="1173" spans="1:10" ht="15" customHeight="1">
      <c r="A1173" s="1">
        <f t="shared" si="8"/>
        <v>17287</v>
      </c>
      <c r="B1173" s="1" t="str">
        <f t="shared" si="9"/>
        <v>17287  FEED TECH INC.  ORANGE CITY, IA</v>
      </c>
      <c r="C1173" s="4">
        <v>17287</v>
      </c>
      <c r="D1173" s="5" t="s">
        <v>1515</v>
      </c>
      <c r="E1173" s="5" t="s">
        <v>487</v>
      </c>
      <c r="F1173" s="5" t="s">
        <v>10</v>
      </c>
      <c r="G1173" s="1" t="b">
        <v>0</v>
      </c>
      <c r="I1173" s="1" t="s">
        <v>11</v>
      </c>
      <c r="J1173" s="1">
        <v>97</v>
      </c>
    </row>
    <row r="1174" spans="1:10" ht="15" customHeight="1">
      <c r="A1174" s="1">
        <f t="shared" si="8"/>
        <v>10024</v>
      </c>
      <c r="B1174" s="1" t="str">
        <f t="shared" si="9"/>
        <v>10024  FEEDERS GRAIN &amp; SUPPLY INC  CORNING, IA</v>
      </c>
      <c r="C1174" s="4">
        <v>10024</v>
      </c>
      <c r="D1174" s="5" t="s">
        <v>1516</v>
      </c>
      <c r="E1174" s="5" t="s">
        <v>1125</v>
      </c>
      <c r="F1174" s="5" t="s">
        <v>10</v>
      </c>
      <c r="G1174" s="1" t="b">
        <v>0</v>
      </c>
      <c r="I1174" s="1" t="s">
        <v>11</v>
      </c>
      <c r="J1174" s="1">
        <v>23</v>
      </c>
    </row>
    <row r="1175" spans="1:10" ht="15" customHeight="1">
      <c r="A1175" s="1">
        <f t="shared" si="8"/>
        <v>14623</v>
      </c>
      <c r="B1175" s="1" t="str">
        <f t="shared" si="9"/>
        <v>14623  FEEDLOT SERVICE CO  NEOLA, IA</v>
      </c>
      <c r="C1175" s="4">
        <v>14623</v>
      </c>
      <c r="D1175" s="5" t="s">
        <v>1517</v>
      </c>
      <c r="E1175" s="5" t="s">
        <v>1518</v>
      </c>
      <c r="F1175" s="5" t="s">
        <v>10</v>
      </c>
      <c r="G1175" s="1" t="b">
        <v>0</v>
      </c>
      <c r="H1175" s="6"/>
      <c r="I1175" s="1" t="s">
        <v>11</v>
      </c>
      <c r="J1175" s="1">
        <v>31</v>
      </c>
    </row>
    <row r="1176" spans="1:10" ht="15" customHeight="1">
      <c r="A1176" s="1">
        <f t="shared" si="8"/>
        <v>17365</v>
      </c>
      <c r="B1176" s="1" t="str">
        <f t="shared" si="9"/>
        <v>17365  FER-LAND AGRICULTURE TECHNOLOGY CORP  PASADENA, CA</v>
      </c>
      <c r="C1176" s="4">
        <v>17365</v>
      </c>
      <c r="D1176" s="5" t="s">
        <v>1519</v>
      </c>
      <c r="E1176" s="5" t="s">
        <v>1520</v>
      </c>
      <c r="F1176" s="5" t="s">
        <v>33</v>
      </c>
      <c r="G1176" s="1" t="b">
        <v>0</v>
      </c>
      <c r="I1176" s="1" t="s">
        <v>11</v>
      </c>
      <c r="J1176" s="1">
        <v>45</v>
      </c>
    </row>
    <row r="1177" spans="1:10" ht="15" customHeight="1">
      <c r="A1177" s="1">
        <f t="shared" si="8"/>
        <v>11426</v>
      </c>
      <c r="B1177" s="1" t="str">
        <f t="shared" si="9"/>
        <v>11426  FERGUSONS GARDEN CENTER  SPIRIT LAKE, IA</v>
      </c>
      <c r="C1177" s="4">
        <v>11426</v>
      </c>
      <c r="D1177" s="5" t="s">
        <v>1521</v>
      </c>
      <c r="E1177" s="5" t="s">
        <v>499</v>
      </c>
      <c r="F1177" s="5" t="s">
        <v>10</v>
      </c>
      <c r="G1177" s="1" t="b">
        <v>0</v>
      </c>
      <c r="I1177" s="1" t="s">
        <v>11</v>
      </c>
      <c r="J1177" s="1">
        <v>96</v>
      </c>
    </row>
    <row r="1178" spans="1:10" ht="15" customHeight="1">
      <c r="A1178" s="1">
        <f t="shared" si="8"/>
        <v>16875</v>
      </c>
      <c r="B1178" s="1" t="str">
        <f t="shared" si="9"/>
        <v>16875  FERTILE PEAT PRODUCTS LLC  SUGAR CITY, ID</v>
      </c>
      <c r="C1178" s="4">
        <v>16875</v>
      </c>
      <c r="D1178" s="5" t="s">
        <v>1522</v>
      </c>
      <c r="E1178" s="5" t="s">
        <v>1523</v>
      </c>
      <c r="F1178" s="5" t="s">
        <v>0</v>
      </c>
      <c r="G1178" s="1" t="b">
        <v>0</v>
      </c>
      <c r="I1178" s="1" t="s">
        <v>11</v>
      </c>
      <c r="J1178" s="1">
        <v>0</v>
      </c>
    </row>
    <row r="1179" spans="1:10" ht="15" customHeight="1">
      <c r="A1179" s="1">
        <f t="shared" si="8"/>
        <v>16874</v>
      </c>
      <c r="B1179" s="1" t="str">
        <f t="shared" si="9"/>
        <v>16874  Fertile Peat Products LLC C/O Phene  CLOVIS, CA</v>
      </c>
      <c r="C1179" s="4">
        <v>16874</v>
      </c>
      <c r="D1179" s="5" t="s">
        <v>1524</v>
      </c>
      <c r="E1179" s="5" t="s">
        <v>40</v>
      </c>
      <c r="F1179" s="5" t="s">
        <v>33</v>
      </c>
      <c r="G1179" s="1" t="b">
        <v>0</v>
      </c>
      <c r="I1179" s="1" t="s">
        <v>11</v>
      </c>
      <c r="J1179" s="1">
        <v>70</v>
      </c>
    </row>
    <row r="1180" spans="1:10" ht="15" customHeight="1">
      <c r="A1180" s="1">
        <f t="shared" si="8"/>
        <v>12293</v>
      </c>
      <c r="B1180" s="1" t="str">
        <f t="shared" si="9"/>
        <v>12293  FETTKETHER FERTILIZER CO LLC  DUNKERTON, IA</v>
      </c>
      <c r="C1180" s="4">
        <v>12293</v>
      </c>
      <c r="D1180" s="5" t="s">
        <v>1525</v>
      </c>
      <c r="E1180" s="5" t="s">
        <v>650</v>
      </c>
      <c r="F1180" s="5" t="s">
        <v>10</v>
      </c>
      <c r="G1180" s="1" t="b">
        <v>0</v>
      </c>
      <c r="I1180" s="1" t="s">
        <v>11</v>
      </c>
      <c r="J1180" s="1">
        <v>0</v>
      </c>
    </row>
    <row r="1181" spans="1:10" ht="15" customHeight="1">
      <c r="A1181" s="1">
        <f t="shared" si="8"/>
        <v>13911</v>
      </c>
      <c r="B1181" s="1" t="str">
        <f t="shared" si="9"/>
        <v>13911  FICKS ACE HARDWARE  SPIRIT LAKE, IA</v>
      </c>
      <c r="C1181" s="4">
        <v>13911</v>
      </c>
      <c r="D1181" s="5" t="s">
        <v>1526</v>
      </c>
      <c r="E1181" s="5" t="s">
        <v>499</v>
      </c>
      <c r="F1181" s="5" t="s">
        <v>10</v>
      </c>
      <c r="G1181" s="1" t="b">
        <v>0</v>
      </c>
      <c r="I1181" s="1" t="s">
        <v>11</v>
      </c>
      <c r="J1181" s="1">
        <v>0</v>
      </c>
    </row>
    <row r="1182" spans="1:10" ht="15" customHeight="1">
      <c r="A1182" s="1">
        <f t="shared" si="8"/>
        <v>13912</v>
      </c>
      <c r="B1182" s="1" t="str">
        <f t="shared" si="9"/>
        <v>13912  FICKS ACE HARDWARE  ESTHERVILLE, IA</v>
      </c>
      <c r="C1182" s="4">
        <v>13912</v>
      </c>
      <c r="D1182" s="5" t="s">
        <v>1526</v>
      </c>
      <c r="E1182" s="5" t="s">
        <v>346</v>
      </c>
      <c r="F1182" s="5" t="s">
        <v>10</v>
      </c>
      <c r="G1182" s="1" t="b">
        <v>0</v>
      </c>
      <c r="I1182" s="1" t="s">
        <v>11</v>
      </c>
      <c r="J1182" s="1">
        <v>36</v>
      </c>
    </row>
    <row r="1183" spans="1:10" ht="15" customHeight="1">
      <c r="A1183" s="1">
        <f t="shared" si="8"/>
        <v>16935</v>
      </c>
      <c r="B1183" s="1" t="str">
        <f t="shared" si="9"/>
        <v>16935  FIELD READY AG &amp; CHEM LLC  ODEBOLT, IA</v>
      </c>
      <c r="C1183" s="4">
        <v>16935</v>
      </c>
      <c r="D1183" s="5" t="s">
        <v>1527</v>
      </c>
      <c r="E1183" s="5" t="s">
        <v>1528</v>
      </c>
      <c r="F1183" s="5" t="s">
        <v>10</v>
      </c>
      <c r="G1183" s="1" t="b">
        <v>0</v>
      </c>
      <c r="I1183" s="1" t="s">
        <v>11</v>
      </c>
      <c r="J1183" s="1">
        <v>84</v>
      </c>
    </row>
    <row r="1184" spans="1:10" ht="15" customHeight="1">
      <c r="A1184" s="1">
        <f t="shared" si="8"/>
        <v>17176</v>
      </c>
      <c r="B1184" s="1" t="str">
        <f t="shared" si="9"/>
        <v>17176  FIELD READY AG &amp; CHEM LLC  IDA GROVE, IA</v>
      </c>
      <c r="C1184" s="4">
        <v>17176</v>
      </c>
      <c r="D1184" s="5" t="s">
        <v>1527</v>
      </c>
      <c r="E1184" s="5" t="s">
        <v>370</v>
      </c>
      <c r="F1184" s="5" t="s">
        <v>10</v>
      </c>
      <c r="G1184" s="1" t="b">
        <v>0</v>
      </c>
      <c r="I1184" s="1" t="s">
        <v>11</v>
      </c>
      <c r="J1184" s="1">
        <v>85</v>
      </c>
    </row>
    <row r="1185" spans="1:10" ht="15" customHeight="1">
      <c r="A1185" s="1">
        <f t="shared" si="8"/>
        <v>14075</v>
      </c>
      <c r="B1185" s="1" t="str">
        <f t="shared" si="9"/>
        <v>14075  FIRST COOPERATIVE ASSOCIATION  HOLSTEIN, IA</v>
      </c>
      <c r="C1185" s="4">
        <v>14075</v>
      </c>
      <c r="D1185" s="5" t="s">
        <v>1529</v>
      </c>
      <c r="E1185" s="5" t="s">
        <v>973</v>
      </c>
      <c r="F1185" s="5" t="s">
        <v>10</v>
      </c>
      <c r="G1185" s="1" t="b">
        <v>0</v>
      </c>
      <c r="I1185" s="1" t="s">
        <v>11</v>
      </c>
      <c r="J1185" s="1">
        <v>75</v>
      </c>
    </row>
    <row r="1186" spans="1:10" ht="15" customHeight="1">
      <c r="A1186" s="1">
        <f t="shared" si="8"/>
        <v>15120</v>
      </c>
      <c r="B1186" s="1" t="str">
        <f t="shared" si="9"/>
        <v>15120  FIRST COOPERATIVE ASSOCIATION  CHEROKEE, IA</v>
      </c>
      <c r="C1186" s="4">
        <v>15120</v>
      </c>
      <c r="D1186" s="5" t="s">
        <v>1529</v>
      </c>
      <c r="E1186" s="5" t="s">
        <v>497</v>
      </c>
      <c r="F1186" s="5" t="s">
        <v>10</v>
      </c>
      <c r="G1186" s="1" t="b">
        <v>0</v>
      </c>
      <c r="I1186" s="1" t="s">
        <v>11</v>
      </c>
      <c r="J1186" s="1">
        <v>9</v>
      </c>
    </row>
    <row r="1187" spans="1:10" ht="15" customHeight="1">
      <c r="A1187" s="1">
        <f t="shared" si="8"/>
        <v>12036</v>
      </c>
      <c r="B1187" s="1" t="str">
        <f t="shared" si="9"/>
        <v>12036  FIRST COOPERATIVE ASSOCIATION  CHEROKEE, IA</v>
      </c>
      <c r="C1187" s="4">
        <v>12036</v>
      </c>
      <c r="D1187" s="5" t="s">
        <v>1529</v>
      </c>
      <c r="E1187" s="5" t="s">
        <v>497</v>
      </c>
      <c r="F1187" s="5" t="s">
        <v>10</v>
      </c>
      <c r="G1187" s="1" t="b">
        <v>0</v>
      </c>
      <c r="I1187" s="1" t="s">
        <v>11</v>
      </c>
      <c r="J1187" s="1">
        <v>0</v>
      </c>
    </row>
    <row r="1188" spans="1:10" ht="15" customHeight="1">
      <c r="A1188" s="1">
        <f t="shared" si="8"/>
        <v>12037</v>
      </c>
      <c r="B1188" s="1" t="str">
        <f t="shared" si="9"/>
        <v>12037  FIRST COOPERATIVE ASSOCIATION  CLEGHORN, IA</v>
      </c>
      <c r="C1188" s="4">
        <v>12037</v>
      </c>
      <c r="D1188" s="5" t="s">
        <v>1529</v>
      </c>
      <c r="E1188" s="5" t="s">
        <v>1530</v>
      </c>
      <c r="F1188" s="5" t="s">
        <v>10</v>
      </c>
      <c r="G1188" s="1" t="b">
        <v>0</v>
      </c>
      <c r="I1188" s="1" t="s">
        <v>11</v>
      </c>
      <c r="J1188" s="1">
        <v>0</v>
      </c>
    </row>
    <row r="1189" spans="1:10" ht="15" customHeight="1">
      <c r="A1189" s="1">
        <f t="shared" si="8"/>
        <v>12039</v>
      </c>
      <c r="B1189" s="1" t="str">
        <f t="shared" si="9"/>
        <v>12039  FIRST COOPERATIVE ASSOCIATION  LINN GROVE, IA</v>
      </c>
      <c r="C1189" s="4">
        <v>12039</v>
      </c>
      <c r="D1189" s="5" t="s">
        <v>1529</v>
      </c>
      <c r="E1189" s="5" t="s">
        <v>1531</v>
      </c>
      <c r="F1189" s="5" t="s">
        <v>10</v>
      </c>
      <c r="G1189" s="1" t="b">
        <v>0</v>
      </c>
      <c r="I1189" s="1" t="s">
        <v>11</v>
      </c>
      <c r="J1189" s="1">
        <v>0</v>
      </c>
    </row>
    <row r="1190" spans="1:10" ht="15" customHeight="1">
      <c r="A1190" s="1">
        <f t="shared" si="8"/>
        <v>12040</v>
      </c>
      <c r="B1190" s="1" t="str">
        <f t="shared" si="9"/>
        <v>12040  FIRST COOPERATIVE ASSOCIATION  PETERSON, IA</v>
      </c>
      <c r="C1190" s="4">
        <v>12040</v>
      </c>
      <c r="D1190" s="5" t="s">
        <v>1529</v>
      </c>
      <c r="E1190" s="5" t="s">
        <v>1532</v>
      </c>
      <c r="F1190" s="5" t="s">
        <v>10</v>
      </c>
      <c r="G1190" s="1" t="b">
        <v>0</v>
      </c>
      <c r="I1190" s="1" t="s">
        <v>11</v>
      </c>
      <c r="J1190" s="1">
        <v>0</v>
      </c>
    </row>
    <row r="1191" spans="1:10" ht="15" customHeight="1">
      <c r="A1191" s="1">
        <f t="shared" si="8"/>
        <v>12041</v>
      </c>
      <c r="B1191" s="1" t="str">
        <f t="shared" si="9"/>
        <v>12041  FIRST COOPERATIVE ASSOCIATION  MARATHON, IA</v>
      </c>
      <c r="C1191" s="4">
        <v>12041</v>
      </c>
      <c r="D1191" s="5" t="s">
        <v>1529</v>
      </c>
      <c r="E1191" s="5" t="s">
        <v>1533</v>
      </c>
      <c r="F1191" s="5" t="s">
        <v>10</v>
      </c>
      <c r="G1191" s="1" t="b">
        <v>0</v>
      </c>
      <c r="I1191" s="1" t="s">
        <v>11</v>
      </c>
      <c r="J1191" s="1">
        <v>0</v>
      </c>
    </row>
    <row r="1192" spans="1:10" ht="15" customHeight="1">
      <c r="A1192" s="1">
        <f t="shared" si="8"/>
        <v>12042</v>
      </c>
      <c r="B1192" s="1" t="str">
        <f t="shared" si="9"/>
        <v>12042  FIRST COOPERATIVE ASSOCIATION  LAURENS, IA</v>
      </c>
      <c r="C1192" s="4">
        <v>12042</v>
      </c>
      <c r="D1192" s="5" t="s">
        <v>1529</v>
      </c>
      <c r="E1192" s="5" t="s">
        <v>1534</v>
      </c>
      <c r="F1192" s="5" t="s">
        <v>10</v>
      </c>
      <c r="G1192" s="1" t="b">
        <v>0</v>
      </c>
      <c r="I1192" s="1" t="s">
        <v>11</v>
      </c>
      <c r="J1192" s="1">
        <v>0</v>
      </c>
    </row>
    <row r="1193" spans="1:10" ht="15" customHeight="1">
      <c r="A1193" s="1">
        <f t="shared" si="8"/>
        <v>12043</v>
      </c>
      <c r="B1193" s="1" t="str">
        <f t="shared" si="9"/>
        <v>12043  FIRST COOPERATIVE ASSOCIATION  WEBB, IA</v>
      </c>
      <c r="C1193" s="4">
        <v>12043</v>
      </c>
      <c r="D1193" s="5" t="s">
        <v>1529</v>
      </c>
      <c r="E1193" s="5" t="s">
        <v>530</v>
      </c>
      <c r="F1193" s="5" t="s">
        <v>10</v>
      </c>
      <c r="G1193" s="1" t="b">
        <v>0</v>
      </c>
      <c r="H1193" s="6"/>
      <c r="I1193" s="1" t="s">
        <v>11</v>
      </c>
      <c r="J1193" s="1">
        <v>0</v>
      </c>
    </row>
    <row r="1194" spans="1:10" ht="15" customHeight="1">
      <c r="A1194" s="1">
        <f t="shared" si="8"/>
        <v>12045</v>
      </c>
      <c r="B1194" s="1" t="str">
        <f t="shared" si="9"/>
        <v>12045  FIRST COOPERATIVE ASSOCIATION  ALTA, IA</v>
      </c>
      <c r="C1194" s="4">
        <v>12045</v>
      </c>
      <c r="D1194" s="5" t="s">
        <v>1529</v>
      </c>
      <c r="E1194" s="5" t="s">
        <v>109</v>
      </c>
      <c r="F1194" s="5" t="s">
        <v>10</v>
      </c>
      <c r="G1194" s="1" t="b">
        <v>0</v>
      </c>
      <c r="I1194" s="1" t="s">
        <v>11</v>
      </c>
      <c r="J1194" s="1">
        <v>0</v>
      </c>
    </row>
    <row r="1195" spans="1:10" ht="15" customHeight="1">
      <c r="A1195" s="1">
        <f t="shared" si="8"/>
        <v>12046</v>
      </c>
      <c r="B1195" s="1" t="str">
        <f t="shared" si="9"/>
        <v>12046  FIRST COOPERATIVE ASSOCIATION  SCHALLER, IA</v>
      </c>
      <c r="C1195" s="4">
        <v>12046</v>
      </c>
      <c r="D1195" s="5" t="s">
        <v>1529</v>
      </c>
      <c r="E1195" s="5" t="s">
        <v>1535</v>
      </c>
      <c r="F1195" s="5" t="s">
        <v>10</v>
      </c>
      <c r="G1195" s="1" t="b">
        <v>0</v>
      </c>
      <c r="I1195" s="1" t="s">
        <v>11</v>
      </c>
      <c r="J1195" s="1">
        <v>0</v>
      </c>
    </row>
    <row r="1196" spans="1:10" ht="15" customHeight="1">
      <c r="A1196" s="1">
        <f t="shared" si="8"/>
        <v>12047</v>
      </c>
      <c r="B1196" s="1" t="str">
        <f t="shared" si="9"/>
        <v>12047  FIRST COOPERATIVE ASSOCIATION  AURELIA, IA</v>
      </c>
      <c r="C1196" s="4">
        <v>12047</v>
      </c>
      <c r="D1196" s="5" t="s">
        <v>1529</v>
      </c>
      <c r="E1196" s="5" t="s">
        <v>1536</v>
      </c>
      <c r="F1196" s="5" t="s">
        <v>10</v>
      </c>
      <c r="G1196" s="1" t="b">
        <v>0</v>
      </c>
      <c r="I1196" s="1" t="s">
        <v>11</v>
      </c>
      <c r="J1196" s="1">
        <v>0</v>
      </c>
    </row>
    <row r="1197" spans="1:10" ht="15" customHeight="1">
      <c r="A1197" s="1">
        <f t="shared" si="8"/>
        <v>10317</v>
      </c>
      <c r="B1197" s="1" t="str">
        <f t="shared" si="9"/>
        <v>10317  FIRST COOPERATIVE ASSOCIATION  MARCUS, IA</v>
      </c>
      <c r="C1197" s="4">
        <v>10317</v>
      </c>
      <c r="D1197" s="5" t="s">
        <v>1529</v>
      </c>
      <c r="E1197" s="5" t="s">
        <v>1537</v>
      </c>
      <c r="F1197" s="5" t="s">
        <v>10</v>
      </c>
      <c r="G1197" s="1" t="b">
        <v>0</v>
      </c>
      <c r="I1197" s="1" t="s">
        <v>11</v>
      </c>
      <c r="J1197" s="1">
        <v>0</v>
      </c>
    </row>
    <row r="1198" spans="1:10" ht="15" customHeight="1">
      <c r="A1198" s="1">
        <f t="shared" si="8"/>
        <v>10468</v>
      </c>
      <c r="B1198" s="1" t="str">
        <f t="shared" si="9"/>
        <v>10468  FIRST COOPERATIVE ASSOCIATION  KINGSLEY, IA</v>
      </c>
      <c r="C1198" s="4">
        <v>10468</v>
      </c>
      <c r="D1198" s="5" t="s">
        <v>1529</v>
      </c>
      <c r="E1198" s="5" t="s">
        <v>1538</v>
      </c>
      <c r="F1198" s="5" t="s">
        <v>10</v>
      </c>
      <c r="G1198" s="1" t="b">
        <v>0</v>
      </c>
      <c r="I1198" s="1" t="s">
        <v>11</v>
      </c>
      <c r="J1198" s="1">
        <v>0</v>
      </c>
    </row>
    <row r="1199" spans="1:10" ht="15" customHeight="1">
      <c r="A1199" s="1">
        <f t="shared" si="8"/>
        <v>10278</v>
      </c>
      <c r="B1199" s="1" t="str">
        <f t="shared" si="9"/>
        <v>10278  FIRST COOPERATIVE COMPANY  PAULLINA, IA</v>
      </c>
      <c r="C1199" s="4">
        <v>10278</v>
      </c>
      <c r="D1199" s="5" t="s">
        <v>1539</v>
      </c>
      <c r="E1199" s="5" t="s">
        <v>582</v>
      </c>
      <c r="F1199" s="5" t="s">
        <v>10</v>
      </c>
      <c r="G1199" s="1" t="b">
        <v>0</v>
      </c>
      <c r="I1199" s="1" t="s">
        <v>11</v>
      </c>
      <c r="J1199" s="1">
        <v>0</v>
      </c>
    </row>
    <row r="1200" spans="1:10" ht="15" customHeight="1">
      <c r="A1200" s="1">
        <f t="shared" si="8"/>
        <v>10279</v>
      </c>
      <c r="B1200" s="1" t="str">
        <f t="shared" si="9"/>
        <v>10279  FIRST COOPERATIVE COMPANY  GRANVILLE, IA</v>
      </c>
      <c r="C1200" s="4">
        <v>10279</v>
      </c>
      <c r="D1200" s="5" t="s">
        <v>1539</v>
      </c>
      <c r="E1200" s="5" t="s">
        <v>553</v>
      </c>
      <c r="F1200" s="5" t="s">
        <v>10</v>
      </c>
      <c r="G1200" s="1" t="b">
        <v>0</v>
      </c>
      <c r="I1200" s="1" t="s">
        <v>11</v>
      </c>
      <c r="J1200" s="1">
        <v>38</v>
      </c>
    </row>
    <row r="1201" spans="1:10" ht="15" customHeight="1">
      <c r="A1201" s="1">
        <f t="shared" si="8"/>
        <v>12438</v>
      </c>
      <c r="B1201" s="1" t="str">
        <f t="shared" si="9"/>
        <v>12438  FISK FARM &amp; HOME  CRESCO, IA</v>
      </c>
      <c r="C1201" s="4">
        <v>12438</v>
      </c>
      <c r="D1201" s="5" t="s">
        <v>1540</v>
      </c>
      <c r="E1201" s="5" t="s">
        <v>1040</v>
      </c>
      <c r="F1201" s="5" t="s">
        <v>10</v>
      </c>
      <c r="G1201" s="1" t="b">
        <v>0</v>
      </c>
      <c r="I1201" s="1" t="s">
        <v>11</v>
      </c>
      <c r="J1201" s="1">
        <v>0</v>
      </c>
    </row>
    <row r="1202" spans="1:10" ht="15" customHeight="1">
      <c r="A1202" s="1">
        <f t="shared" si="8"/>
        <v>11146</v>
      </c>
      <c r="B1202" s="1" t="str">
        <f t="shared" si="9"/>
        <v>11146  FISK FARM &amp; HOME INC  MONONA, IA</v>
      </c>
      <c r="C1202" s="4">
        <v>11146</v>
      </c>
      <c r="D1202" s="5" t="s">
        <v>1541</v>
      </c>
      <c r="E1202" s="5" t="s">
        <v>282</v>
      </c>
      <c r="F1202" s="5" t="s">
        <v>10</v>
      </c>
      <c r="G1202" s="1" t="b">
        <v>0</v>
      </c>
      <c r="I1202" s="1" t="s">
        <v>11</v>
      </c>
      <c r="J1202" s="1">
        <v>0</v>
      </c>
    </row>
    <row r="1203" spans="1:10" ht="15" customHeight="1">
      <c r="A1203" s="1">
        <f t="shared" si="8"/>
        <v>11833</v>
      </c>
      <c r="B1203" s="1" t="str">
        <f t="shared" si="9"/>
        <v>11833  FIVE STAR CO-OP  BURCHINAL, IA</v>
      </c>
      <c r="C1203" s="4">
        <v>11833</v>
      </c>
      <c r="D1203" s="5" t="s">
        <v>1542</v>
      </c>
      <c r="E1203" s="5" t="s">
        <v>1543</v>
      </c>
      <c r="F1203" s="5" t="s">
        <v>10</v>
      </c>
      <c r="G1203" s="1" t="b">
        <v>0</v>
      </c>
      <c r="I1203" s="1" t="s">
        <v>11</v>
      </c>
      <c r="J1203" s="1">
        <v>0</v>
      </c>
    </row>
    <row r="1204" spans="1:10" ht="15" customHeight="1">
      <c r="A1204" s="1">
        <f t="shared" si="8"/>
        <v>10155</v>
      </c>
      <c r="B1204" s="1" t="str">
        <f t="shared" si="9"/>
        <v>10155  FIVE STAR CO-OP  NASHUA, IA</v>
      </c>
      <c r="C1204" s="4">
        <v>10155</v>
      </c>
      <c r="D1204" s="5" t="s">
        <v>1542</v>
      </c>
      <c r="E1204" s="5" t="s">
        <v>390</v>
      </c>
      <c r="F1204" s="5" t="s">
        <v>10</v>
      </c>
      <c r="G1204" s="1" t="b">
        <v>0</v>
      </c>
      <c r="I1204" s="1" t="s">
        <v>11</v>
      </c>
      <c r="J1204" s="1">
        <v>0</v>
      </c>
    </row>
    <row r="1205" spans="1:10" ht="15" customHeight="1">
      <c r="A1205" s="1">
        <f t="shared" si="8"/>
        <v>10157</v>
      </c>
      <c r="B1205" s="1" t="str">
        <f t="shared" si="9"/>
        <v>10157  FIVE STAR CO-OP  LAWLER, IA</v>
      </c>
      <c r="C1205" s="4">
        <v>10157</v>
      </c>
      <c r="D1205" s="5" t="s">
        <v>1542</v>
      </c>
      <c r="E1205" s="5" t="s">
        <v>736</v>
      </c>
      <c r="F1205" s="5" t="s">
        <v>10</v>
      </c>
      <c r="G1205" s="1" t="b">
        <v>0</v>
      </c>
      <c r="I1205" s="1" t="s">
        <v>11</v>
      </c>
      <c r="J1205" s="1">
        <v>0</v>
      </c>
    </row>
    <row r="1206" spans="1:10" ht="15" customHeight="1">
      <c r="A1206" s="1">
        <f t="shared" si="8"/>
        <v>10158</v>
      </c>
      <c r="B1206" s="1" t="str">
        <f t="shared" si="9"/>
        <v>10158  FIVE STAR CO-OP  NORTH WASHINGTON, IA</v>
      </c>
      <c r="C1206" s="4">
        <v>10158</v>
      </c>
      <c r="D1206" s="5" t="s">
        <v>1542</v>
      </c>
      <c r="E1206" s="5" t="s">
        <v>1544</v>
      </c>
      <c r="F1206" s="5" t="s">
        <v>10</v>
      </c>
      <c r="G1206" s="1" t="b">
        <v>0</v>
      </c>
      <c r="I1206" s="1" t="s">
        <v>11</v>
      </c>
      <c r="J1206" s="1">
        <v>0</v>
      </c>
    </row>
    <row r="1207" spans="1:10" ht="15" customHeight="1">
      <c r="A1207" s="1">
        <f t="shared" si="8"/>
        <v>10575</v>
      </c>
      <c r="B1207" s="1" t="str">
        <f t="shared" si="9"/>
        <v>10575  FIVE STAR CO-OP  DOUGHERTY, IA</v>
      </c>
      <c r="C1207" s="4">
        <v>10575</v>
      </c>
      <c r="D1207" s="5" t="s">
        <v>1542</v>
      </c>
      <c r="E1207" s="5" t="s">
        <v>1545</v>
      </c>
      <c r="F1207" s="5" t="s">
        <v>10</v>
      </c>
      <c r="G1207" s="1" t="b">
        <v>0</v>
      </c>
      <c r="I1207" s="1" t="s">
        <v>11</v>
      </c>
      <c r="J1207" s="1">
        <v>56</v>
      </c>
    </row>
    <row r="1208" spans="1:10" ht="15" customHeight="1">
      <c r="A1208" s="1">
        <f t="shared" si="8"/>
        <v>16763</v>
      </c>
      <c r="B1208" s="1" t="str">
        <f t="shared" si="9"/>
        <v>16763  FIVE STAR COOP  NEW HAMPTON, IA</v>
      </c>
      <c r="C1208" s="4">
        <v>16763</v>
      </c>
      <c r="D1208" s="5" t="s">
        <v>1546</v>
      </c>
      <c r="E1208" s="5" t="s">
        <v>252</v>
      </c>
      <c r="F1208" s="5" t="s">
        <v>10</v>
      </c>
      <c r="G1208" s="1" t="b">
        <v>0</v>
      </c>
      <c r="I1208" s="1" t="s">
        <v>11</v>
      </c>
      <c r="J1208" s="1">
        <v>64</v>
      </c>
    </row>
    <row r="1209" spans="1:10" ht="15" customHeight="1">
      <c r="A1209" s="1">
        <f t="shared" si="8"/>
        <v>16080</v>
      </c>
      <c r="B1209" s="1" t="str">
        <f t="shared" si="9"/>
        <v>16080  FIVE STAR COOPERATIVE  LUVERNE, IA</v>
      </c>
      <c r="C1209" s="4">
        <v>16080</v>
      </c>
      <c r="D1209" s="5" t="s">
        <v>1547</v>
      </c>
      <c r="E1209" s="5" t="s">
        <v>1327</v>
      </c>
      <c r="F1209" s="5" t="s">
        <v>10</v>
      </c>
      <c r="G1209" s="1" t="b">
        <v>0</v>
      </c>
      <c r="H1209" s="6"/>
      <c r="I1209" s="1" t="s">
        <v>11</v>
      </c>
      <c r="J1209" s="1">
        <v>0</v>
      </c>
    </row>
    <row r="1210" spans="1:10" ht="15" customHeight="1">
      <c r="A1210" s="1">
        <f t="shared" si="8"/>
        <v>10154</v>
      </c>
      <c r="B1210" s="1" t="str">
        <f t="shared" si="9"/>
        <v>10154  FIVE STAR COOPERATIVE  NEW HAMPTON, IA</v>
      </c>
      <c r="C1210" s="4">
        <v>10154</v>
      </c>
      <c r="D1210" s="5" t="s">
        <v>1547</v>
      </c>
      <c r="E1210" s="5" t="s">
        <v>252</v>
      </c>
      <c r="F1210" s="5" t="s">
        <v>10</v>
      </c>
      <c r="G1210" s="1" t="b">
        <v>0</v>
      </c>
      <c r="I1210" s="1" t="s">
        <v>11</v>
      </c>
      <c r="J1210" s="1">
        <v>92</v>
      </c>
    </row>
    <row r="1211" spans="1:10" ht="15" customHeight="1">
      <c r="A1211" s="1">
        <f t="shared" si="8"/>
        <v>10396</v>
      </c>
      <c r="B1211" s="1" t="str">
        <f t="shared" si="9"/>
        <v>10396  FIVE STAR COOPERATIVE  MASON CITY, IA</v>
      </c>
      <c r="C1211" s="4">
        <v>10396</v>
      </c>
      <c r="D1211" s="5" t="s">
        <v>1547</v>
      </c>
      <c r="E1211" s="5" t="s">
        <v>472</v>
      </c>
      <c r="F1211" s="5" t="s">
        <v>10</v>
      </c>
      <c r="G1211" s="1" t="b">
        <v>0</v>
      </c>
      <c r="I1211" s="1" t="s">
        <v>11</v>
      </c>
      <c r="J1211" s="1">
        <v>21</v>
      </c>
    </row>
    <row r="1212" spans="1:10" ht="15" customHeight="1">
      <c r="A1212" s="1">
        <f t="shared" si="8"/>
        <v>11815</v>
      </c>
      <c r="B1212" s="1" t="str">
        <f t="shared" si="9"/>
        <v>11815  FIVE STAR COOPERATIVE  HANLONTOWN, IA</v>
      </c>
      <c r="C1212" s="4">
        <v>11815</v>
      </c>
      <c r="D1212" s="5" t="s">
        <v>1547</v>
      </c>
      <c r="E1212" s="5" t="s">
        <v>1548</v>
      </c>
      <c r="F1212" s="5" t="s">
        <v>10</v>
      </c>
      <c r="G1212" s="1" t="b">
        <v>0</v>
      </c>
      <c r="I1212" s="1" t="s">
        <v>11</v>
      </c>
      <c r="J1212" s="1">
        <v>51</v>
      </c>
    </row>
    <row r="1213" spans="1:10" ht="15" customHeight="1">
      <c r="A1213" s="1">
        <f t="shared" si="8"/>
        <v>11791</v>
      </c>
      <c r="B1213" s="1" t="str">
        <f t="shared" si="9"/>
        <v>11791  FIVE STAR COOPERATIVE  VENTURA, IA</v>
      </c>
      <c r="C1213" s="4">
        <v>11791</v>
      </c>
      <c r="D1213" s="5" t="s">
        <v>1547</v>
      </c>
      <c r="E1213" s="5" t="s">
        <v>1549</v>
      </c>
      <c r="F1213" s="5" t="s">
        <v>10</v>
      </c>
      <c r="G1213" s="1" t="b">
        <v>0</v>
      </c>
      <c r="I1213" s="1" t="s">
        <v>11</v>
      </c>
      <c r="J1213" s="1">
        <v>67</v>
      </c>
    </row>
    <row r="1214" spans="1:10" ht="15" customHeight="1">
      <c r="A1214" s="1">
        <f t="shared" si="8"/>
        <v>11709</v>
      </c>
      <c r="B1214" s="1" t="str">
        <f t="shared" si="9"/>
        <v>11709  FIVE STAR COOPERATIVE  JOICE, IA</v>
      </c>
      <c r="C1214" s="4">
        <v>11709</v>
      </c>
      <c r="D1214" s="5" t="s">
        <v>1547</v>
      </c>
      <c r="E1214" s="5" t="s">
        <v>1550</v>
      </c>
      <c r="F1214" s="5" t="s">
        <v>10</v>
      </c>
      <c r="G1214" s="1" t="b">
        <v>0</v>
      </c>
      <c r="I1214" s="1" t="s">
        <v>11</v>
      </c>
      <c r="J1214" s="1">
        <v>0</v>
      </c>
    </row>
    <row r="1215" spans="1:10" ht="15" customHeight="1">
      <c r="A1215" s="1">
        <f t="shared" si="8"/>
        <v>11710</v>
      </c>
      <c r="B1215" s="1" t="str">
        <f t="shared" si="9"/>
        <v>11710  FIVE STAR COOPERATIVE  SCARVILLE, IA</v>
      </c>
      <c r="C1215" s="4">
        <v>11710</v>
      </c>
      <c r="D1215" s="5" t="s">
        <v>1547</v>
      </c>
      <c r="E1215" s="5" t="s">
        <v>1551</v>
      </c>
      <c r="F1215" s="5" t="s">
        <v>10</v>
      </c>
      <c r="G1215" s="1" t="b">
        <v>0</v>
      </c>
      <c r="I1215" s="1" t="s">
        <v>11</v>
      </c>
      <c r="J1215" s="1">
        <v>0</v>
      </c>
    </row>
    <row r="1216" spans="1:10" ht="15" customHeight="1">
      <c r="A1216" s="1">
        <f t="shared" si="8"/>
        <v>11711</v>
      </c>
      <c r="B1216" s="1" t="str">
        <f t="shared" si="9"/>
        <v>11711  FIVE STAR COOPERATIVE  LAKE MILLS, IA</v>
      </c>
      <c r="C1216" s="4">
        <v>11711</v>
      </c>
      <c r="D1216" s="5" t="s">
        <v>1547</v>
      </c>
      <c r="E1216" s="5" t="s">
        <v>1120</v>
      </c>
      <c r="F1216" s="5" t="s">
        <v>10</v>
      </c>
      <c r="G1216" s="1" t="b">
        <v>0</v>
      </c>
      <c r="I1216" s="1" t="s">
        <v>11</v>
      </c>
      <c r="J1216" s="1">
        <v>70</v>
      </c>
    </row>
    <row r="1217" spans="1:10" ht="15" customHeight="1">
      <c r="A1217" s="1">
        <f t="shared" si="8"/>
        <v>16610</v>
      </c>
      <c r="B1217" s="1" t="str">
        <f t="shared" si="9"/>
        <v>16610  FLAHERTY FARMS  POCAHONTAS, IA</v>
      </c>
      <c r="C1217" s="4">
        <v>16610</v>
      </c>
      <c r="D1217" s="5" t="s">
        <v>1552</v>
      </c>
      <c r="E1217" s="5" t="s">
        <v>551</v>
      </c>
      <c r="F1217" s="5" t="s">
        <v>10</v>
      </c>
      <c r="G1217" s="1" t="b">
        <v>0</v>
      </c>
      <c r="I1217" s="1" t="s">
        <v>11</v>
      </c>
      <c r="J1217" s="1">
        <v>84</v>
      </c>
    </row>
    <row r="1218" spans="1:10" ht="15" customHeight="1">
      <c r="A1218" s="1">
        <f t="shared" si="8"/>
        <v>16611</v>
      </c>
      <c r="B1218" s="1" t="str">
        <f t="shared" si="9"/>
        <v>16611  FLAHERTY FARMS  POCAHONTAS, IA</v>
      </c>
      <c r="C1218" s="4">
        <v>16611</v>
      </c>
      <c r="D1218" s="5" t="s">
        <v>1552</v>
      </c>
      <c r="E1218" s="5" t="s">
        <v>551</v>
      </c>
      <c r="F1218" s="5" t="s">
        <v>10</v>
      </c>
      <c r="G1218" s="1" t="b">
        <v>0</v>
      </c>
      <c r="I1218" s="1" t="s">
        <v>11</v>
      </c>
      <c r="J1218" s="1">
        <v>0</v>
      </c>
    </row>
    <row r="1219" spans="1:10" ht="15" customHeight="1">
      <c r="A1219" s="1">
        <f t="shared" si="8"/>
        <v>15978</v>
      </c>
      <c r="B1219" s="1" t="str">
        <f t="shared" si="9"/>
        <v>15978  FLEET AND FARM OF GREEN BAY LLC DBA MILLS FLEET FA  APPLETON, WI</v>
      </c>
      <c r="C1219" s="4">
        <v>15978</v>
      </c>
      <c r="D1219" s="5" t="s">
        <v>1553</v>
      </c>
      <c r="E1219" s="5" t="s">
        <v>1554</v>
      </c>
      <c r="F1219" s="5" t="s">
        <v>82</v>
      </c>
      <c r="G1219" s="1" t="b">
        <v>0</v>
      </c>
      <c r="I1219" s="1" t="s">
        <v>11</v>
      </c>
      <c r="J1219" s="1">
        <v>0</v>
      </c>
    </row>
    <row r="1220" spans="1:10" ht="15" customHeight="1">
      <c r="A1220" s="1">
        <f t="shared" si="8"/>
        <v>17367</v>
      </c>
      <c r="B1220" s="1" t="str">
        <f t="shared" si="9"/>
        <v>17367  FLEET WHOLESALE SUPPLY  APPLETON, WI</v>
      </c>
      <c r="C1220" s="4">
        <v>17367</v>
      </c>
      <c r="D1220" s="5" t="s">
        <v>1555</v>
      </c>
      <c r="E1220" s="5" t="s">
        <v>1554</v>
      </c>
      <c r="F1220" s="5" t="s">
        <v>82</v>
      </c>
      <c r="G1220" s="1" t="b">
        <v>0</v>
      </c>
      <c r="I1220" s="1" t="s">
        <v>11</v>
      </c>
      <c r="J1220" s="1">
        <v>0</v>
      </c>
    </row>
    <row r="1221" spans="1:10" ht="15" customHeight="1">
      <c r="A1221" s="1">
        <f t="shared" si="8"/>
        <v>17368</v>
      </c>
      <c r="B1221" s="1" t="str">
        <f t="shared" si="9"/>
        <v>17368  FLEET WHOLESALE SUPPLY CO LLC  SIOUX CITY, IA</v>
      </c>
      <c r="C1221" s="4">
        <v>17368</v>
      </c>
      <c r="D1221" s="5" t="s">
        <v>1556</v>
      </c>
      <c r="E1221" s="5" t="s">
        <v>351</v>
      </c>
      <c r="F1221" s="5" t="s">
        <v>10</v>
      </c>
      <c r="G1221" s="1" t="b">
        <v>0</v>
      </c>
      <c r="I1221" s="1" t="s">
        <v>11</v>
      </c>
      <c r="J1221" s="1">
        <v>0</v>
      </c>
    </row>
    <row r="1222" spans="1:10" ht="15" customHeight="1">
      <c r="A1222" s="1">
        <f t="shared" si="8"/>
        <v>17369</v>
      </c>
      <c r="B1222" s="1" t="str">
        <f t="shared" si="9"/>
        <v>17369  FLEET WHOLESALE SUPPLY CO LLC  SIOUX CITY, IA</v>
      </c>
      <c r="C1222" s="4">
        <v>17369</v>
      </c>
      <c r="D1222" s="5" t="s">
        <v>1556</v>
      </c>
      <c r="E1222" s="5" t="s">
        <v>351</v>
      </c>
      <c r="F1222" s="5" t="s">
        <v>10</v>
      </c>
      <c r="G1222" s="1" t="b">
        <v>0</v>
      </c>
      <c r="I1222" s="1" t="s">
        <v>11</v>
      </c>
      <c r="J1222" s="1">
        <v>0</v>
      </c>
    </row>
    <row r="1223" spans="1:10" ht="15" customHeight="1">
      <c r="A1223" s="1">
        <f t="shared" si="8"/>
        <v>17372</v>
      </c>
      <c r="B1223" s="1" t="str">
        <f t="shared" si="9"/>
        <v>17372  FLINT HILLS RESOURCES, LP  WICHITA, KS</v>
      </c>
      <c r="C1223" s="4">
        <v>17372</v>
      </c>
      <c r="D1223" s="5" t="s">
        <v>1557</v>
      </c>
      <c r="E1223" s="5" t="s">
        <v>287</v>
      </c>
      <c r="F1223" s="5" t="s">
        <v>288</v>
      </c>
      <c r="G1223" s="1" t="b">
        <v>0</v>
      </c>
      <c r="I1223" s="1" t="s">
        <v>11</v>
      </c>
      <c r="J1223" s="1">
        <v>0</v>
      </c>
    </row>
    <row r="1224" spans="1:10" ht="15" customHeight="1">
      <c r="A1224" s="1">
        <f t="shared" si="8"/>
        <v>17373</v>
      </c>
      <c r="B1224" s="1" t="str">
        <f t="shared" si="9"/>
        <v>17373  FLINT HILLS RESOURCES, LP  WICHITA, KS</v>
      </c>
      <c r="C1224" s="4">
        <v>17373</v>
      </c>
      <c r="D1224" s="5" t="s">
        <v>1557</v>
      </c>
      <c r="E1224" s="5" t="s">
        <v>287</v>
      </c>
      <c r="F1224" s="5" t="s">
        <v>288</v>
      </c>
      <c r="G1224" s="1" t="b">
        <v>0</v>
      </c>
      <c r="H1224" s="6"/>
      <c r="I1224" s="1" t="s">
        <v>11</v>
      </c>
      <c r="J1224" s="1">
        <v>40</v>
      </c>
    </row>
    <row r="1225" spans="1:10" ht="15" customHeight="1">
      <c r="A1225" s="1">
        <f t="shared" si="8"/>
        <v>15808</v>
      </c>
      <c r="B1225" s="1" t="str">
        <f t="shared" si="9"/>
        <v>15808  FLINT RIDGE AG  KALONA, IA</v>
      </c>
      <c r="C1225" s="4">
        <v>15808</v>
      </c>
      <c r="D1225" s="5" t="s">
        <v>1558</v>
      </c>
      <c r="E1225" s="5" t="s">
        <v>916</v>
      </c>
      <c r="F1225" s="5" t="s">
        <v>10</v>
      </c>
      <c r="G1225" s="1" t="b">
        <v>0</v>
      </c>
      <c r="I1225" s="1" t="s">
        <v>11</v>
      </c>
      <c r="J1225" s="1">
        <v>23</v>
      </c>
    </row>
    <row r="1226" spans="1:10" ht="15" customHeight="1">
      <c r="A1226" s="1">
        <f t="shared" si="8"/>
        <v>17088</v>
      </c>
      <c r="B1226" s="1" t="str">
        <f t="shared" si="9"/>
        <v>17088  FLORA USA INC  BEAVERTON, OR</v>
      </c>
      <c r="C1226" s="4">
        <v>17088</v>
      </c>
      <c r="D1226" s="5" t="s">
        <v>1559</v>
      </c>
      <c r="E1226" s="5" t="s">
        <v>1560</v>
      </c>
      <c r="F1226" s="5" t="s">
        <v>300</v>
      </c>
      <c r="G1226" s="1" t="b">
        <v>0</v>
      </c>
      <c r="I1226" s="1" t="s">
        <v>11</v>
      </c>
      <c r="J1226" s="1">
        <v>0</v>
      </c>
    </row>
    <row r="1227" spans="1:10" ht="15" customHeight="1">
      <c r="A1227" s="1">
        <f t="shared" si="8"/>
        <v>17089</v>
      </c>
      <c r="B1227" s="1" t="str">
        <f t="shared" si="9"/>
        <v>17089  FLORA USA INC  LAS VEGAS, NV</v>
      </c>
      <c r="C1227" s="4">
        <v>17089</v>
      </c>
      <c r="D1227" s="5" t="s">
        <v>1559</v>
      </c>
      <c r="E1227" s="5" t="s">
        <v>1561</v>
      </c>
      <c r="F1227" s="5" t="s">
        <v>1312</v>
      </c>
      <c r="G1227" s="1" t="b">
        <v>0</v>
      </c>
      <c r="I1227" s="1" t="s">
        <v>11</v>
      </c>
      <c r="J1227" s="1">
        <v>31</v>
      </c>
    </row>
    <row r="1228" spans="1:10" ht="15" customHeight="1">
      <c r="A1228" s="1">
        <f t="shared" si="8"/>
        <v>14022</v>
      </c>
      <c r="B1228" s="1" t="str">
        <f t="shared" si="9"/>
        <v>14022  FLORATINE PRODUCTS GROUP  COLLIERVILLE, TN</v>
      </c>
      <c r="C1228" s="4">
        <v>14022</v>
      </c>
      <c r="D1228" s="5" t="s">
        <v>1562</v>
      </c>
      <c r="E1228" s="5" t="s">
        <v>1510</v>
      </c>
      <c r="F1228" s="5" t="s">
        <v>97</v>
      </c>
      <c r="G1228" s="1" t="b">
        <v>0</v>
      </c>
      <c r="I1228" s="1" t="s">
        <v>11</v>
      </c>
      <c r="J1228" s="1">
        <v>91</v>
      </c>
    </row>
    <row r="1229" spans="1:10" ht="15" customHeight="1">
      <c r="A1229" s="1">
        <f t="shared" si="8"/>
        <v>14082</v>
      </c>
      <c r="B1229" s="1" t="str">
        <f t="shared" si="9"/>
        <v>14082  FLOWERAMA OF AMERICA INC #427  CEDAR FALLS, IA</v>
      </c>
      <c r="C1229" s="4">
        <v>14082</v>
      </c>
      <c r="D1229" s="5" t="s">
        <v>1563</v>
      </c>
      <c r="E1229" s="5" t="s">
        <v>141</v>
      </c>
      <c r="F1229" s="5" t="s">
        <v>10</v>
      </c>
      <c r="G1229" s="1" t="b">
        <v>0</v>
      </c>
      <c r="I1229" s="1" t="s">
        <v>11</v>
      </c>
      <c r="J1229" s="1">
        <v>0</v>
      </c>
    </row>
    <row r="1230" spans="1:10" ht="15" customHeight="1">
      <c r="A1230" s="1">
        <f t="shared" si="8"/>
        <v>14084</v>
      </c>
      <c r="B1230" s="1" t="str">
        <f t="shared" si="9"/>
        <v>14084  FLOWERAMA OF AMERICA INC #428  WATERLOO, IA</v>
      </c>
      <c r="C1230" s="4">
        <v>14084</v>
      </c>
      <c r="D1230" s="5" t="s">
        <v>1564</v>
      </c>
      <c r="E1230" s="5" t="s">
        <v>415</v>
      </c>
      <c r="F1230" s="5" t="s">
        <v>10</v>
      </c>
      <c r="G1230" s="1" t="b">
        <v>0</v>
      </c>
      <c r="I1230" s="1" t="s">
        <v>11</v>
      </c>
      <c r="J1230" s="1">
        <v>32</v>
      </c>
    </row>
    <row r="1231" spans="1:10" ht="15" customHeight="1">
      <c r="A1231" s="1">
        <f t="shared" si="8"/>
        <v>14085</v>
      </c>
      <c r="B1231" s="1" t="str">
        <f t="shared" si="9"/>
        <v>14085  FLOWERAMA OF AMERICA INC #429  CEDAR RAPIDS, IA</v>
      </c>
      <c r="C1231" s="4">
        <v>14085</v>
      </c>
      <c r="D1231" s="5" t="s">
        <v>1565</v>
      </c>
      <c r="E1231" s="5" t="s">
        <v>611</v>
      </c>
      <c r="F1231" s="5" t="s">
        <v>10</v>
      </c>
      <c r="G1231" s="1" t="b">
        <v>0</v>
      </c>
      <c r="I1231" s="1" t="s">
        <v>11</v>
      </c>
      <c r="J1231" s="1">
        <v>69</v>
      </c>
    </row>
    <row r="1232" spans="1:10" ht="15" customHeight="1">
      <c r="A1232" s="1">
        <f t="shared" si="8"/>
        <v>14087</v>
      </c>
      <c r="B1232" s="1" t="str">
        <f t="shared" si="9"/>
        <v>14087  FLOWERAMA OF AMERICA INC #431  AMES, IA</v>
      </c>
      <c r="C1232" s="4">
        <v>14087</v>
      </c>
      <c r="D1232" s="5" t="s">
        <v>1566</v>
      </c>
      <c r="E1232" s="5" t="s">
        <v>99</v>
      </c>
      <c r="F1232" s="5" t="s">
        <v>10</v>
      </c>
      <c r="G1232" s="1" t="b">
        <v>0</v>
      </c>
      <c r="I1232" s="1" t="s">
        <v>11</v>
      </c>
      <c r="J1232" s="1">
        <v>0</v>
      </c>
    </row>
    <row r="1233" spans="1:10" ht="15" customHeight="1">
      <c r="A1233" s="1">
        <f t="shared" si="8"/>
        <v>14088</v>
      </c>
      <c r="B1233" s="1" t="str">
        <f t="shared" si="9"/>
        <v>14088  FLOWERAMA OF AMERICA INC #432  DES MOINES, IA</v>
      </c>
      <c r="C1233" s="4">
        <v>14088</v>
      </c>
      <c r="D1233" s="5" t="s">
        <v>1567</v>
      </c>
      <c r="E1233" s="5" t="s">
        <v>488</v>
      </c>
      <c r="F1233" s="5" t="s">
        <v>10</v>
      </c>
      <c r="G1233" s="1" t="b">
        <v>0</v>
      </c>
      <c r="H1233" s="6"/>
      <c r="I1233" s="1" t="s">
        <v>11</v>
      </c>
      <c r="J1233" s="1">
        <v>0</v>
      </c>
    </row>
    <row r="1234" spans="1:10" ht="15" customHeight="1">
      <c r="A1234" s="1">
        <f t="shared" si="8"/>
        <v>14089</v>
      </c>
      <c r="B1234" s="1" t="str">
        <f t="shared" si="9"/>
        <v>14089  FLOWERAMA OF AMERICA INC #433  WINDSOR HEIGHTS, IA</v>
      </c>
      <c r="C1234" s="4">
        <v>14089</v>
      </c>
      <c r="D1234" s="5" t="s">
        <v>1568</v>
      </c>
      <c r="E1234" s="5" t="s">
        <v>1569</v>
      </c>
      <c r="F1234" s="5" t="s">
        <v>10</v>
      </c>
      <c r="G1234" s="1" t="b">
        <v>0</v>
      </c>
      <c r="H1234" s="6"/>
      <c r="I1234" s="1" t="s">
        <v>11</v>
      </c>
      <c r="J1234" s="1">
        <v>0</v>
      </c>
    </row>
    <row r="1235" spans="1:10" ht="15" customHeight="1">
      <c r="A1235" s="1">
        <f t="shared" si="8"/>
        <v>14090</v>
      </c>
      <c r="B1235" s="1" t="str">
        <f t="shared" si="9"/>
        <v>14090  FLOWERAMA OF AMERICA INC #434  CEDAR RAPIDS, IA</v>
      </c>
      <c r="C1235" s="4">
        <v>14090</v>
      </c>
      <c r="D1235" s="5" t="s">
        <v>1570</v>
      </c>
      <c r="E1235" s="5" t="s">
        <v>611</v>
      </c>
      <c r="F1235" s="5" t="s">
        <v>10</v>
      </c>
      <c r="G1235" s="1" t="b">
        <v>0</v>
      </c>
      <c r="H1235" s="6"/>
      <c r="I1235" s="1" t="s">
        <v>11</v>
      </c>
      <c r="J1235" s="1">
        <v>12</v>
      </c>
    </row>
    <row r="1236" spans="1:10" ht="15" customHeight="1">
      <c r="A1236" s="1">
        <f t="shared" si="8"/>
        <v>14092</v>
      </c>
      <c r="B1236" s="1" t="str">
        <f t="shared" si="9"/>
        <v>14092  FLOWERAMA OF AMERICA INC #437  ANKENY, IA</v>
      </c>
      <c r="C1236" s="4">
        <v>14092</v>
      </c>
      <c r="D1236" s="5" t="s">
        <v>1571</v>
      </c>
      <c r="E1236" s="5" t="s">
        <v>9</v>
      </c>
      <c r="F1236" s="5" t="s">
        <v>10</v>
      </c>
      <c r="G1236" s="1" t="b">
        <v>0</v>
      </c>
      <c r="I1236" s="1" t="s">
        <v>11</v>
      </c>
      <c r="J1236" s="1">
        <v>0</v>
      </c>
    </row>
    <row r="1237" spans="1:10" ht="15" customHeight="1">
      <c r="A1237" s="1">
        <f t="shared" si="8"/>
        <v>12207</v>
      </c>
      <c r="B1237" s="1" t="str">
        <f t="shared" si="9"/>
        <v>12207  FLOYD CO AG CENTER  CHARLES CITY, IA</v>
      </c>
      <c r="C1237" s="4">
        <v>12207</v>
      </c>
      <c r="D1237" s="5" t="s">
        <v>1572</v>
      </c>
      <c r="E1237" s="5" t="s">
        <v>249</v>
      </c>
      <c r="F1237" s="5" t="s">
        <v>10</v>
      </c>
      <c r="G1237" s="1" t="b">
        <v>0</v>
      </c>
      <c r="H1237" s="6"/>
      <c r="I1237" s="1" t="s">
        <v>11</v>
      </c>
      <c r="J1237" s="1">
        <v>65</v>
      </c>
    </row>
    <row r="1238" spans="1:10" ht="15" customHeight="1">
      <c r="A1238" s="1">
        <f t="shared" si="8"/>
        <v>16570</v>
      </c>
      <c r="B1238" s="1" t="str">
        <f t="shared" si="9"/>
        <v>16570  FMC CORPORATION  DAVIS, CA</v>
      </c>
      <c r="C1238" s="4">
        <v>16570</v>
      </c>
      <c r="D1238" s="5" t="s">
        <v>1573</v>
      </c>
      <c r="E1238" s="5" t="s">
        <v>56</v>
      </c>
      <c r="F1238" s="5" t="s">
        <v>33</v>
      </c>
      <c r="G1238" s="1" t="b">
        <v>0</v>
      </c>
      <c r="I1238" s="1" t="s">
        <v>11</v>
      </c>
      <c r="J1238" s="1">
        <v>65</v>
      </c>
    </row>
    <row r="1239" spans="1:10" ht="15" customHeight="1">
      <c r="A1239" s="1">
        <f t="shared" si="8"/>
        <v>16571</v>
      </c>
      <c r="B1239" s="1" t="str">
        <f t="shared" si="9"/>
        <v>16571  FMC CORPORATION  PHILADELPHIA, PA</v>
      </c>
      <c r="C1239" s="4">
        <v>16571</v>
      </c>
      <c r="D1239" s="5" t="s">
        <v>1573</v>
      </c>
      <c r="E1239" s="5" t="s">
        <v>1303</v>
      </c>
      <c r="F1239" s="5" t="s">
        <v>1304</v>
      </c>
      <c r="G1239" s="1" t="b">
        <v>0</v>
      </c>
      <c r="I1239" s="1" t="s">
        <v>11</v>
      </c>
      <c r="J1239" s="1">
        <v>0</v>
      </c>
    </row>
    <row r="1240" spans="1:10" ht="15" customHeight="1">
      <c r="A1240" s="1">
        <f t="shared" si="8"/>
        <v>10816</v>
      </c>
      <c r="B1240" s="1" t="str">
        <f t="shared" si="9"/>
        <v>10816  FOGLE TRUE VALUE  CENTERVILLE, IA</v>
      </c>
      <c r="C1240" s="4">
        <v>10816</v>
      </c>
      <c r="D1240" s="5" t="s">
        <v>1574</v>
      </c>
      <c r="E1240" s="5" t="s">
        <v>613</v>
      </c>
      <c r="F1240" s="5" t="s">
        <v>10</v>
      </c>
      <c r="G1240" s="1" t="b">
        <v>0</v>
      </c>
      <c r="I1240" s="1" t="s">
        <v>11</v>
      </c>
      <c r="J1240" s="1">
        <v>30</v>
      </c>
    </row>
    <row r="1241" spans="1:10" ht="15" customHeight="1">
      <c r="A1241" s="1">
        <f t="shared" si="8"/>
        <v>11386</v>
      </c>
      <c r="B1241" s="1" t="str">
        <f t="shared" si="9"/>
        <v>11386  FOREVER GREEN INC  CORALVILLE, IA</v>
      </c>
      <c r="C1241" s="4">
        <v>11386</v>
      </c>
      <c r="D1241" s="5" t="s">
        <v>1575</v>
      </c>
      <c r="E1241" s="5" t="s">
        <v>1576</v>
      </c>
      <c r="F1241" s="5" t="s">
        <v>10</v>
      </c>
      <c r="G1241" s="1" t="b">
        <v>0</v>
      </c>
      <c r="I1241" s="1" t="s">
        <v>11</v>
      </c>
      <c r="J1241" s="1">
        <v>91</v>
      </c>
    </row>
    <row r="1242" spans="1:10" ht="15" customHeight="1">
      <c r="A1242" s="1">
        <f t="shared" si="8"/>
        <v>10777</v>
      </c>
      <c r="B1242" s="1" t="str">
        <f t="shared" si="9"/>
        <v>10777  FOSTERS INC  WATERLOO, IA</v>
      </c>
      <c r="C1242" s="4">
        <v>10777</v>
      </c>
      <c r="D1242" s="5" t="s">
        <v>1577</v>
      </c>
      <c r="E1242" s="5" t="s">
        <v>415</v>
      </c>
      <c r="F1242" s="5" t="s">
        <v>10</v>
      </c>
      <c r="G1242" s="1" t="b">
        <v>0</v>
      </c>
      <c r="I1242" s="1" t="s">
        <v>11</v>
      </c>
      <c r="J1242" s="1">
        <v>11</v>
      </c>
    </row>
    <row r="1243" spans="1:10" ht="15" customHeight="1">
      <c r="A1243" s="1">
        <f t="shared" si="8"/>
        <v>12320</v>
      </c>
      <c r="B1243" s="1" t="str">
        <f t="shared" si="9"/>
        <v>12320  FOUR CORNERS FEED INC  JOHNSTON, IA</v>
      </c>
      <c r="C1243" s="4">
        <v>12320</v>
      </c>
      <c r="D1243" s="5" t="s">
        <v>1578</v>
      </c>
      <c r="E1243" s="5" t="s">
        <v>1370</v>
      </c>
      <c r="F1243" s="5" t="s">
        <v>10</v>
      </c>
      <c r="G1243" s="1" t="b">
        <v>0</v>
      </c>
      <c r="I1243" s="1" t="s">
        <v>11</v>
      </c>
      <c r="J1243" s="1">
        <v>0</v>
      </c>
    </row>
    <row r="1244" spans="1:10" ht="15" customHeight="1">
      <c r="A1244" s="1">
        <f t="shared" si="8"/>
        <v>12903</v>
      </c>
      <c r="B1244" s="1" t="str">
        <f t="shared" si="9"/>
        <v>12903  FOUR COUNTY CROP SERVICE  POSTVILLE, IA</v>
      </c>
      <c r="C1244" s="4">
        <v>12903</v>
      </c>
      <c r="D1244" s="5" t="s">
        <v>1579</v>
      </c>
      <c r="E1244" s="5" t="s">
        <v>887</v>
      </c>
      <c r="F1244" s="5" t="s">
        <v>10</v>
      </c>
      <c r="G1244" s="1" t="b">
        <v>0</v>
      </c>
      <c r="I1244" s="1" t="s">
        <v>11</v>
      </c>
      <c r="J1244" s="1">
        <v>0</v>
      </c>
    </row>
    <row r="1245" spans="1:10" ht="15" customHeight="1">
      <c r="A1245" s="1">
        <f t="shared" si="8"/>
        <v>10724</v>
      </c>
      <c r="B1245" s="1" t="str">
        <f t="shared" si="9"/>
        <v>10724  FOUR STAR SERVICES INC  BLUFFTON, IN</v>
      </c>
      <c r="C1245" s="4">
        <v>10724</v>
      </c>
      <c r="D1245" s="5" t="s">
        <v>1580</v>
      </c>
      <c r="E1245" s="5" t="s">
        <v>1581</v>
      </c>
      <c r="F1245" s="5" t="s">
        <v>459</v>
      </c>
      <c r="G1245" s="1" t="b">
        <v>0</v>
      </c>
      <c r="I1245" s="1" t="s">
        <v>11</v>
      </c>
      <c r="J1245" s="1">
        <v>0</v>
      </c>
    </row>
    <row r="1246" spans="1:10" ht="15" customHeight="1">
      <c r="A1246" s="1">
        <f t="shared" si="8"/>
        <v>16979</v>
      </c>
      <c r="B1246" s="1" t="str">
        <f t="shared" si="9"/>
        <v>16979  FOWLER AG LLC  MOULTON, IA</v>
      </c>
      <c r="C1246" s="4">
        <v>16979</v>
      </c>
      <c r="D1246" s="5" t="s">
        <v>1582</v>
      </c>
      <c r="E1246" s="5" t="s">
        <v>1583</v>
      </c>
      <c r="F1246" s="5" t="s">
        <v>10</v>
      </c>
      <c r="G1246" s="1" t="b">
        <v>0</v>
      </c>
      <c r="I1246" s="1" t="s">
        <v>11</v>
      </c>
      <c r="J1246" s="1">
        <v>17</v>
      </c>
    </row>
    <row r="1247" spans="1:10" ht="15" customHeight="1">
      <c r="A1247" s="1">
        <f t="shared" si="8"/>
        <v>16980</v>
      </c>
      <c r="B1247" s="1" t="str">
        <f t="shared" si="9"/>
        <v>16980  FOWLER AG LLC  BLOOMFIELD, IA</v>
      </c>
      <c r="C1247" s="4">
        <v>16980</v>
      </c>
      <c r="D1247" s="5" t="s">
        <v>1582</v>
      </c>
      <c r="E1247" s="5" t="s">
        <v>477</v>
      </c>
      <c r="F1247" s="5" t="s">
        <v>10</v>
      </c>
      <c r="G1247" s="1" t="b">
        <v>0</v>
      </c>
      <c r="I1247" s="1" t="s">
        <v>11</v>
      </c>
      <c r="J1247" s="1">
        <v>0</v>
      </c>
    </row>
    <row r="1248" spans="1:10" ht="15" customHeight="1">
      <c r="A1248" s="1">
        <f t="shared" si="8"/>
        <v>16585</v>
      </c>
      <c r="B1248" s="1" t="str">
        <f t="shared" si="9"/>
        <v>16585  FREMAR LLC  MARION, SD</v>
      </c>
      <c r="C1248" s="4">
        <v>16585</v>
      </c>
      <c r="D1248" s="5" t="s">
        <v>1584</v>
      </c>
      <c r="E1248" s="5" t="s">
        <v>758</v>
      </c>
      <c r="F1248" s="5" t="s">
        <v>225</v>
      </c>
      <c r="G1248" s="1" t="b">
        <v>0</v>
      </c>
      <c r="I1248" s="1" t="s">
        <v>11</v>
      </c>
      <c r="J1248" s="1">
        <v>0</v>
      </c>
    </row>
    <row r="1249" spans="1:10" ht="15" customHeight="1">
      <c r="A1249" s="1">
        <f t="shared" si="8"/>
        <v>14211</v>
      </c>
      <c r="B1249" s="1" t="str">
        <f t="shared" si="9"/>
        <v>14211  FRICK SERVICES INC  WAWAKA, IN</v>
      </c>
      <c r="C1249" s="4">
        <v>14211</v>
      </c>
      <c r="D1249" s="5" t="s">
        <v>1585</v>
      </c>
      <c r="E1249" s="5" t="s">
        <v>1586</v>
      </c>
      <c r="F1249" s="5" t="s">
        <v>459</v>
      </c>
      <c r="G1249" s="1" t="b">
        <v>0</v>
      </c>
      <c r="I1249" s="1" t="s">
        <v>11</v>
      </c>
      <c r="J1249" s="1">
        <v>0</v>
      </c>
    </row>
    <row r="1250" spans="1:10" ht="15" customHeight="1">
      <c r="A1250" s="1">
        <f t="shared" si="8"/>
        <v>10906</v>
      </c>
      <c r="B1250" s="1" t="str">
        <f t="shared" si="9"/>
        <v>10906  FRIT INDUSTRIES  OZARK, AL</v>
      </c>
      <c r="C1250" s="4">
        <v>10906</v>
      </c>
      <c r="D1250" s="5" t="s">
        <v>1587</v>
      </c>
      <c r="E1250" s="5" t="s">
        <v>1588</v>
      </c>
      <c r="F1250" s="5" t="s">
        <v>1589</v>
      </c>
      <c r="G1250" s="1" t="b">
        <v>0</v>
      </c>
      <c r="I1250" s="1" t="s">
        <v>11</v>
      </c>
      <c r="J1250" s="1">
        <v>67</v>
      </c>
    </row>
    <row r="1251" spans="1:10" ht="15" customHeight="1">
      <c r="A1251" s="1">
        <f t="shared" si="8"/>
        <v>10908</v>
      </c>
      <c r="B1251" s="1" t="str">
        <f t="shared" si="9"/>
        <v>10908  FRIT INDUSTRIES  WALNUT RIDGE, AR</v>
      </c>
      <c r="C1251" s="4">
        <v>10908</v>
      </c>
      <c r="D1251" s="5" t="s">
        <v>1587</v>
      </c>
      <c r="E1251" s="5" t="s">
        <v>1590</v>
      </c>
      <c r="F1251" s="5" t="s">
        <v>1278</v>
      </c>
      <c r="G1251" s="1" t="b">
        <v>0</v>
      </c>
      <c r="I1251" s="1" t="s">
        <v>11</v>
      </c>
      <c r="J1251" s="1">
        <v>0</v>
      </c>
    </row>
    <row r="1252" spans="1:10" ht="15" customHeight="1">
      <c r="A1252" s="1">
        <f t="shared" si="8"/>
        <v>15918</v>
      </c>
      <c r="B1252" s="1" t="str">
        <f t="shared" si="9"/>
        <v>15918  FRONTIER FERTILIZER  JOHNSTOWN, CO</v>
      </c>
      <c r="C1252" s="4">
        <v>15918</v>
      </c>
      <c r="D1252" s="5" t="s">
        <v>1591</v>
      </c>
      <c r="E1252" s="5" t="s">
        <v>1592</v>
      </c>
      <c r="F1252" s="5" t="s">
        <v>89</v>
      </c>
      <c r="G1252" s="1" t="b">
        <v>0</v>
      </c>
      <c r="H1252" s="6"/>
      <c r="I1252" s="1" t="s">
        <v>11</v>
      </c>
      <c r="J1252" s="1">
        <v>71</v>
      </c>
    </row>
    <row r="1253" spans="1:10" ht="15" customHeight="1">
      <c r="A1253" s="1">
        <f t="shared" si="8"/>
        <v>15919</v>
      </c>
      <c r="B1253" s="1" t="str">
        <f t="shared" si="9"/>
        <v>15919  FRONTIER FERTILIZER  JOHNSTOWN, CO</v>
      </c>
      <c r="C1253" s="4">
        <v>15919</v>
      </c>
      <c r="D1253" s="5" t="s">
        <v>1591</v>
      </c>
      <c r="E1253" s="5" t="s">
        <v>1592</v>
      </c>
      <c r="F1253" s="5" t="s">
        <v>89</v>
      </c>
      <c r="G1253" s="1" t="b">
        <v>0</v>
      </c>
      <c r="H1253" s="6"/>
      <c r="I1253" s="1" t="s">
        <v>11</v>
      </c>
      <c r="J1253" s="1">
        <v>4</v>
      </c>
    </row>
    <row r="1254" spans="1:10" ht="15" customHeight="1">
      <c r="A1254" s="1">
        <f t="shared" si="8"/>
        <v>10860</v>
      </c>
      <c r="B1254" s="1" t="str">
        <f t="shared" si="9"/>
        <v>10860  FRONTIER GARDEN CENTER  CEDAR RAPIDS, IA</v>
      </c>
      <c r="C1254" s="4">
        <v>10860</v>
      </c>
      <c r="D1254" s="5" t="s">
        <v>1593</v>
      </c>
      <c r="E1254" s="5" t="s">
        <v>611</v>
      </c>
      <c r="F1254" s="5" t="s">
        <v>10</v>
      </c>
      <c r="G1254" s="1" t="b">
        <v>0</v>
      </c>
      <c r="I1254" s="1" t="s">
        <v>11</v>
      </c>
      <c r="J1254" s="1">
        <v>0</v>
      </c>
    </row>
    <row r="1255" spans="1:10" ht="15" customHeight="1">
      <c r="A1255" s="1">
        <f t="shared" si="8"/>
        <v>17421</v>
      </c>
      <c r="B1255" s="1" t="str">
        <f t="shared" si="9"/>
        <v>17421  FULL CYCLE GARDENING INC  RALEIGH, NC</v>
      </c>
      <c r="C1255" s="4">
        <v>17421</v>
      </c>
      <c r="D1255" s="5" t="s">
        <v>1594</v>
      </c>
      <c r="E1255" s="5" t="s">
        <v>1595</v>
      </c>
      <c r="F1255" s="5" t="s">
        <v>68</v>
      </c>
      <c r="G1255" s="1" t="b">
        <v>0</v>
      </c>
      <c r="I1255" s="1" t="s">
        <v>11</v>
      </c>
      <c r="J1255" s="1">
        <v>0</v>
      </c>
    </row>
    <row r="1256" spans="1:10" ht="15" customHeight="1">
      <c r="A1256" s="1">
        <f t="shared" si="8"/>
        <v>15336</v>
      </c>
      <c r="B1256" s="1" t="str">
        <f t="shared" si="9"/>
        <v>15336  FULL SIRCLE PRODUCTS  GARNAVILLO, IA</v>
      </c>
      <c r="C1256" s="4">
        <v>15336</v>
      </c>
      <c r="D1256" s="5" t="s">
        <v>1596</v>
      </c>
      <c r="E1256" s="5" t="s">
        <v>1597</v>
      </c>
      <c r="F1256" s="5" t="s">
        <v>10</v>
      </c>
      <c r="G1256" s="1" t="b">
        <v>0</v>
      </c>
      <c r="I1256" s="1" t="s">
        <v>11</v>
      </c>
      <c r="J1256" s="1">
        <v>48</v>
      </c>
    </row>
    <row r="1257" spans="1:10" ht="15" customHeight="1">
      <c r="A1257" s="1">
        <f t="shared" si="8"/>
        <v>12325</v>
      </c>
      <c r="B1257" s="1" t="str">
        <f t="shared" si="9"/>
        <v>12325  FULTON FERTILIZER  FULTON, IL</v>
      </c>
      <c r="C1257" s="4">
        <v>12325</v>
      </c>
      <c r="D1257" s="5" t="s">
        <v>1598</v>
      </c>
      <c r="E1257" s="5" t="s">
        <v>1599</v>
      </c>
      <c r="F1257" s="5" t="s">
        <v>129</v>
      </c>
      <c r="G1257" s="1" t="b">
        <v>0</v>
      </c>
      <c r="H1257" s="6"/>
      <c r="I1257" s="1" t="s">
        <v>11</v>
      </c>
      <c r="J1257" s="1">
        <v>53</v>
      </c>
    </row>
    <row r="1258" spans="1:10" ht="15" customHeight="1">
      <c r="A1258" s="1">
        <f t="shared" si="8"/>
        <v>11137</v>
      </c>
      <c r="B1258" s="1" t="str">
        <f t="shared" si="9"/>
        <v>11137  GADBERRYS TRUE VALUE  CORNING, IA</v>
      </c>
      <c r="C1258" s="4">
        <v>11137</v>
      </c>
      <c r="D1258" s="5" t="s">
        <v>1600</v>
      </c>
      <c r="E1258" s="5" t="s">
        <v>1125</v>
      </c>
      <c r="F1258" s="5" t="s">
        <v>10</v>
      </c>
      <c r="G1258" s="1" t="b">
        <v>0</v>
      </c>
      <c r="I1258" s="1" t="s">
        <v>11</v>
      </c>
      <c r="J1258" s="1">
        <v>67</v>
      </c>
    </row>
    <row r="1259" spans="1:10" ht="15" customHeight="1">
      <c r="A1259" s="1">
        <f t="shared" si="8"/>
        <v>16834</v>
      </c>
      <c r="B1259" s="1" t="str">
        <f t="shared" si="9"/>
        <v>16834  GARDEN SOIL SUPPLY LLC DBA HYR BRIX FERTILIZER  DELAWARE, OH</v>
      </c>
      <c r="C1259" s="4">
        <v>16834</v>
      </c>
      <c r="D1259" s="5" t="s">
        <v>1601</v>
      </c>
      <c r="E1259" s="5" t="s">
        <v>1602</v>
      </c>
      <c r="F1259" s="5" t="s">
        <v>71</v>
      </c>
      <c r="G1259" s="1" t="b">
        <v>0</v>
      </c>
      <c r="I1259" s="1" t="s">
        <v>11</v>
      </c>
      <c r="J1259" s="1">
        <v>0</v>
      </c>
    </row>
    <row r="1260" spans="1:10" ht="15" customHeight="1">
      <c r="A1260" s="1">
        <f t="shared" si="8"/>
        <v>12893</v>
      </c>
      <c r="B1260" s="1" t="str">
        <f t="shared" si="9"/>
        <v>12893  GARDENS GRACE  DES MOINES, IA</v>
      </c>
      <c r="C1260" s="4">
        <v>12893</v>
      </c>
      <c r="D1260" s="5" t="s">
        <v>1603</v>
      </c>
      <c r="E1260" s="5" t="s">
        <v>488</v>
      </c>
      <c r="F1260" s="5" t="s">
        <v>10</v>
      </c>
      <c r="G1260" s="1" t="b">
        <v>0</v>
      </c>
      <c r="I1260" s="1" t="s">
        <v>11</v>
      </c>
      <c r="J1260" s="1">
        <v>84</v>
      </c>
    </row>
    <row r="1261" spans="1:10" ht="15" customHeight="1">
      <c r="A1261" s="1">
        <f t="shared" si="8"/>
        <v>14587</v>
      </c>
      <c r="B1261" s="1" t="str">
        <f t="shared" si="9"/>
        <v>14587  GARICK LLC  CLEVELAND, OH</v>
      </c>
      <c r="C1261" s="4">
        <v>14587</v>
      </c>
      <c r="D1261" s="5" t="s">
        <v>1604</v>
      </c>
      <c r="E1261" s="5" t="s">
        <v>483</v>
      </c>
      <c r="F1261" s="5" t="s">
        <v>71</v>
      </c>
      <c r="G1261" s="1" t="b">
        <v>0</v>
      </c>
      <c r="I1261" s="1" t="s">
        <v>11</v>
      </c>
      <c r="J1261" s="1">
        <v>0</v>
      </c>
    </row>
    <row r="1262" spans="1:10" ht="15" customHeight="1">
      <c r="A1262" s="1">
        <f t="shared" si="8"/>
        <v>11100</v>
      </c>
      <c r="B1262" s="1" t="str">
        <f t="shared" si="9"/>
        <v>11100  GARY LAWN SERVICE  NEWTON, IA</v>
      </c>
      <c r="C1262" s="4">
        <v>11100</v>
      </c>
      <c r="D1262" s="5" t="s">
        <v>1605</v>
      </c>
      <c r="E1262" s="5" t="s">
        <v>1058</v>
      </c>
      <c r="F1262" s="5" t="s">
        <v>10</v>
      </c>
      <c r="G1262" s="1" t="b">
        <v>0</v>
      </c>
      <c r="I1262" s="1" t="s">
        <v>11</v>
      </c>
      <c r="J1262" s="1">
        <v>40</v>
      </c>
    </row>
    <row r="1263" spans="1:10" ht="15" customHeight="1">
      <c r="A1263" s="1">
        <f t="shared" si="8"/>
        <v>12669</v>
      </c>
      <c r="B1263" s="1" t="str">
        <f t="shared" si="9"/>
        <v>12669  GAVILON FERT LLC  EAST PEORIA, IL</v>
      </c>
      <c r="C1263" s="4">
        <v>12669</v>
      </c>
      <c r="D1263" s="5" t="s">
        <v>1606</v>
      </c>
      <c r="E1263" s="5" t="s">
        <v>1607</v>
      </c>
      <c r="F1263" s="5" t="s">
        <v>129</v>
      </c>
      <c r="G1263" s="1" t="b">
        <v>0</v>
      </c>
      <c r="I1263" s="1" t="s">
        <v>11</v>
      </c>
      <c r="J1263" s="1">
        <v>21</v>
      </c>
    </row>
    <row r="1264" spans="1:10" ht="15" customHeight="1">
      <c r="A1264" s="1">
        <f t="shared" si="8"/>
        <v>16105</v>
      </c>
      <c r="B1264" s="1" t="str">
        <f t="shared" si="9"/>
        <v>16105  GAVILON FERTILIZER  KIMBALL, SD</v>
      </c>
      <c r="C1264" s="4">
        <v>16105</v>
      </c>
      <c r="D1264" s="5" t="s">
        <v>1608</v>
      </c>
      <c r="E1264" s="5" t="s">
        <v>1609</v>
      </c>
      <c r="F1264" s="5" t="s">
        <v>225</v>
      </c>
      <c r="G1264" s="1" t="b">
        <v>0</v>
      </c>
      <c r="I1264" s="1" t="s">
        <v>11</v>
      </c>
      <c r="J1264" s="1">
        <v>94</v>
      </c>
    </row>
    <row r="1265" spans="1:10" ht="15" customHeight="1">
      <c r="A1265" s="1">
        <f t="shared" si="8"/>
        <v>12725</v>
      </c>
      <c r="B1265" s="1" t="str">
        <f t="shared" si="9"/>
        <v>12725  GAVILON FERTILIZER LLC  DENISON, IA</v>
      </c>
      <c r="C1265" s="4">
        <v>12725</v>
      </c>
      <c r="D1265" s="5" t="s">
        <v>1610</v>
      </c>
      <c r="E1265" s="5" t="s">
        <v>408</v>
      </c>
      <c r="F1265" s="5" t="s">
        <v>10</v>
      </c>
      <c r="G1265" s="1" t="b">
        <v>0</v>
      </c>
      <c r="I1265" s="1" t="s">
        <v>11</v>
      </c>
      <c r="J1265" s="1">
        <v>34</v>
      </c>
    </row>
    <row r="1266" spans="1:10" ht="15" customHeight="1">
      <c r="A1266" s="1">
        <f t="shared" si="8"/>
        <v>13134</v>
      </c>
      <c r="B1266" s="1" t="str">
        <f t="shared" si="9"/>
        <v>13134  GAVILON FERTILIZER LLC  DUBUQUE, IA</v>
      </c>
      <c r="C1266" s="4">
        <v>13134</v>
      </c>
      <c r="D1266" s="5" t="s">
        <v>1610</v>
      </c>
      <c r="E1266" s="5" t="s">
        <v>835</v>
      </c>
      <c r="F1266" s="5" t="s">
        <v>10</v>
      </c>
      <c r="G1266" s="1" t="b">
        <v>0</v>
      </c>
      <c r="I1266" s="1" t="s">
        <v>11</v>
      </c>
      <c r="J1266" s="1">
        <v>0</v>
      </c>
    </row>
    <row r="1267" spans="1:10" ht="15" customHeight="1">
      <c r="A1267" s="1">
        <f t="shared" si="8"/>
        <v>16941</v>
      </c>
      <c r="B1267" s="1" t="str">
        <f t="shared" si="9"/>
        <v>16941  GEHLING FERTILIZER COMPANY  GRAND MEADOW, MN</v>
      </c>
      <c r="C1267" s="4">
        <v>16941</v>
      </c>
      <c r="D1267" s="5" t="s">
        <v>1611</v>
      </c>
      <c r="E1267" s="5" t="s">
        <v>695</v>
      </c>
      <c r="F1267" s="5" t="s">
        <v>137</v>
      </c>
      <c r="G1267" s="1" t="b">
        <v>0</v>
      </c>
      <c r="I1267" s="1" t="s">
        <v>11</v>
      </c>
      <c r="J1267" s="1">
        <v>0</v>
      </c>
    </row>
    <row r="1268" spans="1:10" ht="15" customHeight="1">
      <c r="A1268" s="1">
        <f t="shared" si="8"/>
        <v>13589</v>
      </c>
      <c r="B1268" s="1" t="str">
        <f t="shared" si="9"/>
        <v>13589  GELITA USA INC - SIOUX CITY  SIOUX CITY, IA</v>
      </c>
      <c r="C1268" s="4">
        <v>13589</v>
      </c>
      <c r="D1268" s="5" t="s">
        <v>1612</v>
      </c>
      <c r="E1268" s="5" t="s">
        <v>351</v>
      </c>
      <c r="F1268" s="5" t="s">
        <v>10</v>
      </c>
      <c r="G1268" s="1" t="b">
        <v>0</v>
      </c>
      <c r="I1268" s="1" t="s">
        <v>11</v>
      </c>
      <c r="J1268" s="1">
        <v>0</v>
      </c>
    </row>
    <row r="1269" spans="1:10" ht="15" customHeight="1">
      <c r="A1269" s="1">
        <f t="shared" si="8"/>
        <v>16004</v>
      </c>
      <c r="B1269" s="1" t="str">
        <f t="shared" si="9"/>
        <v>16004  GELITA USA INC SIOUX CITY  SGT BLUFF, IA</v>
      </c>
      <c r="C1269" s="4">
        <v>16004</v>
      </c>
      <c r="D1269" s="5" t="s">
        <v>1613</v>
      </c>
      <c r="E1269" s="5" t="s">
        <v>1614</v>
      </c>
      <c r="F1269" s="5" t="s">
        <v>10</v>
      </c>
      <c r="G1269" s="1" t="b">
        <v>0</v>
      </c>
      <c r="I1269" s="1" t="s">
        <v>11</v>
      </c>
      <c r="J1269" s="1">
        <v>40</v>
      </c>
    </row>
    <row r="1270" spans="1:10" ht="15" customHeight="1">
      <c r="A1270" s="1">
        <f t="shared" si="8"/>
        <v>16425</v>
      </c>
      <c r="B1270" s="1" t="str">
        <f t="shared" si="9"/>
        <v>16425  GENERAL HYDROPONICS DBA GH INC  SANTA ROSA, CA</v>
      </c>
      <c r="C1270" s="4">
        <v>16425</v>
      </c>
      <c r="D1270" s="5" t="s">
        <v>1615</v>
      </c>
      <c r="E1270" s="5" t="s">
        <v>1292</v>
      </c>
      <c r="F1270" s="5" t="s">
        <v>33</v>
      </c>
      <c r="G1270" s="1" t="b">
        <v>0</v>
      </c>
      <c r="I1270" s="1" t="s">
        <v>11</v>
      </c>
      <c r="J1270" s="1">
        <v>95</v>
      </c>
    </row>
    <row r="1271" spans="1:10" ht="15" customHeight="1">
      <c r="A1271" s="1">
        <f t="shared" si="8"/>
        <v>17001</v>
      </c>
      <c r="B1271" s="1" t="str">
        <f t="shared" si="9"/>
        <v>17001  GENERATION AGRICULTURE  CEDAR FALLS, IA</v>
      </c>
      <c r="C1271" s="4">
        <v>17001</v>
      </c>
      <c r="D1271" s="5" t="s">
        <v>1616</v>
      </c>
      <c r="E1271" s="5" t="s">
        <v>141</v>
      </c>
      <c r="F1271" s="5" t="s">
        <v>10</v>
      </c>
      <c r="G1271" s="1" t="b">
        <v>0</v>
      </c>
      <c r="I1271" s="1" t="s">
        <v>11</v>
      </c>
      <c r="J1271" s="1">
        <v>12</v>
      </c>
    </row>
    <row r="1272" spans="1:10" ht="15" customHeight="1">
      <c r="A1272" s="1">
        <f t="shared" si="8"/>
        <v>16113</v>
      </c>
      <c r="B1272" s="1" t="str">
        <f t="shared" si="9"/>
        <v>16113  GENESYS SPECIALTY GROUP LLC  MORRISON, IL</v>
      </c>
      <c r="C1272" s="4">
        <v>16113</v>
      </c>
      <c r="D1272" s="5" t="s">
        <v>1617</v>
      </c>
      <c r="E1272" s="5" t="s">
        <v>1618</v>
      </c>
      <c r="F1272" s="5" t="s">
        <v>129</v>
      </c>
      <c r="G1272" s="1" t="b">
        <v>0</v>
      </c>
      <c r="I1272" s="1" t="s">
        <v>11</v>
      </c>
      <c r="J1272" s="1">
        <v>52</v>
      </c>
    </row>
    <row r="1273" spans="1:10" ht="15" customHeight="1">
      <c r="A1273" s="1">
        <f t="shared" si="8"/>
        <v>11195</v>
      </c>
      <c r="B1273" s="1" t="str">
        <f t="shared" si="9"/>
        <v>11195  GENGLER FEED SERVICE INC  REMSEN, IA</v>
      </c>
      <c r="C1273" s="4">
        <v>11195</v>
      </c>
      <c r="D1273" s="5" t="s">
        <v>1619</v>
      </c>
      <c r="E1273" s="5" t="s">
        <v>993</v>
      </c>
      <c r="F1273" s="5" t="s">
        <v>10</v>
      </c>
      <c r="G1273" s="1" t="b">
        <v>0</v>
      </c>
      <c r="H1273" s="6"/>
      <c r="I1273" s="1" t="s">
        <v>11</v>
      </c>
      <c r="J1273" s="1">
        <v>78</v>
      </c>
    </row>
    <row r="1274" spans="1:10" ht="15" customHeight="1">
      <c r="A1274" s="1">
        <f t="shared" si="8"/>
        <v>10449</v>
      </c>
      <c r="B1274" s="1" t="str">
        <f t="shared" si="9"/>
        <v>10449  GFG AGRIPRODUCTS LLC  CHARTER OAK, IA</v>
      </c>
      <c r="C1274" s="4">
        <v>10449</v>
      </c>
      <c r="D1274" s="5" t="s">
        <v>1620</v>
      </c>
      <c r="E1274" s="5" t="s">
        <v>1621</v>
      </c>
      <c r="F1274" s="5" t="s">
        <v>10</v>
      </c>
      <c r="G1274" s="1" t="b">
        <v>0</v>
      </c>
      <c r="H1274" s="6"/>
      <c r="I1274" s="1" t="s">
        <v>11</v>
      </c>
      <c r="J1274" s="1">
        <v>0</v>
      </c>
    </row>
    <row r="1275" spans="1:10" ht="15" customHeight="1">
      <c r="A1275" s="1">
        <f t="shared" si="8"/>
        <v>16384</v>
      </c>
      <c r="B1275" s="1" t="str">
        <f t="shared" si="9"/>
        <v>16384  GFG AGRIPRODUCTS LLC  STANBERRY, MO</v>
      </c>
      <c r="C1275" s="4">
        <v>16384</v>
      </c>
      <c r="D1275" s="5" t="s">
        <v>1620</v>
      </c>
      <c r="E1275" s="5" t="s">
        <v>1622</v>
      </c>
      <c r="F1275" s="5" t="s">
        <v>59</v>
      </c>
      <c r="G1275" s="1" t="b">
        <v>0</v>
      </c>
      <c r="I1275" s="1" t="s">
        <v>11</v>
      </c>
      <c r="J1275" s="1">
        <v>0</v>
      </c>
    </row>
    <row r="1276" spans="1:10" ht="15" customHeight="1">
      <c r="A1276" s="1">
        <f t="shared" si="8"/>
        <v>16385</v>
      </c>
      <c r="B1276" s="1" t="str">
        <f t="shared" si="9"/>
        <v>16385  GFG AGRIPRODUCTS LLC  DANBURY, IA</v>
      </c>
      <c r="C1276" s="4">
        <v>16385</v>
      </c>
      <c r="D1276" s="5" t="s">
        <v>1620</v>
      </c>
      <c r="E1276" s="5" t="s">
        <v>1623</v>
      </c>
      <c r="F1276" s="5" t="s">
        <v>10</v>
      </c>
      <c r="G1276" s="1" t="b">
        <v>0</v>
      </c>
      <c r="I1276" s="1" t="s">
        <v>11</v>
      </c>
      <c r="J1276" s="1">
        <v>0</v>
      </c>
    </row>
    <row r="1277" spans="1:10" ht="15" customHeight="1">
      <c r="A1277" s="1">
        <f t="shared" ref="A1277:A1531" si="10">C1277</f>
        <v>16794</v>
      </c>
      <c r="B1277" s="1" t="str">
        <f t="shared" ref="B1277:B1531" si="11">C1277&amp;"  "&amp;D1277&amp;"  "&amp;E1277&amp;", "&amp;F1277</f>
        <v>16794  GHSC TRADING BV C/O TSG  DAVIS, CA</v>
      </c>
      <c r="C1277" s="4">
        <v>16794</v>
      </c>
      <c r="D1277" s="5" t="s">
        <v>1624</v>
      </c>
      <c r="E1277" s="5" t="s">
        <v>56</v>
      </c>
      <c r="F1277" s="5" t="s">
        <v>33</v>
      </c>
      <c r="G1277" s="1" t="b">
        <v>0</v>
      </c>
      <c r="I1277" s="1" t="s">
        <v>11</v>
      </c>
      <c r="J1277" s="1">
        <v>6</v>
      </c>
    </row>
    <row r="1278" spans="1:10" ht="15" customHeight="1">
      <c r="A1278" s="1">
        <f t="shared" si="10"/>
        <v>10772</v>
      </c>
      <c r="B1278" s="1" t="str">
        <f t="shared" si="11"/>
        <v>10772  GILBERT TRUE VALUE  OSCEOLA, IA</v>
      </c>
      <c r="C1278" s="4">
        <v>10772</v>
      </c>
      <c r="D1278" s="5" t="s">
        <v>1625</v>
      </c>
      <c r="E1278" s="5" t="s">
        <v>1135</v>
      </c>
      <c r="F1278" s="5" t="s">
        <v>10</v>
      </c>
      <c r="G1278" s="1" t="b">
        <v>0</v>
      </c>
      <c r="I1278" s="1" t="s">
        <v>11</v>
      </c>
      <c r="J1278" s="1">
        <v>13</v>
      </c>
    </row>
    <row r="1279" spans="1:10" ht="15" customHeight="1">
      <c r="A1279" s="1">
        <f t="shared" si="10"/>
        <v>17181</v>
      </c>
      <c r="B1279" s="1" t="str">
        <f t="shared" si="11"/>
        <v>17181  GILES CHEMICAL, DIVISION OF PREMIER MAGNESIA, LLC  ANAHEIM, CA</v>
      </c>
      <c r="C1279" s="4">
        <v>17181</v>
      </c>
      <c r="D1279" s="5" t="s">
        <v>1626</v>
      </c>
      <c r="E1279" s="5" t="s">
        <v>1627</v>
      </c>
      <c r="F1279" s="5" t="s">
        <v>33</v>
      </c>
      <c r="G1279" s="1" t="b">
        <v>0</v>
      </c>
      <c r="I1279" s="1" t="s">
        <v>11</v>
      </c>
      <c r="J1279" s="1">
        <v>0</v>
      </c>
    </row>
    <row r="1280" spans="1:10" ht="15" customHeight="1">
      <c r="A1280" s="1">
        <f t="shared" si="10"/>
        <v>10663</v>
      </c>
      <c r="B1280" s="1" t="str">
        <f t="shared" si="11"/>
        <v>10663  GILMORE GARDEN CENTER LLC  GILMORE CITY, IA</v>
      </c>
      <c r="C1280" s="4">
        <v>10663</v>
      </c>
      <c r="D1280" s="5" t="s">
        <v>1628</v>
      </c>
      <c r="E1280" s="5" t="s">
        <v>1629</v>
      </c>
      <c r="F1280" s="5" t="s">
        <v>10</v>
      </c>
      <c r="G1280" s="1" t="b">
        <v>0</v>
      </c>
      <c r="I1280" s="1" t="s">
        <v>11</v>
      </c>
      <c r="J1280" s="1">
        <v>0</v>
      </c>
    </row>
    <row r="1281" spans="1:10" ht="15" customHeight="1">
      <c r="A1281" s="1">
        <f t="shared" si="10"/>
        <v>15471</v>
      </c>
      <c r="B1281" s="1" t="str">
        <f t="shared" si="11"/>
        <v>15471  GLENWOOD ELEVATOR INC  GLENWWOD, IA</v>
      </c>
      <c r="C1281" s="4">
        <v>15471</v>
      </c>
      <c r="D1281" s="5" t="s">
        <v>1630</v>
      </c>
      <c r="E1281" s="5" t="s">
        <v>1631</v>
      </c>
      <c r="F1281" s="5" t="s">
        <v>10</v>
      </c>
      <c r="G1281" s="1" t="b">
        <v>0</v>
      </c>
      <c r="I1281" s="1" t="s">
        <v>11</v>
      </c>
      <c r="J1281" s="1">
        <v>0</v>
      </c>
    </row>
    <row r="1282" spans="1:10" ht="15" customHeight="1">
      <c r="A1282" s="1">
        <f t="shared" si="10"/>
        <v>10842</v>
      </c>
      <c r="B1282" s="1" t="str">
        <f t="shared" si="11"/>
        <v>10842  GLENWOOD FEED &amp; IND SUPPLY  GLENWOOD, IA</v>
      </c>
      <c r="C1282" s="4">
        <v>10842</v>
      </c>
      <c r="D1282" s="5" t="s">
        <v>1632</v>
      </c>
      <c r="E1282" s="5" t="s">
        <v>509</v>
      </c>
      <c r="F1282" s="5" t="s">
        <v>10</v>
      </c>
      <c r="G1282" s="1" t="b">
        <v>0</v>
      </c>
      <c r="I1282" s="1" t="s">
        <v>11</v>
      </c>
      <c r="J1282" s="1">
        <v>0</v>
      </c>
    </row>
    <row r="1283" spans="1:10" ht="15" customHeight="1">
      <c r="A1283" s="1">
        <f t="shared" si="10"/>
        <v>14506</v>
      </c>
      <c r="B1283" s="1" t="str">
        <f t="shared" si="11"/>
        <v>14506  GLOBAL ORGANICS LLC  GOODYEAR, AZ</v>
      </c>
      <c r="C1283" s="4">
        <v>14506</v>
      </c>
      <c r="D1283" s="5" t="s">
        <v>1633</v>
      </c>
      <c r="E1283" s="5" t="s">
        <v>1634</v>
      </c>
      <c r="F1283" s="5" t="s">
        <v>418</v>
      </c>
      <c r="G1283" s="1" t="b">
        <v>0</v>
      </c>
      <c r="I1283" s="1" t="s">
        <v>11</v>
      </c>
      <c r="J1283" s="1">
        <v>40</v>
      </c>
    </row>
    <row r="1284" spans="1:10" ht="15" customHeight="1">
      <c r="A1284" s="1">
        <f t="shared" si="10"/>
        <v>16549</v>
      </c>
      <c r="B1284" s="1" t="str">
        <f t="shared" si="11"/>
        <v>16549  GOLD LABEL  OLIVEURST, CA</v>
      </c>
      <c r="C1284" s="4">
        <v>16549</v>
      </c>
      <c r="D1284" s="5" t="s">
        <v>1635</v>
      </c>
      <c r="E1284" s="5" t="s">
        <v>1636</v>
      </c>
      <c r="F1284" s="5" t="s">
        <v>33</v>
      </c>
      <c r="G1284" s="1" t="b">
        <v>0</v>
      </c>
      <c r="I1284" s="1" t="s">
        <v>11</v>
      </c>
      <c r="J1284" s="1">
        <v>57</v>
      </c>
    </row>
    <row r="1285" spans="1:10" ht="15" customHeight="1">
      <c r="A1285" s="1">
        <f t="shared" si="10"/>
        <v>17041</v>
      </c>
      <c r="B1285" s="1" t="str">
        <f t="shared" si="11"/>
        <v>17041  GOLD LABEL C\O WAGNER REGULATORY ASSOC  HOCKESSIN, DE</v>
      </c>
      <c r="C1285" s="4">
        <v>17041</v>
      </c>
      <c r="D1285" s="5" t="s">
        <v>1637</v>
      </c>
      <c r="E1285" s="5" t="s">
        <v>1638</v>
      </c>
      <c r="F1285" s="5" t="s">
        <v>1639</v>
      </c>
      <c r="G1285" s="1" t="b">
        <v>0</v>
      </c>
      <c r="I1285" s="1" t="s">
        <v>11</v>
      </c>
      <c r="J1285" s="1">
        <v>0</v>
      </c>
    </row>
    <row r="1286" spans="1:10" ht="15" customHeight="1">
      <c r="A1286" s="1">
        <f t="shared" si="10"/>
        <v>12672</v>
      </c>
      <c r="B1286" s="1" t="str">
        <f t="shared" si="11"/>
        <v>12672  GOLD-EAGLE COOPERATIVE  TITONKA, IA</v>
      </c>
      <c r="C1286" s="4">
        <v>12672</v>
      </c>
      <c r="D1286" s="5" t="s">
        <v>1640</v>
      </c>
      <c r="E1286" s="5" t="s">
        <v>1641</v>
      </c>
      <c r="F1286" s="5" t="s">
        <v>10</v>
      </c>
      <c r="G1286" s="1" t="b">
        <v>0</v>
      </c>
      <c r="H1286" s="6"/>
      <c r="I1286" s="1" t="s">
        <v>11</v>
      </c>
      <c r="J1286" s="1">
        <v>0</v>
      </c>
    </row>
    <row r="1287" spans="1:10" ht="15" customHeight="1">
      <c r="A1287" s="1">
        <f t="shared" si="10"/>
        <v>10268</v>
      </c>
      <c r="B1287" s="1" t="str">
        <f t="shared" si="11"/>
        <v>10268  GOLD-EAGLE COOPERATIVE  HARDY, IA</v>
      </c>
      <c r="C1287" s="4">
        <v>10268</v>
      </c>
      <c r="D1287" s="5" t="s">
        <v>1640</v>
      </c>
      <c r="E1287" s="5" t="s">
        <v>1642</v>
      </c>
      <c r="F1287" s="5" t="s">
        <v>10</v>
      </c>
      <c r="G1287" s="1" t="b">
        <v>0</v>
      </c>
      <c r="I1287" s="1" t="s">
        <v>11</v>
      </c>
      <c r="J1287" s="1">
        <v>64</v>
      </c>
    </row>
    <row r="1288" spans="1:10" ht="15" customHeight="1">
      <c r="A1288" s="1">
        <f t="shared" si="10"/>
        <v>10269</v>
      </c>
      <c r="B1288" s="1" t="str">
        <f t="shared" si="11"/>
        <v>10269  GOLD-EAGLE COOPERATIVE  THOR, IA</v>
      </c>
      <c r="C1288" s="4">
        <v>10269</v>
      </c>
      <c r="D1288" s="5" t="s">
        <v>1640</v>
      </c>
      <c r="E1288" s="5" t="s">
        <v>1643</v>
      </c>
      <c r="F1288" s="5" t="s">
        <v>10</v>
      </c>
      <c r="G1288" s="1" t="b">
        <v>0</v>
      </c>
      <c r="H1288" s="6"/>
      <c r="I1288" s="1" t="s">
        <v>11</v>
      </c>
      <c r="J1288" s="1">
        <v>0</v>
      </c>
    </row>
    <row r="1289" spans="1:10" ht="15" customHeight="1">
      <c r="A1289" s="1">
        <f t="shared" si="10"/>
        <v>10210</v>
      </c>
      <c r="B1289" s="1" t="str">
        <f t="shared" si="11"/>
        <v>10210  GOLD-EAGLE COOPERATIVE  WESLEY, IA</v>
      </c>
      <c r="C1289" s="4">
        <v>10210</v>
      </c>
      <c r="D1289" s="5" t="s">
        <v>1640</v>
      </c>
      <c r="E1289" s="5" t="s">
        <v>1644</v>
      </c>
      <c r="F1289" s="5" t="s">
        <v>10</v>
      </c>
      <c r="G1289" s="1" t="b">
        <v>0</v>
      </c>
      <c r="I1289" s="1" t="s">
        <v>11</v>
      </c>
      <c r="J1289" s="1">
        <v>12</v>
      </c>
    </row>
    <row r="1290" spans="1:10" ht="15" customHeight="1">
      <c r="A1290" s="1">
        <f t="shared" si="10"/>
        <v>10134</v>
      </c>
      <c r="B1290" s="1" t="str">
        <f t="shared" si="11"/>
        <v>10134  GOLD-EAGLE COOPERATIVE  GOLDFIELD, IA</v>
      </c>
      <c r="C1290" s="4">
        <v>10134</v>
      </c>
      <c r="D1290" s="5" t="s">
        <v>1640</v>
      </c>
      <c r="E1290" s="5" t="s">
        <v>1645</v>
      </c>
      <c r="F1290" s="5" t="s">
        <v>10</v>
      </c>
      <c r="G1290" s="1" t="b">
        <v>0</v>
      </c>
      <c r="I1290" s="1" t="s">
        <v>11</v>
      </c>
      <c r="J1290" s="1">
        <v>0</v>
      </c>
    </row>
    <row r="1291" spans="1:10" ht="15" customHeight="1">
      <c r="A1291" s="1">
        <f t="shared" si="10"/>
        <v>10135</v>
      </c>
      <c r="B1291" s="1" t="str">
        <f t="shared" si="11"/>
        <v>10135  GOLD-EAGLE COOPERATIVE  EAGLE GROVE, IA</v>
      </c>
      <c r="C1291" s="4">
        <v>10135</v>
      </c>
      <c r="D1291" s="5" t="s">
        <v>1640</v>
      </c>
      <c r="E1291" s="5" t="s">
        <v>491</v>
      </c>
      <c r="F1291" s="5" t="s">
        <v>10</v>
      </c>
      <c r="G1291" s="1" t="b">
        <v>0</v>
      </c>
      <c r="I1291" s="1" t="s">
        <v>11</v>
      </c>
      <c r="J1291" s="1">
        <v>0</v>
      </c>
    </row>
    <row r="1292" spans="1:10" ht="15" customHeight="1">
      <c r="A1292" s="1">
        <f t="shared" si="10"/>
        <v>10136</v>
      </c>
      <c r="B1292" s="1" t="str">
        <f t="shared" si="11"/>
        <v>10136  GOLD-EAGLE COOPERATIVE  RENWICK, IA</v>
      </c>
      <c r="C1292" s="4">
        <v>10136</v>
      </c>
      <c r="D1292" s="5" t="s">
        <v>1640</v>
      </c>
      <c r="E1292" s="5" t="s">
        <v>1646</v>
      </c>
      <c r="F1292" s="5" t="s">
        <v>10</v>
      </c>
      <c r="G1292" s="1" t="b">
        <v>0</v>
      </c>
      <c r="I1292" s="1" t="s">
        <v>11</v>
      </c>
      <c r="J1292" s="1">
        <v>0</v>
      </c>
    </row>
    <row r="1293" spans="1:10" ht="15" customHeight="1">
      <c r="A1293" s="1">
        <f t="shared" si="10"/>
        <v>11531</v>
      </c>
      <c r="B1293" s="1" t="str">
        <f t="shared" si="11"/>
        <v>11531  GOLD-EAGLE COOPERATIVE  LIVERMORE, IA</v>
      </c>
      <c r="C1293" s="4">
        <v>11531</v>
      </c>
      <c r="D1293" s="5" t="s">
        <v>1640</v>
      </c>
      <c r="E1293" s="5" t="s">
        <v>1647</v>
      </c>
      <c r="F1293" s="5" t="s">
        <v>10</v>
      </c>
      <c r="G1293" s="1" t="b">
        <v>0</v>
      </c>
      <c r="I1293" s="1" t="s">
        <v>11</v>
      </c>
      <c r="J1293" s="1">
        <v>85</v>
      </c>
    </row>
    <row r="1294" spans="1:10" ht="15" customHeight="1">
      <c r="A1294" s="1">
        <f t="shared" si="10"/>
        <v>11832</v>
      </c>
      <c r="B1294" s="1" t="str">
        <f t="shared" si="11"/>
        <v>11832  GOLD-EAGLE COOPERATIVE  CORWITH, IA</v>
      </c>
      <c r="C1294" s="4">
        <v>11832</v>
      </c>
      <c r="D1294" s="5" t="s">
        <v>1640</v>
      </c>
      <c r="E1294" s="5" t="s">
        <v>1648</v>
      </c>
      <c r="F1294" s="5" t="s">
        <v>10</v>
      </c>
      <c r="G1294" s="1" t="b">
        <v>0</v>
      </c>
      <c r="I1294" s="1" t="s">
        <v>11</v>
      </c>
      <c r="J1294" s="1">
        <v>64</v>
      </c>
    </row>
    <row r="1295" spans="1:10" ht="15" customHeight="1">
      <c r="A1295" s="1">
        <f t="shared" si="10"/>
        <v>10773</v>
      </c>
      <c r="B1295" s="1" t="str">
        <f t="shared" si="11"/>
        <v>10773  GOOD EARTH HORTICULTURE % A H HOFFMAN  LANCASTER, NY</v>
      </c>
      <c r="C1295" s="4">
        <v>10773</v>
      </c>
      <c r="D1295" s="5" t="s">
        <v>1649</v>
      </c>
      <c r="E1295" s="5" t="s">
        <v>1650</v>
      </c>
      <c r="F1295" s="5" t="s">
        <v>516</v>
      </c>
      <c r="G1295" s="1" t="b">
        <v>0</v>
      </c>
      <c r="I1295" s="1" t="s">
        <v>11</v>
      </c>
      <c r="J1295" s="1">
        <v>0</v>
      </c>
    </row>
    <row r="1296" spans="1:10" ht="15" customHeight="1">
      <c r="A1296" s="1">
        <f t="shared" si="10"/>
        <v>10781</v>
      </c>
      <c r="B1296" s="1" t="str">
        <f t="shared" si="11"/>
        <v>10781  GOODE GREENHOUSES  DES MOINES, IA</v>
      </c>
      <c r="C1296" s="4">
        <v>10781</v>
      </c>
      <c r="D1296" s="5" t="s">
        <v>1651</v>
      </c>
      <c r="E1296" s="5" t="s">
        <v>488</v>
      </c>
      <c r="F1296" s="5" t="s">
        <v>10</v>
      </c>
      <c r="G1296" s="1" t="b">
        <v>0</v>
      </c>
      <c r="I1296" s="1" t="s">
        <v>11</v>
      </c>
      <c r="J1296" s="1">
        <v>0</v>
      </c>
    </row>
    <row r="1297" spans="1:10" ht="15" customHeight="1">
      <c r="A1297" s="1">
        <f t="shared" si="10"/>
        <v>10570</v>
      </c>
      <c r="B1297" s="1" t="str">
        <f t="shared" si="11"/>
        <v>10570  GRABER SERVICES LTD  LOCKRIDGE, IA</v>
      </c>
      <c r="C1297" s="4">
        <v>10570</v>
      </c>
      <c r="D1297" s="5" t="s">
        <v>1652</v>
      </c>
      <c r="E1297" s="5" t="s">
        <v>1653</v>
      </c>
      <c r="F1297" s="5" t="s">
        <v>10</v>
      </c>
      <c r="G1297" s="1" t="b">
        <v>0</v>
      </c>
      <c r="H1297" s="6"/>
      <c r="I1297" s="1" t="s">
        <v>11</v>
      </c>
      <c r="J1297" s="1">
        <v>0</v>
      </c>
    </row>
    <row r="1298" spans="1:10" ht="15" customHeight="1">
      <c r="A1298" s="1">
        <f t="shared" si="10"/>
        <v>13740</v>
      </c>
      <c r="B1298" s="1" t="str">
        <f t="shared" si="11"/>
        <v>13740  GRAIN PROCESSING CORP  MUSCATINE, IA</v>
      </c>
      <c r="C1298" s="4">
        <v>13740</v>
      </c>
      <c r="D1298" s="5" t="s">
        <v>1654</v>
      </c>
      <c r="E1298" s="5" t="s">
        <v>378</v>
      </c>
      <c r="F1298" s="5" t="s">
        <v>10</v>
      </c>
      <c r="G1298" s="1" t="b">
        <v>0</v>
      </c>
      <c r="I1298" s="1" t="s">
        <v>11</v>
      </c>
      <c r="J1298" s="1">
        <v>35</v>
      </c>
    </row>
    <row r="1299" spans="1:10" ht="15" customHeight="1">
      <c r="A1299" s="1">
        <f t="shared" si="10"/>
        <v>16539</v>
      </c>
      <c r="B1299" s="1" t="str">
        <f t="shared" si="11"/>
        <v>16539  GRAINCO FS INC  OTTAWA, IL</v>
      </c>
      <c r="C1299" s="4">
        <v>16539</v>
      </c>
      <c r="D1299" s="5" t="s">
        <v>1655</v>
      </c>
      <c r="E1299" s="5" t="s">
        <v>1656</v>
      </c>
      <c r="F1299" s="5" t="s">
        <v>129</v>
      </c>
      <c r="G1299" s="1" t="b">
        <v>0</v>
      </c>
      <c r="I1299" s="1" t="s">
        <v>11</v>
      </c>
      <c r="J1299" s="1">
        <v>0</v>
      </c>
    </row>
    <row r="1300" spans="1:10" ht="15" customHeight="1">
      <c r="A1300" s="1">
        <f t="shared" si="10"/>
        <v>14704</v>
      </c>
      <c r="B1300" s="1" t="str">
        <f t="shared" si="11"/>
        <v>14704  GRANT FARM  PRESTON, IA</v>
      </c>
      <c r="C1300" s="4">
        <v>14704</v>
      </c>
      <c r="D1300" s="5" t="s">
        <v>1657</v>
      </c>
      <c r="E1300" s="5" t="s">
        <v>985</v>
      </c>
      <c r="F1300" s="5" t="s">
        <v>10</v>
      </c>
      <c r="G1300" s="1" t="b">
        <v>0</v>
      </c>
      <c r="I1300" s="1" t="s">
        <v>11</v>
      </c>
      <c r="J1300" s="1">
        <v>63</v>
      </c>
    </row>
    <row r="1301" spans="1:10" ht="15" customHeight="1">
      <c r="A1301" s="1">
        <f t="shared" si="10"/>
        <v>16965</v>
      </c>
      <c r="B1301" s="1" t="str">
        <f t="shared" si="11"/>
        <v>16965  GREEN AND GROW  ENGLEWOOD, CO</v>
      </c>
      <c r="C1301" s="4">
        <v>16965</v>
      </c>
      <c r="D1301" s="5" t="s">
        <v>1658</v>
      </c>
      <c r="E1301" s="5" t="s">
        <v>846</v>
      </c>
      <c r="F1301" s="5" t="s">
        <v>89</v>
      </c>
      <c r="G1301" s="1" t="b">
        <v>0</v>
      </c>
      <c r="I1301" s="1" t="s">
        <v>11</v>
      </c>
      <c r="J1301" s="1">
        <v>37</v>
      </c>
    </row>
    <row r="1302" spans="1:10" ht="15" customHeight="1">
      <c r="A1302" s="1">
        <f t="shared" si="10"/>
        <v>15507</v>
      </c>
      <c r="B1302" s="1" t="str">
        <f t="shared" si="11"/>
        <v>15507  GREEN FIELD FARMS  WOOSTER, OH</v>
      </c>
      <c r="C1302" s="4">
        <v>15507</v>
      </c>
      <c r="D1302" s="5" t="s">
        <v>1659</v>
      </c>
      <c r="E1302" s="5" t="s">
        <v>1660</v>
      </c>
      <c r="F1302" s="5" t="s">
        <v>71</v>
      </c>
      <c r="G1302" s="1" t="b">
        <v>0</v>
      </c>
      <c r="I1302" s="1" t="s">
        <v>11</v>
      </c>
      <c r="J1302" s="1">
        <v>38</v>
      </c>
    </row>
    <row r="1303" spans="1:10" ht="15" customHeight="1">
      <c r="A1303" s="1">
        <f t="shared" si="10"/>
        <v>10289</v>
      </c>
      <c r="B1303" s="1" t="str">
        <f t="shared" si="11"/>
        <v>10289  GREEN VALLEY CHEMICAL CORP  CRESTON, IA</v>
      </c>
      <c r="C1303" s="4">
        <v>10289</v>
      </c>
      <c r="D1303" s="5" t="s">
        <v>1661</v>
      </c>
      <c r="E1303" s="5" t="s">
        <v>786</v>
      </c>
      <c r="F1303" s="5" t="s">
        <v>10</v>
      </c>
      <c r="G1303" s="1" t="b">
        <v>0</v>
      </c>
      <c r="I1303" s="1" t="s">
        <v>11</v>
      </c>
      <c r="J1303" s="1">
        <v>40</v>
      </c>
    </row>
    <row r="1304" spans="1:10" ht="15" customHeight="1">
      <c r="A1304" s="1">
        <f t="shared" si="10"/>
        <v>16337</v>
      </c>
      <c r="B1304" s="1" t="str">
        <f t="shared" si="11"/>
        <v>16337  GREENE COUNTY AGRONOMY SERVICES  JEFFERSON, IA</v>
      </c>
      <c r="C1304" s="4">
        <v>16337</v>
      </c>
      <c r="D1304" s="5" t="s">
        <v>1662</v>
      </c>
      <c r="E1304" s="5" t="s">
        <v>299</v>
      </c>
      <c r="F1304" s="5" t="s">
        <v>10</v>
      </c>
      <c r="G1304" s="1" t="b">
        <v>0</v>
      </c>
      <c r="I1304" s="1" t="s">
        <v>11</v>
      </c>
      <c r="J1304" s="1">
        <v>0</v>
      </c>
    </row>
    <row r="1305" spans="1:10" ht="15" customHeight="1">
      <c r="A1305" s="1">
        <f t="shared" si="10"/>
        <v>12925</v>
      </c>
      <c r="B1305" s="1" t="str">
        <f t="shared" si="11"/>
        <v>12925  GREENFIELD LUMBER  GREENFIELD, IA</v>
      </c>
      <c r="C1305" s="4">
        <v>12925</v>
      </c>
      <c r="D1305" s="5" t="s">
        <v>1663</v>
      </c>
      <c r="E1305" s="5" t="s">
        <v>15</v>
      </c>
      <c r="F1305" s="5" t="s">
        <v>10</v>
      </c>
      <c r="G1305" s="1" t="b">
        <v>0</v>
      </c>
      <c r="I1305" s="1" t="s">
        <v>11</v>
      </c>
      <c r="J1305" s="1">
        <v>0</v>
      </c>
    </row>
    <row r="1306" spans="1:10" ht="15" customHeight="1">
      <c r="A1306" s="1">
        <f t="shared" si="10"/>
        <v>12700</v>
      </c>
      <c r="B1306" s="1" t="str">
        <f t="shared" si="11"/>
        <v>12700  GREENFIELD TRUE VALUE  GREENFIELD, IA</v>
      </c>
      <c r="C1306" s="4">
        <v>12700</v>
      </c>
      <c r="D1306" s="5" t="s">
        <v>1664</v>
      </c>
      <c r="E1306" s="5" t="s">
        <v>15</v>
      </c>
      <c r="F1306" s="5" t="s">
        <v>10</v>
      </c>
      <c r="G1306" s="1" t="b">
        <v>0</v>
      </c>
      <c r="I1306" s="1" t="s">
        <v>11</v>
      </c>
      <c r="J1306" s="1">
        <v>8</v>
      </c>
    </row>
    <row r="1307" spans="1:10" ht="15" customHeight="1">
      <c r="A1307" s="1">
        <f t="shared" si="10"/>
        <v>17275</v>
      </c>
      <c r="B1307" s="1" t="str">
        <f t="shared" si="11"/>
        <v xml:space="preserve">17275  GREENSTAR PLANT PRODUCTS INC  LANGLEY, </v>
      </c>
      <c r="C1307" s="4">
        <v>17275</v>
      </c>
      <c r="D1307" s="5" t="s">
        <v>1665</v>
      </c>
      <c r="E1307" s="5" t="s">
        <v>1666</v>
      </c>
      <c r="F1307" s="5"/>
      <c r="G1307" s="1" t="b">
        <v>0</v>
      </c>
      <c r="I1307" s="1" t="s">
        <v>11</v>
      </c>
      <c r="J1307" s="1">
        <v>51</v>
      </c>
    </row>
    <row r="1308" spans="1:10" ht="15" customHeight="1">
      <c r="A1308" s="1">
        <f t="shared" si="10"/>
        <v>16646</v>
      </c>
      <c r="B1308" s="1" t="str">
        <f t="shared" si="11"/>
        <v>16646  GREENTECHNOLOGIES LLC  GAINESVILLE, FL</v>
      </c>
      <c r="C1308" s="4">
        <v>16646</v>
      </c>
      <c r="D1308" s="5" t="s">
        <v>1667</v>
      </c>
      <c r="E1308" s="5" t="s">
        <v>1668</v>
      </c>
      <c r="F1308" s="5" t="s">
        <v>38</v>
      </c>
      <c r="G1308" s="1" t="b">
        <v>0</v>
      </c>
      <c r="I1308" s="1" t="s">
        <v>11</v>
      </c>
      <c r="J1308" s="1">
        <v>42</v>
      </c>
    </row>
    <row r="1309" spans="1:10" ht="15" customHeight="1">
      <c r="A1309" s="1">
        <f t="shared" si="10"/>
        <v>16647</v>
      </c>
      <c r="B1309" s="1" t="str">
        <f t="shared" si="11"/>
        <v>16647  GREENTECHNOLOGIES LLC  JACKSONVILLE, FL</v>
      </c>
      <c r="C1309" s="4">
        <v>16647</v>
      </c>
      <c r="D1309" s="5" t="s">
        <v>1667</v>
      </c>
      <c r="E1309" s="5" t="s">
        <v>1669</v>
      </c>
      <c r="F1309" s="5" t="s">
        <v>38</v>
      </c>
      <c r="G1309" s="1" t="b">
        <v>0</v>
      </c>
      <c r="I1309" s="1" t="s">
        <v>11</v>
      </c>
      <c r="J1309" s="1">
        <v>25</v>
      </c>
    </row>
    <row r="1310" spans="1:10" ht="15" customHeight="1">
      <c r="A1310" s="1">
        <f t="shared" si="10"/>
        <v>10642</v>
      </c>
      <c r="B1310" s="1" t="str">
        <f t="shared" si="11"/>
        <v>10642  GREENWORLD INC  SIOUX CENTER, IA</v>
      </c>
      <c r="C1310" s="4">
        <v>10642</v>
      </c>
      <c r="D1310" s="5" t="s">
        <v>1670</v>
      </c>
      <c r="E1310" s="5" t="s">
        <v>494</v>
      </c>
      <c r="F1310" s="5" t="s">
        <v>10</v>
      </c>
      <c r="G1310" s="1" t="b">
        <v>0</v>
      </c>
      <c r="I1310" s="1" t="s">
        <v>11</v>
      </c>
      <c r="J1310" s="1">
        <v>0</v>
      </c>
    </row>
    <row r="1311" spans="1:10" ht="15" customHeight="1">
      <c r="A1311" s="1">
        <f t="shared" si="10"/>
        <v>16283</v>
      </c>
      <c r="B1311" s="1" t="str">
        <f t="shared" si="11"/>
        <v>16283  GREINER CROP SERVICE  KEOTA, IA</v>
      </c>
      <c r="C1311" s="4">
        <v>16283</v>
      </c>
      <c r="D1311" s="5" t="s">
        <v>1671</v>
      </c>
      <c r="E1311" s="5" t="s">
        <v>568</v>
      </c>
      <c r="F1311" s="5" t="s">
        <v>10</v>
      </c>
      <c r="G1311" s="1" t="b">
        <v>0</v>
      </c>
      <c r="I1311" s="1" t="s">
        <v>11</v>
      </c>
      <c r="J1311" s="1">
        <v>70</v>
      </c>
    </row>
    <row r="1312" spans="1:10" ht="15" customHeight="1">
      <c r="A1312" s="1">
        <f t="shared" si="10"/>
        <v>15510</v>
      </c>
      <c r="B1312" s="1" t="str">
        <f t="shared" si="11"/>
        <v>15510  GRIGG BROS C/O BRANDT CONSOLIDATED  SPRINGFIELD, IL</v>
      </c>
      <c r="C1312" s="4">
        <v>15510</v>
      </c>
      <c r="D1312" s="5" t="s">
        <v>1672</v>
      </c>
      <c r="E1312" s="5" t="s">
        <v>534</v>
      </c>
      <c r="F1312" s="5" t="s">
        <v>129</v>
      </c>
      <c r="G1312" s="1" t="b">
        <v>0</v>
      </c>
      <c r="I1312" s="1" t="s">
        <v>11</v>
      </c>
      <c r="J1312" s="1">
        <v>12</v>
      </c>
    </row>
    <row r="1313" spans="1:10" ht="15" customHeight="1">
      <c r="A1313" s="1">
        <f t="shared" si="10"/>
        <v>15110</v>
      </c>
      <c r="B1313" s="1" t="str">
        <f t="shared" si="11"/>
        <v>15110  GRIGG BROTHERS C/O BRANDT CONSOLIDATED INC  SPRINGFIELD, IL</v>
      </c>
      <c r="C1313" s="4">
        <v>15110</v>
      </c>
      <c r="D1313" s="5" t="s">
        <v>1673</v>
      </c>
      <c r="E1313" s="5" t="s">
        <v>534</v>
      </c>
      <c r="F1313" s="5" t="s">
        <v>129</v>
      </c>
      <c r="G1313" s="1" t="b">
        <v>0</v>
      </c>
      <c r="I1313" s="1" t="s">
        <v>11</v>
      </c>
      <c r="J1313" s="1">
        <v>0</v>
      </c>
    </row>
    <row r="1314" spans="1:10" ht="15" customHeight="1">
      <c r="A1314" s="1">
        <f t="shared" si="10"/>
        <v>17322</v>
      </c>
      <c r="B1314" s="1" t="str">
        <f t="shared" si="11"/>
        <v>17322  GRO GENESIS  SIOUX FALLS, SD</v>
      </c>
      <c r="C1314" s="4">
        <v>17322</v>
      </c>
      <c r="D1314" s="5" t="s">
        <v>1674</v>
      </c>
      <c r="E1314" s="5" t="s">
        <v>1675</v>
      </c>
      <c r="F1314" s="5" t="s">
        <v>225</v>
      </c>
      <c r="G1314" s="1" t="b">
        <v>0</v>
      </c>
      <c r="I1314" s="1" t="s">
        <v>11</v>
      </c>
      <c r="J1314" s="1">
        <v>48</v>
      </c>
    </row>
    <row r="1315" spans="1:10" ht="15" customHeight="1">
      <c r="A1315" s="1">
        <f t="shared" si="10"/>
        <v>11558</v>
      </c>
      <c r="B1315" s="1" t="str">
        <f t="shared" si="11"/>
        <v>11558  GRO TEC INC  MADISON, GA</v>
      </c>
      <c r="C1315" s="4">
        <v>11558</v>
      </c>
      <c r="D1315" s="5" t="s">
        <v>1676</v>
      </c>
      <c r="E1315" s="5" t="s">
        <v>1473</v>
      </c>
      <c r="F1315" s="5" t="s">
        <v>123</v>
      </c>
      <c r="G1315" s="1" t="b">
        <v>0</v>
      </c>
      <c r="I1315" s="1" t="s">
        <v>11</v>
      </c>
      <c r="J1315" s="1">
        <v>76</v>
      </c>
    </row>
    <row r="1316" spans="1:10" ht="15" customHeight="1">
      <c r="A1316" s="1">
        <f t="shared" si="10"/>
        <v>11408</v>
      </c>
      <c r="B1316" s="1" t="str">
        <f t="shared" si="11"/>
        <v>11408  GRO TEC INC C/O KELLY REGISTRATION SYSTEMS  COVINGTON, GA</v>
      </c>
      <c r="C1316" s="4">
        <v>11408</v>
      </c>
      <c r="D1316" s="5" t="s">
        <v>1677</v>
      </c>
      <c r="E1316" s="5" t="s">
        <v>1678</v>
      </c>
      <c r="F1316" s="5" t="s">
        <v>123</v>
      </c>
      <c r="G1316" s="1" t="b">
        <v>0</v>
      </c>
      <c r="H1316" s="6"/>
      <c r="I1316" s="1" t="s">
        <v>11</v>
      </c>
      <c r="J1316" s="1">
        <v>0</v>
      </c>
    </row>
    <row r="1317" spans="1:10" ht="15" customHeight="1">
      <c r="A1317" s="1">
        <f t="shared" si="10"/>
        <v>12550</v>
      </c>
      <c r="B1317" s="1" t="str">
        <f t="shared" si="11"/>
        <v>12550  GROUND EFFECTS LANDSCAPING &amp; P  SIOUX CENTER, IA</v>
      </c>
      <c r="C1317" s="4">
        <v>12550</v>
      </c>
      <c r="D1317" s="5" t="s">
        <v>1679</v>
      </c>
      <c r="E1317" s="5" t="s">
        <v>494</v>
      </c>
      <c r="F1317" s="5" t="s">
        <v>10</v>
      </c>
      <c r="G1317" s="1" t="b">
        <v>0</v>
      </c>
      <c r="H1317" s="6"/>
      <c r="I1317" s="1" t="s">
        <v>11</v>
      </c>
      <c r="J1317" s="1">
        <v>6</v>
      </c>
    </row>
    <row r="1318" spans="1:10" ht="15" customHeight="1">
      <c r="A1318" s="1">
        <f t="shared" si="10"/>
        <v>17123</v>
      </c>
      <c r="B1318" s="1" t="str">
        <f t="shared" si="11"/>
        <v>17123  GROUNDWORK BIOAG, LTD  DAVIS, CA</v>
      </c>
      <c r="C1318" s="4">
        <v>17123</v>
      </c>
      <c r="D1318" s="5" t="s">
        <v>1680</v>
      </c>
      <c r="E1318" s="5" t="s">
        <v>56</v>
      </c>
      <c r="F1318" s="5" t="s">
        <v>33</v>
      </c>
      <c r="G1318" s="1" t="b">
        <v>0</v>
      </c>
      <c r="H1318" s="6"/>
      <c r="I1318" s="1" t="s">
        <v>11</v>
      </c>
      <c r="J1318" s="1">
        <v>0</v>
      </c>
    </row>
    <row r="1319" spans="1:10" ht="15" customHeight="1">
      <c r="A1319" s="1">
        <f t="shared" si="10"/>
        <v>15173</v>
      </c>
      <c r="B1319" s="1" t="str">
        <f t="shared" si="11"/>
        <v>15173  GROW GREEN LLC  ROCK VALLEY, IA</v>
      </c>
      <c r="C1319" s="4">
        <v>15173</v>
      </c>
      <c r="D1319" s="5" t="s">
        <v>1681</v>
      </c>
      <c r="E1319" s="5" t="s">
        <v>507</v>
      </c>
      <c r="F1319" s="5" t="s">
        <v>10</v>
      </c>
      <c r="G1319" s="1" t="b">
        <v>0</v>
      </c>
      <c r="H1319" s="6"/>
      <c r="I1319" s="1" t="s">
        <v>11</v>
      </c>
      <c r="J1319" s="1">
        <v>0</v>
      </c>
    </row>
    <row r="1320" spans="1:10" ht="15" customHeight="1">
      <c r="A1320" s="1">
        <f t="shared" si="10"/>
        <v>16621</v>
      </c>
      <c r="B1320" s="1" t="str">
        <f t="shared" si="11"/>
        <v>16621  GROWCENTIA INC  FT  COLLINS, CO</v>
      </c>
      <c r="C1320" s="4">
        <v>16621</v>
      </c>
      <c r="D1320" s="5" t="s">
        <v>1682</v>
      </c>
      <c r="E1320" s="5" t="s">
        <v>1683</v>
      </c>
      <c r="F1320" s="5" t="s">
        <v>89</v>
      </c>
      <c r="G1320" s="1" t="b">
        <v>0</v>
      </c>
      <c r="H1320" s="6"/>
      <c r="I1320" s="1" t="s">
        <v>11</v>
      </c>
      <c r="J1320" s="1">
        <v>5</v>
      </c>
    </row>
    <row r="1321" spans="1:10" ht="15" customHeight="1">
      <c r="A1321" s="1">
        <f t="shared" si="10"/>
        <v>10319</v>
      </c>
      <c r="B1321" s="1" t="str">
        <f t="shared" si="11"/>
        <v>10319  GROWERS CHEMICAL CORPORATION  MILAN, OH</v>
      </c>
      <c r="C1321" s="4">
        <v>10319</v>
      </c>
      <c r="D1321" s="5" t="s">
        <v>1684</v>
      </c>
      <c r="E1321" s="5" t="s">
        <v>1685</v>
      </c>
      <c r="F1321" s="5" t="s">
        <v>71</v>
      </c>
      <c r="G1321" s="1" t="b">
        <v>0</v>
      </c>
      <c r="H1321" s="6"/>
      <c r="I1321" s="1" t="s">
        <v>11</v>
      </c>
      <c r="J1321" s="1">
        <v>63</v>
      </c>
    </row>
    <row r="1322" spans="1:10" ht="15" customHeight="1">
      <c r="A1322" s="1">
        <f t="shared" si="10"/>
        <v>15410</v>
      </c>
      <c r="B1322" s="1" t="str">
        <f t="shared" si="11"/>
        <v>15410  GROWERS SECRET INC  WALNUT CREEK, CA</v>
      </c>
      <c r="C1322" s="4">
        <v>15410</v>
      </c>
      <c r="D1322" s="5" t="s">
        <v>1686</v>
      </c>
      <c r="E1322" s="5" t="s">
        <v>1687</v>
      </c>
      <c r="F1322" s="5" t="s">
        <v>33</v>
      </c>
      <c r="G1322" s="1" t="b">
        <v>0</v>
      </c>
      <c r="H1322" s="6"/>
      <c r="I1322" s="1" t="s">
        <v>11</v>
      </c>
      <c r="J1322" s="1">
        <v>0</v>
      </c>
    </row>
    <row r="1323" spans="1:10" ht="15" customHeight="1">
      <c r="A1323" s="1">
        <f t="shared" si="10"/>
        <v>17266</v>
      </c>
      <c r="B1323" s="1" t="str">
        <f t="shared" si="11"/>
        <v>17266  GROWING POINT, LLC  VOLGA, IA</v>
      </c>
      <c r="C1323" s="4">
        <v>17266</v>
      </c>
      <c r="D1323" s="5" t="s">
        <v>1688</v>
      </c>
      <c r="E1323" s="5" t="s">
        <v>1689</v>
      </c>
      <c r="F1323" s="5" t="s">
        <v>10</v>
      </c>
      <c r="G1323" s="1" t="b">
        <v>0</v>
      </c>
      <c r="H1323" s="6"/>
      <c r="I1323" s="1" t="s">
        <v>11</v>
      </c>
      <c r="J1323" s="1">
        <v>74</v>
      </c>
    </row>
    <row r="1324" spans="1:10" ht="15" customHeight="1">
      <c r="A1324" s="1">
        <f t="shared" si="10"/>
        <v>15697</v>
      </c>
      <c r="B1324" s="1" t="str">
        <f t="shared" si="11"/>
        <v>15697  GROWMARK FS II, LLC  ROYAL, IA</v>
      </c>
      <c r="C1324" s="4">
        <v>15697</v>
      </c>
      <c r="D1324" s="5" t="s">
        <v>1690</v>
      </c>
      <c r="E1324" s="5" t="s">
        <v>107</v>
      </c>
      <c r="F1324" s="5" t="s">
        <v>10</v>
      </c>
      <c r="G1324" s="1" t="b">
        <v>0</v>
      </c>
      <c r="H1324" s="6"/>
      <c r="I1324" s="1" t="s">
        <v>11</v>
      </c>
      <c r="J1324" s="1">
        <v>44</v>
      </c>
    </row>
    <row r="1325" spans="1:10" ht="15" customHeight="1">
      <c r="A1325" s="1">
        <f t="shared" si="10"/>
        <v>14947</v>
      </c>
      <c r="B1325" s="1" t="str">
        <f t="shared" si="11"/>
        <v>14947  GROWMARK FS II, LLC  RUTHVEN, IA</v>
      </c>
      <c r="C1325" s="4">
        <v>14947</v>
      </c>
      <c r="D1325" s="5" t="s">
        <v>1690</v>
      </c>
      <c r="E1325" s="5" t="s">
        <v>1691</v>
      </c>
      <c r="F1325" s="5" t="s">
        <v>10</v>
      </c>
      <c r="G1325" s="1" t="b">
        <v>0</v>
      </c>
      <c r="I1325" s="1" t="s">
        <v>11</v>
      </c>
      <c r="J1325" s="1">
        <v>0</v>
      </c>
    </row>
    <row r="1326" spans="1:10" ht="15" customHeight="1">
      <c r="A1326" s="1">
        <f t="shared" si="10"/>
        <v>14415</v>
      </c>
      <c r="B1326" s="1" t="str">
        <f t="shared" si="11"/>
        <v>14415  GROWMARK FS II, LLC  HARTLEY, IA</v>
      </c>
      <c r="C1326" s="4">
        <v>14415</v>
      </c>
      <c r="D1326" s="5" t="s">
        <v>1690</v>
      </c>
      <c r="E1326" s="5" t="s">
        <v>105</v>
      </c>
      <c r="F1326" s="5" t="s">
        <v>10</v>
      </c>
      <c r="G1326" s="1" t="b">
        <v>0</v>
      </c>
      <c r="I1326" s="1" t="s">
        <v>11</v>
      </c>
      <c r="J1326" s="1">
        <v>0</v>
      </c>
    </row>
    <row r="1327" spans="1:10" ht="15" customHeight="1">
      <c r="A1327" s="1">
        <f t="shared" si="10"/>
        <v>15798</v>
      </c>
      <c r="B1327" s="1" t="str">
        <f t="shared" si="11"/>
        <v>15798  GROWMARK INC  STUART, IA</v>
      </c>
      <c r="C1327" s="4">
        <v>15798</v>
      </c>
      <c r="D1327" s="5" t="s">
        <v>1692</v>
      </c>
      <c r="E1327" s="5" t="s">
        <v>1089</v>
      </c>
      <c r="F1327" s="5" t="s">
        <v>10</v>
      </c>
      <c r="G1327" s="1" t="b">
        <v>0</v>
      </c>
      <c r="I1327" s="1" t="s">
        <v>11</v>
      </c>
      <c r="J1327" s="1">
        <v>67</v>
      </c>
    </row>
    <row r="1328" spans="1:10" ht="15" customHeight="1">
      <c r="A1328" s="1">
        <f t="shared" si="10"/>
        <v>15943</v>
      </c>
      <c r="B1328" s="1" t="str">
        <f t="shared" si="11"/>
        <v>15943  GROWMARK INC  COUNCIL BLUFFS, IA</v>
      </c>
      <c r="C1328" s="4">
        <v>15943</v>
      </c>
      <c r="D1328" s="5" t="s">
        <v>1692</v>
      </c>
      <c r="E1328" s="5" t="s">
        <v>493</v>
      </c>
      <c r="F1328" s="5" t="s">
        <v>10</v>
      </c>
      <c r="G1328" s="1" t="b">
        <v>0</v>
      </c>
      <c r="I1328" s="1" t="s">
        <v>11</v>
      </c>
      <c r="J1328" s="1">
        <v>88</v>
      </c>
    </row>
    <row r="1329" spans="1:10" ht="15" customHeight="1">
      <c r="A1329" s="1">
        <f t="shared" si="10"/>
        <v>13700</v>
      </c>
      <c r="B1329" s="1" t="str">
        <f t="shared" si="11"/>
        <v>13700  GROWMARK INC ATTN CROP NUTRIENTS  BLOOMINGTON, IL</v>
      </c>
      <c r="C1329" s="4">
        <v>13700</v>
      </c>
      <c r="D1329" s="5" t="s">
        <v>1693</v>
      </c>
      <c r="E1329" s="5" t="s">
        <v>1694</v>
      </c>
      <c r="F1329" s="5" t="s">
        <v>129</v>
      </c>
      <c r="G1329" s="1" t="b">
        <v>0</v>
      </c>
      <c r="I1329" s="1" t="s">
        <v>11</v>
      </c>
      <c r="J1329" s="1">
        <v>63</v>
      </c>
    </row>
    <row r="1330" spans="1:10" ht="15" customHeight="1">
      <c r="A1330" s="1">
        <f t="shared" si="10"/>
        <v>12180</v>
      </c>
      <c r="B1330" s="1" t="str">
        <f t="shared" si="11"/>
        <v>12180  GROWMARK INC CRESTON TERMINAL  CRESTON, IA</v>
      </c>
      <c r="C1330" s="4">
        <v>12180</v>
      </c>
      <c r="D1330" s="5" t="s">
        <v>1695</v>
      </c>
      <c r="E1330" s="5" t="s">
        <v>786</v>
      </c>
      <c r="F1330" s="5" t="s">
        <v>10</v>
      </c>
      <c r="G1330" s="1" t="b">
        <v>0</v>
      </c>
      <c r="I1330" s="1" t="s">
        <v>11</v>
      </c>
      <c r="J1330" s="1">
        <v>0</v>
      </c>
    </row>
    <row r="1331" spans="1:10" ht="15" customHeight="1">
      <c r="A1331" s="1">
        <f t="shared" si="10"/>
        <v>11908</v>
      </c>
      <c r="B1331" s="1" t="str">
        <f t="shared" si="11"/>
        <v>11908  GROWMARK INC DBA NEW CENTURY FS  GRINNELL, IA</v>
      </c>
      <c r="C1331" s="4">
        <v>11908</v>
      </c>
      <c r="D1331" s="5" t="s">
        <v>1696</v>
      </c>
      <c r="E1331" s="5" t="s">
        <v>1159</v>
      </c>
      <c r="F1331" s="5" t="s">
        <v>10</v>
      </c>
      <c r="G1331" s="1" t="b">
        <v>0</v>
      </c>
      <c r="H1331" s="6"/>
      <c r="I1331" s="1" t="s">
        <v>11</v>
      </c>
      <c r="J1331" s="1">
        <v>57</v>
      </c>
    </row>
    <row r="1332" spans="1:10" ht="15" customHeight="1">
      <c r="A1332" s="1">
        <f t="shared" si="10"/>
        <v>11910</v>
      </c>
      <c r="B1332" s="1" t="str">
        <f t="shared" si="11"/>
        <v>11910  GROWMARK INC DBA NEW CENTURY FS  NEWTON, IA</v>
      </c>
      <c r="C1332" s="4">
        <v>11910</v>
      </c>
      <c r="D1332" s="5" t="s">
        <v>1696</v>
      </c>
      <c r="E1332" s="5" t="s">
        <v>1058</v>
      </c>
      <c r="F1332" s="5" t="s">
        <v>10</v>
      </c>
      <c r="G1332" s="1" t="b">
        <v>0</v>
      </c>
      <c r="I1332" s="1" t="s">
        <v>11</v>
      </c>
      <c r="J1332" s="1">
        <v>6</v>
      </c>
    </row>
    <row r="1333" spans="1:10" ht="15" customHeight="1">
      <c r="A1333" s="1">
        <f t="shared" si="10"/>
        <v>11911</v>
      </c>
      <c r="B1333" s="1" t="str">
        <f t="shared" si="11"/>
        <v>11911  GROWMARK INC DBA NEW CENTURY FS  NEWTON, IA</v>
      </c>
      <c r="C1333" s="4">
        <v>11911</v>
      </c>
      <c r="D1333" s="5" t="s">
        <v>1696</v>
      </c>
      <c r="E1333" s="5" t="s">
        <v>1058</v>
      </c>
      <c r="F1333" s="5" t="s">
        <v>10</v>
      </c>
      <c r="G1333" s="1" t="b">
        <v>0</v>
      </c>
      <c r="I1333" s="1" t="s">
        <v>11</v>
      </c>
      <c r="J1333" s="1">
        <v>50</v>
      </c>
    </row>
    <row r="1334" spans="1:10" ht="15" customHeight="1">
      <c r="A1334" s="1">
        <f t="shared" si="10"/>
        <v>11912</v>
      </c>
      <c r="B1334" s="1" t="str">
        <f t="shared" si="11"/>
        <v>11912  GROWMARK INC DBA NEW CENTURY FS  BROOKLYN, IA</v>
      </c>
      <c r="C1334" s="4">
        <v>11912</v>
      </c>
      <c r="D1334" s="5" t="s">
        <v>1696</v>
      </c>
      <c r="E1334" s="5" t="s">
        <v>1697</v>
      </c>
      <c r="F1334" s="5" t="s">
        <v>10</v>
      </c>
      <c r="G1334" s="1" t="b">
        <v>0</v>
      </c>
      <c r="I1334" s="1" t="s">
        <v>11</v>
      </c>
      <c r="J1334" s="1">
        <v>0</v>
      </c>
    </row>
    <row r="1335" spans="1:10" ht="15" customHeight="1">
      <c r="A1335" s="1">
        <f t="shared" si="10"/>
        <v>11913</v>
      </c>
      <c r="B1335" s="1" t="str">
        <f t="shared" si="11"/>
        <v>11913  GROWMARK INC DBA NEW CENTURY FS  GLADBROOK, IA</v>
      </c>
      <c r="C1335" s="4">
        <v>11913</v>
      </c>
      <c r="D1335" s="5" t="s">
        <v>1696</v>
      </c>
      <c r="E1335" s="5" t="s">
        <v>1698</v>
      </c>
      <c r="F1335" s="5" t="s">
        <v>10</v>
      </c>
      <c r="G1335" s="1" t="b">
        <v>0</v>
      </c>
      <c r="I1335" s="1" t="s">
        <v>11</v>
      </c>
      <c r="J1335" s="1">
        <v>84</v>
      </c>
    </row>
    <row r="1336" spans="1:10" ht="15" customHeight="1">
      <c r="A1336" s="1">
        <f t="shared" si="10"/>
        <v>11914</v>
      </c>
      <c r="B1336" s="1" t="str">
        <f t="shared" si="11"/>
        <v>11914  GROWMARK INC DBA NEW CENTURY FS  GARWIN, IA</v>
      </c>
      <c r="C1336" s="4">
        <v>11914</v>
      </c>
      <c r="D1336" s="5" t="s">
        <v>1696</v>
      </c>
      <c r="E1336" s="5" t="s">
        <v>1699</v>
      </c>
      <c r="F1336" s="5" t="s">
        <v>10</v>
      </c>
      <c r="G1336" s="1" t="b">
        <v>0</v>
      </c>
      <c r="I1336" s="1" t="s">
        <v>11</v>
      </c>
      <c r="J1336" s="1">
        <v>26</v>
      </c>
    </row>
    <row r="1337" spans="1:10" ht="15" customHeight="1">
      <c r="A1337" s="1">
        <f t="shared" si="10"/>
        <v>11916</v>
      </c>
      <c r="B1337" s="1" t="str">
        <f t="shared" si="11"/>
        <v>11916  GROWMARK INC DBA NEW CENTURY FS  MELBOURNE, IA</v>
      </c>
      <c r="C1337" s="4">
        <v>11916</v>
      </c>
      <c r="D1337" s="5" t="s">
        <v>1696</v>
      </c>
      <c r="E1337" s="5" t="s">
        <v>1700</v>
      </c>
      <c r="F1337" s="5" t="s">
        <v>10</v>
      </c>
      <c r="G1337" s="1" t="b">
        <v>0</v>
      </c>
      <c r="I1337" s="1" t="s">
        <v>11</v>
      </c>
      <c r="J1337" s="1">
        <v>16</v>
      </c>
    </row>
    <row r="1338" spans="1:10" ht="15" customHeight="1">
      <c r="A1338" s="1">
        <f t="shared" si="10"/>
        <v>11918</v>
      </c>
      <c r="B1338" s="1" t="str">
        <f t="shared" si="11"/>
        <v>11918  GROWMARK INC DBA NEW CENTURY FS  ALBION, IA</v>
      </c>
      <c r="C1338" s="4">
        <v>11918</v>
      </c>
      <c r="D1338" s="5" t="s">
        <v>1696</v>
      </c>
      <c r="E1338" s="5" t="s">
        <v>1701</v>
      </c>
      <c r="F1338" s="5" t="s">
        <v>10</v>
      </c>
      <c r="G1338" s="1" t="b">
        <v>0</v>
      </c>
      <c r="I1338" s="1" t="s">
        <v>11</v>
      </c>
      <c r="J1338" s="1">
        <v>79</v>
      </c>
    </row>
    <row r="1339" spans="1:10" ht="15" customHeight="1">
      <c r="A1339" s="1">
        <f t="shared" si="10"/>
        <v>11919</v>
      </c>
      <c r="B1339" s="1" t="str">
        <f t="shared" si="11"/>
        <v>11919  GROWMARK INC DBA NEW CENTURY FS  TOLEDO, IA</v>
      </c>
      <c r="C1339" s="4">
        <v>11919</v>
      </c>
      <c r="D1339" s="5" t="s">
        <v>1696</v>
      </c>
      <c r="E1339" s="5" t="s">
        <v>725</v>
      </c>
      <c r="F1339" s="5" t="s">
        <v>10</v>
      </c>
      <c r="G1339" s="1" t="b">
        <v>0</v>
      </c>
      <c r="I1339" s="1" t="s">
        <v>11</v>
      </c>
      <c r="J1339" s="1">
        <v>14</v>
      </c>
    </row>
    <row r="1340" spans="1:10" ht="15" customHeight="1">
      <c r="A1340" s="1">
        <f t="shared" si="10"/>
        <v>10173</v>
      </c>
      <c r="B1340" s="1" t="str">
        <f t="shared" si="11"/>
        <v>10173  GROWMARK INC DBA NEW CENTURY FS  VINTON, IA</v>
      </c>
      <c r="C1340" s="4">
        <v>10173</v>
      </c>
      <c r="D1340" s="5" t="s">
        <v>1696</v>
      </c>
      <c r="E1340" s="5" t="s">
        <v>1069</v>
      </c>
      <c r="F1340" s="5" t="s">
        <v>10</v>
      </c>
      <c r="G1340" s="1" t="b">
        <v>0</v>
      </c>
      <c r="I1340" s="1" t="s">
        <v>11</v>
      </c>
      <c r="J1340" s="1">
        <v>0</v>
      </c>
    </row>
    <row r="1341" spans="1:10" ht="15" customHeight="1">
      <c r="A1341" s="1">
        <f t="shared" si="10"/>
        <v>10174</v>
      </c>
      <c r="B1341" s="1" t="str">
        <f t="shared" si="11"/>
        <v>10174  GROWMARK INC DBA NEW CENTURY FS  VAN HORNE, IA</v>
      </c>
      <c r="C1341" s="4">
        <v>10174</v>
      </c>
      <c r="D1341" s="5" t="s">
        <v>1696</v>
      </c>
      <c r="E1341" s="5" t="s">
        <v>1702</v>
      </c>
      <c r="F1341" s="5" t="s">
        <v>10</v>
      </c>
      <c r="G1341" s="1" t="b">
        <v>0</v>
      </c>
      <c r="H1341" s="6"/>
      <c r="I1341" s="1" t="s">
        <v>11</v>
      </c>
      <c r="J1341" s="1">
        <v>7</v>
      </c>
    </row>
    <row r="1342" spans="1:10" ht="15" customHeight="1">
      <c r="A1342" s="1">
        <f t="shared" si="10"/>
        <v>10175</v>
      </c>
      <c r="B1342" s="1" t="str">
        <f t="shared" si="11"/>
        <v>10175  GROWMARK INC DBA NEW CENTURY FS  MILLERSBURG, IA</v>
      </c>
      <c r="C1342" s="4">
        <v>10175</v>
      </c>
      <c r="D1342" s="5" t="s">
        <v>1696</v>
      </c>
      <c r="E1342" s="5" t="s">
        <v>1703</v>
      </c>
      <c r="F1342" s="5" t="s">
        <v>10</v>
      </c>
      <c r="G1342" s="1" t="b">
        <v>0</v>
      </c>
      <c r="H1342" s="6"/>
      <c r="I1342" s="1" t="s">
        <v>11</v>
      </c>
      <c r="J1342" s="1">
        <v>77</v>
      </c>
    </row>
    <row r="1343" spans="1:10" ht="15" customHeight="1">
      <c r="A1343" s="1">
        <f t="shared" si="10"/>
        <v>10176</v>
      </c>
      <c r="B1343" s="1" t="str">
        <f t="shared" si="11"/>
        <v>10176  GROWMARK INC DBA NEW CENTURY FS  GARRISON, IA</v>
      </c>
      <c r="C1343" s="4">
        <v>10176</v>
      </c>
      <c r="D1343" s="5" t="s">
        <v>1696</v>
      </c>
      <c r="E1343" s="5" t="s">
        <v>1704</v>
      </c>
      <c r="F1343" s="5" t="s">
        <v>10</v>
      </c>
      <c r="G1343" s="1" t="b">
        <v>0</v>
      </c>
      <c r="I1343" s="1" t="s">
        <v>11</v>
      </c>
      <c r="J1343" s="1">
        <v>88</v>
      </c>
    </row>
    <row r="1344" spans="1:10" ht="15" customHeight="1">
      <c r="A1344" s="1">
        <f t="shared" si="10"/>
        <v>10177</v>
      </c>
      <c r="B1344" s="1" t="str">
        <f t="shared" si="11"/>
        <v>10177  GROWMARK INC DBA NEW CENTURY FS  LAPORTE CITY, IA</v>
      </c>
      <c r="C1344" s="4">
        <v>10177</v>
      </c>
      <c r="D1344" s="5" t="s">
        <v>1696</v>
      </c>
      <c r="E1344" s="5" t="s">
        <v>1250</v>
      </c>
      <c r="F1344" s="5" t="s">
        <v>10</v>
      </c>
      <c r="G1344" s="1" t="b">
        <v>0</v>
      </c>
      <c r="I1344" s="1" t="s">
        <v>11</v>
      </c>
      <c r="J1344" s="1">
        <v>23</v>
      </c>
    </row>
    <row r="1345" spans="1:10" ht="15" customHeight="1">
      <c r="A1345" s="1">
        <f t="shared" si="10"/>
        <v>10178</v>
      </c>
      <c r="B1345" s="1" t="str">
        <f t="shared" si="11"/>
        <v>10178  GROWMARK INC DBA NEW CENTURY FS  MILLERSBURG, IA</v>
      </c>
      <c r="C1345" s="4">
        <v>10178</v>
      </c>
      <c r="D1345" s="5" t="s">
        <v>1696</v>
      </c>
      <c r="E1345" s="5" t="s">
        <v>1703</v>
      </c>
      <c r="F1345" s="5" t="s">
        <v>10</v>
      </c>
      <c r="G1345" s="1" t="b">
        <v>0</v>
      </c>
      <c r="I1345" s="1" t="s">
        <v>11</v>
      </c>
      <c r="J1345" s="1">
        <v>0</v>
      </c>
    </row>
    <row r="1346" spans="1:10" ht="15" customHeight="1">
      <c r="A1346" s="1">
        <f t="shared" si="10"/>
        <v>16238</v>
      </c>
      <c r="B1346" s="1" t="str">
        <f t="shared" si="11"/>
        <v>16238  GROWMARK INC DBA NEW CENTURY FS  WILLIAMSBURG, IA</v>
      </c>
      <c r="C1346" s="4">
        <v>16238</v>
      </c>
      <c r="D1346" s="5" t="s">
        <v>1696</v>
      </c>
      <c r="E1346" s="5" t="s">
        <v>48</v>
      </c>
      <c r="F1346" s="5" t="s">
        <v>10</v>
      </c>
      <c r="G1346" s="1" t="b">
        <v>0</v>
      </c>
      <c r="H1346" s="6"/>
      <c r="I1346" s="1" t="s">
        <v>11</v>
      </c>
      <c r="J1346" s="1">
        <v>70</v>
      </c>
    </row>
    <row r="1347" spans="1:10" ht="15" customHeight="1">
      <c r="A1347" s="1">
        <f t="shared" si="10"/>
        <v>11920</v>
      </c>
      <c r="B1347" s="1" t="str">
        <f t="shared" si="11"/>
        <v>11920  GROWMARK INC NEW CENTURY FS  TRAER, IA</v>
      </c>
      <c r="C1347" s="4">
        <v>11920</v>
      </c>
      <c r="D1347" s="5" t="s">
        <v>1705</v>
      </c>
      <c r="E1347" s="5" t="s">
        <v>362</v>
      </c>
      <c r="F1347" s="5" t="s">
        <v>10</v>
      </c>
      <c r="G1347" s="1" t="b">
        <v>0</v>
      </c>
      <c r="H1347" s="6"/>
      <c r="I1347" s="1" t="s">
        <v>11</v>
      </c>
      <c r="J1347" s="1">
        <v>8</v>
      </c>
    </row>
    <row r="1348" spans="1:10" ht="15" customHeight="1">
      <c r="A1348" s="1">
        <f t="shared" si="10"/>
        <v>15656</v>
      </c>
      <c r="B1348" s="1" t="str">
        <f t="shared" si="11"/>
        <v>15656  GROWSTONE INC  ALBUQUERQUE, NM</v>
      </c>
      <c r="C1348" s="4">
        <v>15656</v>
      </c>
      <c r="D1348" s="5" t="s">
        <v>1706</v>
      </c>
      <c r="E1348" s="5" t="s">
        <v>1707</v>
      </c>
      <c r="F1348" s="5" t="s">
        <v>1708</v>
      </c>
      <c r="G1348" s="1" t="b">
        <v>0</v>
      </c>
      <c r="I1348" s="1" t="s">
        <v>11</v>
      </c>
      <c r="J1348" s="1">
        <v>52</v>
      </c>
    </row>
    <row r="1349" spans="1:10" ht="15" customHeight="1">
      <c r="A1349" s="1">
        <f t="shared" si="10"/>
        <v>15657</v>
      </c>
      <c r="B1349" s="1" t="str">
        <f t="shared" si="11"/>
        <v>15657  GROWSTONE INC  ALBUQUERQUE, NM</v>
      </c>
      <c r="C1349" s="4">
        <v>15657</v>
      </c>
      <c r="D1349" s="5" t="s">
        <v>1706</v>
      </c>
      <c r="E1349" s="5" t="s">
        <v>1707</v>
      </c>
      <c r="F1349" s="5" t="s">
        <v>1708</v>
      </c>
      <c r="G1349" s="1" t="b">
        <v>0</v>
      </c>
      <c r="I1349" s="1" t="s">
        <v>11</v>
      </c>
      <c r="J1349" s="1">
        <v>14</v>
      </c>
    </row>
    <row r="1350" spans="1:10" ht="15" customHeight="1">
      <c r="A1350" s="1">
        <f t="shared" si="10"/>
        <v>12502</v>
      </c>
      <c r="B1350" s="1" t="str">
        <f t="shared" si="11"/>
        <v>12502  GROWTH PRODUCTS LTD  WHITE PLAINS, NY</v>
      </c>
      <c r="C1350" s="4">
        <v>12502</v>
      </c>
      <c r="D1350" s="5" t="s">
        <v>1709</v>
      </c>
      <c r="E1350" s="5" t="s">
        <v>1710</v>
      </c>
      <c r="F1350" s="5" t="s">
        <v>516</v>
      </c>
      <c r="G1350" s="1" t="b">
        <v>0</v>
      </c>
      <c r="I1350" s="1" t="s">
        <v>11</v>
      </c>
      <c r="J1350" s="1">
        <v>70</v>
      </c>
    </row>
    <row r="1351" spans="1:10" ht="15" customHeight="1">
      <c r="A1351" s="1">
        <f t="shared" si="10"/>
        <v>10862</v>
      </c>
      <c r="B1351" s="1" t="str">
        <f t="shared" si="11"/>
        <v>10862  GRUBE LAWN &amp; GARDEN CENTER  CRESCO, IA</v>
      </c>
      <c r="C1351" s="4">
        <v>10862</v>
      </c>
      <c r="D1351" s="5" t="s">
        <v>1711</v>
      </c>
      <c r="E1351" s="5" t="s">
        <v>1040</v>
      </c>
      <c r="F1351" s="5" t="s">
        <v>10</v>
      </c>
      <c r="G1351" s="1" t="b">
        <v>0</v>
      </c>
      <c r="I1351" s="1" t="s">
        <v>11</v>
      </c>
      <c r="J1351" s="1">
        <v>0</v>
      </c>
    </row>
    <row r="1352" spans="1:10" ht="15" customHeight="1">
      <c r="A1352" s="1">
        <f t="shared" si="10"/>
        <v>17056</v>
      </c>
      <c r="B1352" s="1" t="str">
        <f t="shared" si="11"/>
        <v>17056  GY RAINSOIL, LLC  LAS VEGAS, NV</v>
      </c>
      <c r="C1352" s="4">
        <v>17056</v>
      </c>
      <c r="D1352" s="5" t="s">
        <v>1712</v>
      </c>
      <c r="E1352" s="5" t="s">
        <v>1561</v>
      </c>
      <c r="F1352" s="5" t="s">
        <v>1312</v>
      </c>
      <c r="G1352" s="1" t="b">
        <v>0</v>
      </c>
      <c r="I1352" s="1" t="s">
        <v>11</v>
      </c>
      <c r="J1352" s="1">
        <v>94</v>
      </c>
    </row>
    <row r="1353" spans="1:10" ht="15" customHeight="1">
      <c r="A1353" s="1">
        <f t="shared" si="10"/>
        <v>16616</v>
      </c>
      <c r="B1353" s="1" t="str">
        <f t="shared" si="11"/>
        <v>16616  GYPSOIL PELLETIZED PRODUCTS LLC  CHICAGO, IL</v>
      </c>
      <c r="C1353" s="4">
        <v>16616</v>
      </c>
      <c r="D1353" s="5" t="s">
        <v>1713</v>
      </c>
      <c r="E1353" s="5" t="s">
        <v>1714</v>
      </c>
      <c r="F1353" s="5" t="s">
        <v>129</v>
      </c>
      <c r="G1353" s="1" t="b">
        <v>0</v>
      </c>
      <c r="I1353" s="1" t="s">
        <v>11</v>
      </c>
      <c r="J1353" s="1">
        <v>94</v>
      </c>
    </row>
    <row r="1354" spans="1:10" ht="15" customHeight="1">
      <c r="A1354" s="1">
        <f t="shared" si="10"/>
        <v>16617</v>
      </c>
      <c r="B1354" s="1" t="str">
        <f t="shared" si="11"/>
        <v>16617  GYPSOIL PELLETIZED PRODUCTS LLC  WINONA, MN</v>
      </c>
      <c r="C1354" s="4">
        <v>16617</v>
      </c>
      <c r="D1354" s="5" t="s">
        <v>1713</v>
      </c>
      <c r="E1354" s="5" t="s">
        <v>1715</v>
      </c>
      <c r="F1354" s="5" t="s">
        <v>137</v>
      </c>
      <c r="G1354" s="1" t="b">
        <v>0</v>
      </c>
      <c r="I1354" s="1" t="s">
        <v>11</v>
      </c>
      <c r="J1354" s="1">
        <v>42</v>
      </c>
    </row>
    <row r="1355" spans="1:10" ht="15" customHeight="1">
      <c r="A1355" s="1">
        <f t="shared" si="10"/>
        <v>17149</v>
      </c>
      <c r="B1355" s="1" t="str">
        <f t="shared" si="11"/>
        <v>17149  HAGEY AG, INC.  BRADDYVILLE, IA</v>
      </c>
      <c r="C1355" s="4">
        <v>17149</v>
      </c>
      <c r="D1355" s="5" t="s">
        <v>1716</v>
      </c>
      <c r="E1355" s="5" t="s">
        <v>1717</v>
      </c>
      <c r="F1355" s="5" t="s">
        <v>10</v>
      </c>
      <c r="G1355" s="1" t="b">
        <v>0</v>
      </c>
      <c r="I1355" s="1" t="s">
        <v>11</v>
      </c>
      <c r="J1355" s="1">
        <v>77</v>
      </c>
    </row>
    <row r="1356" spans="1:10" ht="15" customHeight="1">
      <c r="A1356" s="1">
        <f t="shared" si="10"/>
        <v>14444</v>
      </c>
      <c r="B1356" s="1" t="str">
        <f t="shared" si="11"/>
        <v>14444  HAIFA NORTH AMERICA INC  ALTAMONTE SPRINGS, FL</v>
      </c>
      <c r="C1356" s="4">
        <v>14444</v>
      </c>
      <c r="D1356" s="5" t="s">
        <v>1718</v>
      </c>
      <c r="E1356" s="5" t="s">
        <v>1719</v>
      </c>
      <c r="F1356" s="5" t="s">
        <v>38</v>
      </c>
      <c r="G1356" s="1" t="b">
        <v>0</v>
      </c>
      <c r="I1356" s="1" t="s">
        <v>11</v>
      </c>
      <c r="J1356" s="1">
        <v>0</v>
      </c>
    </row>
    <row r="1357" spans="1:10" ht="15" customHeight="1">
      <c r="A1357" s="1">
        <f t="shared" si="10"/>
        <v>13393</v>
      </c>
      <c r="B1357" s="1" t="str">
        <f t="shared" si="11"/>
        <v>13393  HALL ROBERTS SON INC  POSTVILLE, IA</v>
      </c>
      <c r="C1357" s="4">
        <v>13393</v>
      </c>
      <c r="D1357" s="5" t="s">
        <v>1720</v>
      </c>
      <c r="E1357" s="5" t="s">
        <v>887</v>
      </c>
      <c r="F1357" s="5" t="s">
        <v>10</v>
      </c>
      <c r="G1357" s="1" t="b">
        <v>0</v>
      </c>
      <c r="I1357" s="1" t="s">
        <v>11</v>
      </c>
      <c r="J1357" s="1">
        <v>22</v>
      </c>
    </row>
    <row r="1358" spans="1:10" ht="15" customHeight="1">
      <c r="A1358" s="1">
        <f t="shared" si="10"/>
        <v>11166</v>
      </c>
      <c r="B1358" s="1" t="str">
        <f t="shared" si="11"/>
        <v>11166  HALLS FEED &amp; SEED INC  BROOKLYN, IA</v>
      </c>
      <c r="C1358" s="4">
        <v>11166</v>
      </c>
      <c r="D1358" s="5" t="s">
        <v>1721</v>
      </c>
      <c r="E1358" s="5" t="s">
        <v>1697</v>
      </c>
      <c r="F1358" s="5" t="s">
        <v>10</v>
      </c>
      <c r="G1358" s="1" t="b">
        <v>0</v>
      </c>
      <c r="I1358" s="1" t="s">
        <v>11</v>
      </c>
      <c r="J1358" s="1">
        <v>67</v>
      </c>
    </row>
    <row r="1359" spans="1:10" ht="15" customHeight="1">
      <c r="A1359" s="1">
        <f t="shared" si="10"/>
        <v>14565</v>
      </c>
      <c r="B1359" s="1" t="str">
        <f t="shared" si="11"/>
        <v>14565  HAMPTON HARDWARE  HAMPTON, IA</v>
      </c>
      <c r="C1359" s="4">
        <v>14565</v>
      </c>
      <c r="D1359" s="5" t="s">
        <v>1722</v>
      </c>
      <c r="E1359" s="5" t="s">
        <v>260</v>
      </c>
      <c r="F1359" s="5" t="s">
        <v>10</v>
      </c>
      <c r="G1359" s="1" t="b">
        <v>0</v>
      </c>
      <c r="I1359" s="1" t="s">
        <v>11</v>
      </c>
      <c r="J1359" s="1">
        <v>70</v>
      </c>
    </row>
    <row r="1360" spans="1:10" ht="15" customHeight="1">
      <c r="A1360" s="1">
        <f t="shared" si="10"/>
        <v>10805</v>
      </c>
      <c r="B1360" s="1" t="str">
        <f t="shared" si="11"/>
        <v>10805  HARDWARE ASSOCIATES INC  CEDAR RAPIDS, IA</v>
      </c>
      <c r="C1360" s="4">
        <v>10805</v>
      </c>
      <c r="D1360" s="5" t="s">
        <v>1723</v>
      </c>
      <c r="E1360" s="5" t="s">
        <v>611</v>
      </c>
      <c r="F1360" s="5" t="s">
        <v>10</v>
      </c>
      <c r="G1360" s="1" t="b">
        <v>0</v>
      </c>
      <c r="I1360" s="1" t="s">
        <v>11</v>
      </c>
      <c r="J1360" s="1">
        <v>42</v>
      </c>
    </row>
    <row r="1361" spans="1:10" ht="15" customHeight="1">
      <c r="A1361" s="1">
        <f t="shared" si="10"/>
        <v>12439</v>
      </c>
      <c r="B1361" s="1" t="str">
        <f t="shared" si="11"/>
        <v>12439  HARDWARE HANK  INDEPENDENCE, IA</v>
      </c>
      <c r="C1361" s="4">
        <v>12439</v>
      </c>
      <c r="D1361" s="5" t="s">
        <v>1724</v>
      </c>
      <c r="E1361" s="5" t="s">
        <v>1026</v>
      </c>
      <c r="F1361" s="5" t="s">
        <v>10</v>
      </c>
      <c r="G1361" s="1" t="b">
        <v>0</v>
      </c>
      <c r="I1361" s="1" t="s">
        <v>11</v>
      </c>
      <c r="J1361" s="1">
        <v>70</v>
      </c>
    </row>
    <row r="1362" spans="1:10" ht="15" customHeight="1">
      <c r="A1362" s="1">
        <f t="shared" si="10"/>
        <v>12082</v>
      </c>
      <c r="B1362" s="1" t="str">
        <f t="shared" si="11"/>
        <v>12082  HARDWARE HANK &amp; RENTAL  LE MARS, IA</v>
      </c>
      <c r="C1362" s="4">
        <v>12082</v>
      </c>
      <c r="D1362" s="5" t="s">
        <v>1725</v>
      </c>
      <c r="E1362" s="5" t="s">
        <v>496</v>
      </c>
      <c r="F1362" s="5" t="s">
        <v>10</v>
      </c>
      <c r="G1362" s="1" t="b">
        <v>0</v>
      </c>
      <c r="I1362" s="1" t="s">
        <v>11</v>
      </c>
      <c r="J1362" s="1">
        <v>28</v>
      </c>
    </row>
    <row r="1363" spans="1:10" ht="15" customHeight="1">
      <c r="A1363" s="1">
        <f t="shared" si="10"/>
        <v>10771</v>
      </c>
      <c r="B1363" s="1" t="str">
        <f t="shared" si="11"/>
        <v>10771  HARLAND HARDWARE  PERRY, IA</v>
      </c>
      <c r="C1363" s="4">
        <v>10771</v>
      </c>
      <c r="D1363" s="5" t="s">
        <v>1726</v>
      </c>
      <c r="E1363" s="5" t="s">
        <v>1166</v>
      </c>
      <c r="F1363" s="5" t="s">
        <v>10</v>
      </c>
      <c r="G1363" s="1" t="b">
        <v>0</v>
      </c>
      <c r="I1363" s="1" t="s">
        <v>11</v>
      </c>
      <c r="J1363" s="1">
        <v>70</v>
      </c>
    </row>
    <row r="1364" spans="1:10" ht="15" customHeight="1">
      <c r="A1364" s="1">
        <f t="shared" si="10"/>
        <v>13441</v>
      </c>
      <c r="B1364" s="1" t="str">
        <f t="shared" si="11"/>
        <v>13441  HARRELLS LLC  LAKELAND, FL</v>
      </c>
      <c r="C1364" s="4">
        <v>13441</v>
      </c>
      <c r="D1364" s="5" t="s">
        <v>1727</v>
      </c>
      <c r="E1364" s="5" t="s">
        <v>1728</v>
      </c>
      <c r="F1364" s="5" t="s">
        <v>38</v>
      </c>
      <c r="G1364" s="1" t="b">
        <v>0</v>
      </c>
      <c r="I1364" s="1" t="s">
        <v>11</v>
      </c>
      <c r="J1364" s="1">
        <v>0</v>
      </c>
    </row>
    <row r="1365" spans="1:10" ht="15" customHeight="1">
      <c r="A1365" s="1">
        <f t="shared" si="10"/>
        <v>16089</v>
      </c>
      <c r="B1365" s="1" t="str">
        <f t="shared" si="11"/>
        <v>16089  HARSCO METALS AND MINERALS A DIV OF HARSCO CORP  SARVER, PA</v>
      </c>
      <c r="C1365" s="4">
        <v>16089</v>
      </c>
      <c r="D1365" s="5" t="s">
        <v>1729</v>
      </c>
      <c r="E1365" s="5" t="s">
        <v>1730</v>
      </c>
      <c r="F1365" s="5" t="s">
        <v>1304</v>
      </c>
      <c r="G1365" s="1" t="b">
        <v>0</v>
      </c>
      <c r="H1365" s="6"/>
      <c r="I1365" s="1" t="s">
        <v>11</v>
      </c>
      <c r="J1365" s="1">
        <v>33</v>
      </c>
    </row>
    <row r="1366" spans="1:10" ht="15" customHeight="1">
      <c r="A1366" s="1">
        <f t="shared" si="10"/>
        <v>16088</v>
      </c>
      <c r="B1366" s="1" t="str">
        <f t="shared" si="11"/>
        <v>16088  HARSCO METALS AND MINERALS DIVISION OF HARSCO CORP  CLOVIS, CA</v>
      </c>
      <c r="C1366" s="4">
        <v>16088</v>
      </c>
      <c r="D1366" s="5" t="s">
        <v>1731</v>
      </c>
      <c r="E1366" s="5" t="s">
        <v>40</v>
      </c>
      <c r="F1366" s="5" t="s">
        <v>33</v>
      </c>
      <c r="G1366" s="1" t="b">
        <v>0</v>
      </c>
      <c r="I1366" s="1" t="s">
        <v>11</v>
      </c>
      <c r="J1366" s="1">
        <v>79</v>
      </c>
    </row>
    <row r="1367" spans="1:10" ht="15" customHeight="1">
      <c r="A1367" s="1">
        <f t="shared" si="10"/>
        <v>11206</v>
      </c>
      <c r="B1367" s="1" t="str">
        <f t="shared" si="11"/>
        <v>11206  HATCH MACHINE  HILLSBORO, IA</v>
      </c>
      <c r="C1367" s="4">
        <v>11206</v>
      </c>
      <c r="D1367" s="5" t="s">
        <v>1732</v>
      </c>
      <c r="E1367" s="5" t="s">
        <v>685</v>
      </c>
      <c r="F1367" s="5" t="s">
        <v>10</v>
      </c>
      <c r="G1367" s="1" t="b">
        <v>0</v>
      </c>
      <c r="I1367" s="1" t="s">
        <v>11</v>
      </c>
      <c r="J1367" s="1">
        <v>0</v>
      </c>
    </row>
    <row r="1368" spans="1:10" ht="15" customHeight="1">
      <c r="A1368" s="1">
        <f t="shared" si="10"/>
        <v>16642</v>
      </c>
      <c r="B1368" s="1" t="str">
        <f t="shared" si="11"/>
        <v>16642  HAWTHORNE HYDROPONICS LLC DBA GENERAL HYDROPONICS  SANTA ROSA, CA</v>
      </c>
      <c r="C1368" s="4">
        <v>16642</v>
      </c>
      <c r="D1368" s="5" t="s">
        <v>1733</v>
      </c>
      <c r="E1368" s="5" t="s">
        <v>1292</v>
      </c>
      <c r="F1368" s="5" t="s">
        <v>33</v>
      </c>
      <c r="G1368" s="1" t="b">
        <v>0</v>
      </c>
      <c r="I1368" s="1" t="s">
        <v>11</v>
      </c>
      <c r="J1368" s="1">
        <v>0</v>
      </c>
    </row>
    <row r="1369" spans="1:10" ht="15" customHeight="1">
      <c r="A1369" s="1">
        <f t="shared" si="10"/>
        <v>17043</v>
      </c>
      <c r="B1369" s="1" t="str">
        <f t="shared" si="11"/>
        <v>17043  HAWTHORNE HYDROPONICS LLC DBA GENERAL ORGANICS  SANTA ROSA, CA</v>
      </c>
      <c r="C1369" s="4">
        <v>17043</v>
      </c>
      <c r="D1369" s="5" t="s">
        <v>1734</v>
      </c>
      <c r="E1369" s="5" t="s">
        <v>1292</v>
      </c>
      <c r="F1369" s="5" t="s">
        <v>33</v>
      </c>
      <c r="G1369" s="1" t="b">
        <v>0</v>
      </c>
      <c r="I1369" s="1" t="s">
        <v>11</v>
      </c>
      <c r="J1369" s="1">
        <v>23</v>
      </c>
    </row>
    <row r="1370" spans="1:10" ht="15" customHeight="1">
      <c r="A1370" s="1">
        <f t="shared" si="10"/>
        <v>16660</v>
      </c>
      <c r="B1370" s="1" t="str">
        <f t="shared" si="11"/>
        <v>16660  HAWTHORNE HYDROPONICS LLC DBA VERMICROP ORGANICS  SANTA ROSA, CA</v>
      </c>
      <c r="C1370" s="4">
        <v>16660</v>
      </c>
      <c r="D1370" s="5" t="s">
        <v>1735</v>
      </c>
      <c r="E1370" s="5" t="s">
        <v>1292</v>
      </c>
      <c r="F1370" s="5" t="s">
        <v>33</v>
      </c>
      <c r="G1370" s="1" t="b">
        <v>0</v>
      </c>
      <c r="I1370" s="1" t="s">
        <v>11</v>
      </c>
      <c r="J1370" s="1">
        <v>52</v>
      </c>
    </row>
    <row r="1371" spans="1:10" ht="15" customHeight="1">
      <c r="A1371" s="1">
        <f t="shared" si="10"/>
        <v>16661</v>
      </c>
      <c r="B1371" s="1" t="str">
        <f t="shared" si="11"/>
        <v>16661  HAWTHORNE HYDROPONICS LLC DBA VERMICROP ORGANICS  OLIVEHURST, CA</v>
      </c>
      <c r="C1371" s="4">
        <v>16661</v>
      </c>
      <c r="D1371" s="5" t="s">
        <v>1735</v>
      </c>
      <c r="E1371" s="5" t="s">
        <v>1736</v>
      </c>
      <c r="F1371" s="5" t="s">
        <v>33</v>
      </c>
      <c r="G1371" s="1" t="b">
        <v>0</v>
      </c>
      <c r="I1371" s="1" t="s">
        <v>11</v>
      </c>
      <c r="J1371" s="1">
        <v>67</v>
      </c>
    </row>
    <row r="1372" spans="1:10" ht="15" customHeight="1">
      <c r="A1372" s="1">
        <f t="shared" si="10"/>
        <v>14240</v>
      </c>
      <c r="B1372" s="1" t="str">
        <f t="shared" si="11"/>
        <v>14240  HAYS FERTILIZER &amp; CHEMICAL CAL INC  MALVERN, IA</v>
      </c>
      <c r="C1372" s="4">
        <v>14240</v>
      </c>
      <c r="D1372" s="5" t="s">
        <v>1737</v>
      </c>
      <c r="E1372" s="5" t="s">
        <v>170</v>
      </c>
      <c r="F1372" s="5" t="s">
        <v>10</v>
      </c>
      <c r="G1372" s="1" t="b">
        <v>0</v>
      </c>
      <c r="I1372" s="1" t="s">
        <v>11</v>
      </c>
      <c r="J1372" s="1">
        <v>6</v>
      </c>
    </row>
    <row r="1373" spans="1:10" ht="15" customHeight="1">
      <c r="A1373" s="1">
        <f t="shared" si="10"/>
        <v>12594</v>
      </c>
      <c r="B1373" s="1" t="str">
        <f t="shared" si="11"/>
        <v>12594  HEARTLAND CO-OP  LINCOLN, IA</v>
      </c>
      <c r="C1373" s="4">
        <v>12594</v>
      </c>
      <c r="D1373" s="5" t="s">
        <v>1738</v>
      </c>
      <c r="E1373" s="5" t="s">
        <v>1739</v>
      </c>
      <c r="F1373" s="5" t="s">
        <v>10</v>
      </c>
      <c r="G1373" s="1" t="b">
        <v>0</v>
      </c>
      <c r="I1373" s="1" t="s">
        <v>11</v>
      </c>
      <c r="J1373" s="1">
        <v>7</v>
      </c>
    </row>
    <row r="1374" spans="1:10" ht="15" customHeight="1">
      <c r="A1374" s="1">
        <f t="shared" si="10"/>
        <v>13145</v>
      </c>
      <c r="B1374" s="1" t="str">
        <f t="shared" si="11"/>
        <v>13145  HEARTLAND CO-OP  RIPPEY, IA</v>
      </c>
      <c r="C1374" s="4">
        <v>13145</v>
      </c>
      <c r="D1374" s="5" t="s">
        <v>1738</v>
      </c>
      <c r="E1374" s="5" t="s">
        <v>1740</v>
      </c>
      <c r="F1374" s="5" t="s">
        <v>10</v>
      </c>
      <c r="G1374" s="1" t="b">
        <v>0</v>
      </c>
      <c r="I1374" s="1" t="s">
        <v>11</v>
      </c>
      <c r="J1374" s="1">
        <v>0</v>
      </c>
    </row>
    <row r="1375" spans="1:10" ht="15" customHeight="1">
      <c r="A1375" s="1">
        <f t="shared" si="10"/>
        <v>13146</v>
      </c>
      <c r="B1375" s="1" t="str">
        <f t="shared" si="11"/>
        <v>13146  HEARTLAND CO-OP  WAUKEE, IA</v>
      </c>
      <c r="C1375" s="4">
        <v>13146</v>
      </c>
      <c r="D1375" s="5" t="s">
        <v>1738</v>
      </c>
      <c r="E1375" s="5" t="s">
        <v>1224</v>
      </c>
      <c r="F1375" s="5" t="s">
        <v>10</v>
      </c>
      <c r="G1375" s="1" t="b">
        <v>0</v>
      </c>
      <c r="I1375" s="1" t="s">
        <v>11</v>
      </c>
      <c r="J1375" s="1">
        <v>0</v>
      </c>
    </row>
    <row r="1376" spans="1:10" ht="15" customHeight="1">
      <c r="A1376" s="1">
        <f t="shared" si="10"/>
        <v>13148</v>
      </c>
      <c r="B1376" s="1" t="str">
        <f t="shared" si="11"/>
        <v>13148  HEARTLAND CO-OP  WINTERSET, IA</v>
      </c>
      <c r="C1376" s="4">
        <v>13148</v>
      </c>
      <c r="D1376" s="5" t="s">
        <v>1738</v>
      </c>
      <c r="E1376" s="5" t="s">
        <v>183</v>
      </c>
      <c r="F1376" s="5" t="s">
        <v>10</v>
      </c>
      <c r="G1376" s="1" t="b">
        <v>0</v>
      </c>
      <c r="I1376" s="1" t="s">
        <v>11</v>
      </c>
      <c r="J1376" s="1">
        <v>37</v>
      </c>
    </row>
    <row r="1377" spans="1:10" ht="15" customHeight="1">
      <c r="A1377" s="1">
        <f t="shared" si="10"/>
        <v>13129</v>
      </c>
      <c r="B1377" s="1" t="str">
        <f t="shared" si="11"/>
        <v>13129  HEARTLAND CO-OP  MARENGO, IA</v>
      </c>
      <c r="C1377" s="4">
        <v>13129</v>
      </c>
      <c r="D1377" s="5" t="s">
        <v>1738</v>
      </c>
      <c r="E1377" s="5" t="s">
        <v>293</v>
      </c>
      <c r="F1377" s="5" t="s">
        <v>10</v>
      </c>
      <c r="G1377" s="1" t="b">
        <v>0</v>
      </c>
      <c r="I1377" s="1" t="s">
        <v>11</v>
      </c>
      <c r="J1377" s="1">
        <v>5</v>
      </c>
    </row>
    <row r="1378" spans="1:10" ht="15" customHeight="1">
      <c r="A1378" s="1">
        <f t="shared" si="10"/>
        <v>11378</v>
      </c>
      <c r="B1378" s="1" t="str">
        <f t="shared" si="11"/>
        <v>11378  HEARTLAND CO-OP  REINBECK, IA</v>
      </c>
      <c r="C1378" s="4">
        <v>11378</v>
      </c>
      <c r="D1378" s="5" t="s">
        <v>1738</v>
      </c>
      <c r="E1378" s="5" t="s">
        <v>1741</v>
      </c>
      <c r="F1378" s="5" t="s">
        <v>10</v>
      </c>
      <c r="G1378" s="1" t="b">
        <v>0</v>
      </c>
      <c r="I1378" s="1" t="s">
        <v>11</v>
      </c>
      <c r="J1378" s="1">
        <v>15</v>
      </c>
    </row>
    <row r="1379" spans="1:10" ht="15" customHeight="1">
      <c r="A1379" s="1">
        <f t="shared" si="10"/>
        <v>11540</v>
      </c>
      <c r="B1379" s="1" t="str">
        <f t="shared" si="11"/>
        <v>11540  HEARTLAND CO-OP  HENDERSON, IA</v>
      </c>
      <c r="C1379" s="4">
        <v>11540</v>
      </c>
      <c r="D1379" s="5" t="s">
        <v>1738</v>
      </c>
      <c r="E1379" s="5" t="s">
        <v>1742</v>
      </c>
      <c r="F1379" s="5" t="s">
        <v>10</v>
      </c>
      <c r="G1379" s="1" t="b">
        <v>0</v>
      </c>
      <c r="I1379" s="1" t="s">
        <v>11</v>
      </c>
      <c r="J1379" s="1">
        <v>48</v>
      </c>
    </row>
    <row r="1380" spans="1:10" ht="15" customHeight="1">
      <c r="A1380" s="1">
        <f t="shared" si="10"/>
        <v>11574</v>
      </c>
      <c r="B1380" s="1" t="str">
        <f t="shared" si="11"/>
        <v>11574  HEARTLAND CO-OP  COLO, IA</v>
      </c>
      <c r="C1380" s="4">
        <v>11574</v>
      </c>
      <c r="D1380" s="5" t="s">
        <v>1738</v>
      </c>
      <c r="E1380" s="5" t="s">
        <v>1743</v>
      </c>
      <c r="F1380" s="5" t="s">
        <v>10</v>
      </c>
      <c r="G1380" s="1" t="b">
        <v>0</v>
      </c>
      <c r="I1380" s="1" t="s">
        <v>11</v>
      </c>
      <c r="J1380" s="1">
        <v>83</v>
      </c>
    </row>
    <row r="1381" spans="1:10" ht="15" customHeight="1">
      <c r="A1381" s="1">
        <f t="shared" si="10"/>
        <v>11662</v>
      </c>
      <c r="B1381" s="1" t="str">
        <f t="shared" si="11"/>
        <v>11662  HEARTLAND CO-OP  INDIANOLA, IA</v>
      </c>
      <c r="C1381" s="4">
        <v>11662</v>
      </c>
      <c r="D1381" s="5" t="s">
        <v>1738</v>
      </c>
      <c r="E1381" s="5" t="s">
        <v>154</v>
      </c>
      <c r="F1381" s="5" t="s">
        <v>10</v>
      </c>
      <c r="G1381" s="1" t="b">
        <v>0</v>
      </c>
      <c r="I1381" s="1" t="s">
        <v>11</v>
      </c>
      <c r="J1381" s="1">
        <v>0</v>
      </c>
    </row>
    <row r="1382" spans="1:10" ht="15" customHeight="1">
      <c r="A1382" s="1">
        <f t="shared" si="10"/>
        <v>11602</v>
      </c>
      <c r="B1382" s="1" t="str">
        <f t="shared" si="11"/>
        <v>11602  HEARTLAND CO-OP  CAMBRIDGE, IA</v>
      </c>
      <c r="C1382" s="4">
        <v>11602</v>
      </c>
      <c r="D1382" s="5" t="s">
        <v>1738</v>
      </c>
      <c r="E1382" s="5" t="s">
        <v>1744</v>
      </c>
      <c r="F1382" s="5" t="s">
        <v>10</v>
      </c>
      <c r="G1382" s="1" t="b">
        <v>0</v>
      </c>
      <c r="I1382" s="1" t="s">
        <v>11</v>
      </c>
      <c r="J1382" s="1">
        <v>71</v>
      </c>
    </row>
    <row r="1383" spans="1:10" ht="15" customHeight="1">
      <c r="A1383" s="1">
        <f t="shared" si="10"/>
        <v>11603</v>
      </c>
      <c r="B1383" s="1" t="str">
        <f t="shared" si="11"/>
        <v>11603  HEARTLAND CO-OP  MINBURN, IA</v>
      </c>
      <c r="C1383" s="4">
        <v>11603</v>
      </c>
      <c r="D1383" s="5" t="s">
        <v>1738</v>
      </c>
      <c r="E1383" s="5" t="s">
        <v>1745</v>
      </c>
      <c r="F1383" s="5" t="s">
        <v>10</v>
      </c>
      <c r="G1383" s="1" t="b">
        <v>0</v>
      </c>
      <c r="I1383" s="1" t="s">
        <v>11</v>
      </c>
      <c r="J1383" s="1">
        <v>18</v>
      </c>
    </row>
    <row r="1384" spans="1:10" ht="15" customHeight="1">
      <c r="A1384" s="1">
        <f t="shared" si="10"/>
        <v>11604</v>
      </c>
      <c r="B1384" s="1" t="str">
        <f t="shared" si="11"/>
        <v>11604  HEARTLAND CO-OP  DALLAS CENTER, IA</v>
      </c>
      <c r="C1384" s="4">
        <v>11604</v>
      </c>
      <c r="D1384" s="5" t="s">
        <v>1738</v>
      </c>
      <c r="E1384" s="5" t="s">
        <v>1746</v>
      </c>
      <c r="F1384" s="5" t="s">
        <v>10</v>
      </c>
      <c r="G1384" s="1" t="b">
        <v>0</v>
      </c>
      <c r="I1384" s="1" t="s">
        <v>11</v>
      </c>
      <c r="J1384" s="1">
        <v>14</v>
      </c>
    </row>
    <row r="1385" spans="1:10" ht="15" customHeight="1">
      <c r="A1385" s="1">
        <f t="shared" si="10"/>
        <v>11605</v>
      </c>
      <c r="B1385" s="1" t="str">
        <f t="shared" si="11"/>
        <v>11605  HEARTLAND CO-OP  BOONEVILLE, IA</v>
      </c>
      <c r="C1385" s="4">
        <v>11605</v>
      </c>
      <c r="D1385" s="5" t="s">
        <v>1738</v>
      </c>
      <c r="E1385" s="5" t="s">
        <v>1747</v>
      </c>
      <c r="F1385" s="5" t="s">
        <v>10</v>
      </c>
      <c r="G1385" s="1" t="b">
        <v>0</v>
      </c>
      <c r="I1385" s="1" t="s">
        <v>11</v>
      </c>
      <c r="J1385" s="1">
        <v>52</v>
      </c>
    </row>
    <row r="1386" spans="1:10" ht="15" customHeight="1">
      <c r="A1386" s="1">
        <f t="shared" si="10"/>
        <v>11606</v>
      </c>
      <c r="B1386" s="1" t="str">
        <f t="shared" si="11"/>
        <v>11606  HEARTLAND CO-OP  INDIANOLA, IA</v>
      </c>
      <c r="C1386" s="4">
        <v>11606</v>
      </c>
      <c r="D1386" s="5" t="s">
        <v>1738</v>
      </c>
      <c r="E1386" s="5" t="s">
        <v>154</v>
      </c>
      <c r="F1386" s="5" t="s">
        <v>10</v>
      </c>
      <c r="G1386" s="1" t="b">
        <v>0</v>
      </c>
      <c r="I1386" s="1" t="s">
        <v>11</v>
      </c>
      <c r="J1386" s="1">
        <v>0</v>
      </c>
    </row>
    <row r="1387" spans="1:10" ht="15" customHeight="1">
      <c r="A1387" s="1">
        <f t="shared" si="10"/>
        <v>11607</v>
      </c>
      <c r="B1387" s="1" t="str">
        <f t="shared" si="11"/>
        <v>11607  HEARTLAND CO-OP  PANORA, IA</v>
      </c>
      <c r="C1387" s="4">
        <v>11607</v>
      </c>
      <c r="D1387" s="5" t="s">
        <v>1738</v>
      </c>
      <c r="E1387" s="5" t="s">
        <v>184</v>
      </c>
      <c r="F1387" s="5" t="s">
        <v>10</v>
      </c>
      <c r="G1387" s="1" t="b">
        <v>0</v>
      </c>
      <c r="H1387" s="6"/>
      <c r="I1387" s="1" t="s">
        <v>11</v>
      </c>
      <c r="J1387" s="1">
        <v>0</v>
      </c>
    </row>
    <row r="1388" spans="1:10" ht="15" customHeight="1">
      <c r="A1388" s="1">
        <f t="shared" si="10"/>
        <v>11608</v>
      </c>
      <c r="B1388" s="1" t="str">
        <f t="shared" si="11"/>
        <v>11608  HEARTLAND CO-OP  MITCHELLVILLE, IA</v>
      </c>
      <c r="C1388" s="4">
        <v>11608</v>
      </c>
      <c r="D1388" s="5" t="s">
        <v>1738</v>
      </c>
      <c r="E1388" s="5" t="s">
        <v>1748</v>
      </c>
      <c r="F1388" s="5" t="s">
        <v>10</v>
      </c>
      <c r="G1388" s="1" t="b">
        <v>0</v>
      </c>
      <c r="I1388" s="1" t="s">
        <v>11</v>
      </c>
      <c r="J1388" s="1">
        <v>0</v>
      </c>
    </row>
    <row r="1389" spans="1:10" ht="15" customHeight="1">
      <c r="A1389" s="1">
        <f t="shared" si="10"/>
        <v>11610</v>
      </c>
      <c r="B1389" s="1" t="str">
        <f t="shared" si="11"/>
        <v>11610  HEARTLAND CO-OP  W DES MOINES, IA</v>
      </c>
      <c r="C1389" s="4">
        <v>11610</v>
      </c>
      <c r="D1389" s="5" t="s">
        <v>1738</v>
      </c>
      <c r="E1389" s="5" t="s">
        <v>1238</v>
      </c>
      <c r="F1389" s="5" t="s">
        <v>10</v>
      </c>
      <c r="G1389" s="1" t="b">
        <v>0</v>
      </c>
      <c r="I1389" s="1" t="s">
        <v>11</v>
      </c>
      <c r="J1389" s="1">
        <v>97</v>
      </c>
    </row>
    <row r="1390" spans="1:10" ht="15" customHeight="1">
      <c r="A1390" s="1">
        <f t="shared" si="10"/>
        <v>11622</v>
      </c>
      <c r="B1390" s="1" t="str">
        <f t="shared" si="11"/>
        <v>11622  HEARTLAND CO-OP  SLATER, IA</v>
      </c>
      <c r="C1390" s="4">
        <v>11622</v>
      </c>
      <c r="D1390" s="5" t="s">
        <v>1738</v>
      </c>
      <c r="E1390" s="5" t="s">
        <v>528</v>
      </c>
      <c r="F1390" s="5" t="s">
        <v>10</v>
      </c>
      <c r="G1390" s="1" t="b">
        <v>0</v>
      </c>
      <c r="I1390" s="1" t="s">
        <v>11</v>
      </c>
      <c r="J1390" s="1">
        <v>0</v>
      </c>
    </row>
    <row r="1391" spans="1:10" ht="15" customHeight="1">
      <c r="A1391" s="1">
        <f t="shared" si="10"/>
        <v>12014</v>
      </c>
      <c r="B1391" s="1" t="str">
        <f t="shared" si="11"/>
        <v>12014  HEARTLAND CO-OP  GILMAN, IA</v>
      </c>
      <c r="C1391" s="4">
        <v>12014</v>
      </c>
      <c r="D1391" s="5" t="s">
        <v>1738</v>
      </c>
      <c r="E1391" s="5" t="s">
        <v>1749</v>
      </c>
      <c r="F1391" s="5" t="s">
        <v>10</v>
      </c>
      <c r="G1391" s="1" t="b">
        <v>0</v>
      </c>
      <c r="I1391" s="1" t="s">
        <v>11</v>
      </c>
      <c r="J1391" s="1">
        <v>41</v>
      </c>
    </row>
    <row r="1392" spans="1:10" ht="15" customHeight="1">
      <c r="A1392" s="1">
        <f t="shared" si="10"/>
        <v>12015</v>
      </c>
      <c r="B1392" s="1" t="str">
        <f t="shared" si="11"/>
        <v>12015  HEARTLAND CO-OP  MONDAMIN, IA</v>
      </c>
      <c r="C1392" s="4">
        <v>12015</v>
      </c>
      <c r="D1392" s="5" t="s">
        <v>1738</v>
      </c>
      <c r="E1392" s="5" t="s">
        <v>1750</v>
      </c>
      <c r="F1392" s="5" t="s">
        <v>10</v>
      </c>
      <c r="G1392" s="1" t="b">
        <v>0</v>
      </c>
      <c r="I1392" s="1" t="s">
        <v>11</v>
      </c>
      <c r="J1392" s="1">
        <v>70</v>
      </c>
    </row>
    <row r="1393" spans="1:10" ht="15" customHeight="1">
      <c r="A1393" s="1">
        <f t="shared" si="10"/>
        <v>12016</v>
      </c>
      <c r="B1393" s="1" t="str">
        <f t="shared" si="11"/>
        <v>12016  HEARTLAND CO-OP  RIVER SIOUX, IA</v>
      </c>
      <c r="C1393" s="4">
        <v>12016</v>
      </c>
      <c r="D1393" s="5" t="s">
        <v>1738</v>
      </c>
      <c r="E1393" s="5" t="s">
        <v>1751</v>
      </c>
      <c r="F1393" s="5" t="s">
        <v>10</v>
      </c>
      <c r="G1393" s="1" t="b">
        <v>0</v>
      </c>
      <c r="I1393" s="1" t="s">
        <v>11</v>
      </c>
      <c r="J1393" s="1">
        <v>0</v>
      </c>
    </row>
    <row r="1394" spans="1:10" ht="15" customHeight="1">
      <c r="A1394" s="1">
        <f t="shared" si="10"/>
        <v>12017</v>
      </c>
      <c r="B1394" s="1" t="str">
        <f t="shared" si="11"/>
        <v>12017  HEARTLAND CO-OP  MODALE, IA</v>
      </c>
      <c r="C1394" s="4">
        <v>12017</v>
      </c>
      <c r="D1394" s="5" t="s">
        <v>1738</v>
      </c>
      <c r="E1394" s="5" t="s">
        <v>1752</v>
      </c>
      <c r="F1394" s="5" t="s">
        <v>10</v>
      </c>
      <c r="G1394" s="1" t="b">
        <v>0</v>
      </c>
      <c r="H1394" s="6"/>
      <c r="I1394" s="1" t="s">
        <v>11</v>
      </c>
      <c r="J1394" s="1">
        <v>0</v>
      </c>
    </row>
    <row r="1395" spans="1:10" ht="15" customHeight="1">
      <c r="A1395" s="1">
        <f t="shared" si="10"/>
        <v>12018</v>
      </c>
      <c r="B1395" s="1" t="str">
        <f t="shared" si="11"/>
        <v>12018  HEARTLAND CO-OP  MISSOURI VALLEY, IA</v>
      </c>
      <c r="C1395" s="4">
        <v>12018</v>
      </c>
      <c r="D1395" s="5" t="s">
        <v>1738</v>
      </c>
      <c r="E1395" s="5" t="s">
        <v>171</v>
      </c>
      <c r="F1395" s="5" t="s">
        <v>10</v>
      </c>
      <c r="G1395" s="1" t="b">
        <v>0</v>
      </c>
      <c r="I1395" s="1" t="s">
        <v>11</v>
      </c>
      <c r="J1395" s="1">
        <v>0</v>
      </c>
    </row>
    <row r="1396" spans="1:10" ht="15" customHeight="1">
      <c r="A1396" s="1">
        <f t="shared" si="10"/>
        <v>12021</v>
      </c>
      <c r="B1396" s="1" t="str">
        <f t="shared" si="11"/>
        <v>12021  HEARTLAND CO-OP  REDFIELD, IA</v>
      </c>
      <c r="C1396" s="4">
        <v>12021</v>
      </c>
      <c r="D1396" s="5" t="s">
        <v>1738</v>
      </c>
      <c r="E1396" s="5" t="s">
        <v>1753</v>
      </c>
      <c r="F1396" s="5" t="s">
        <v>10</v>
      </c>
      <c r="G1396" s="1" t="b">
        <v>0</v>
      </c>
      <c r="H1396" s="6"/>
      <c r="I1396" s="1" t="s">
        <v>11</v>
      </c>
      <c r="J1396" s="1">
        <v>0</v>
      </c>
    </row>
    <row r="1397" spans="1:10" ht="15" customHeight="1">
      <c r="A1397" s="1">
        <f t="shared" si="10"/>
        <v>12024</v>
      </c>
      <c r="B1397" s="1" t="str">
        <f t="shared" si="11"/>
        <v>12024  HEARTLAND CO-OP  ELKHART, IA</v>
      </c>
      <c r="C1397" s="4">
        <v>12024</v>
      </c>
      <c r="D1397" s="5" t="s">
        <v>1738</v>
      </c>
      <c r="E1397" s="5" t="s">
        <v>1754</v>
      </c>
      <c r="F1397" s="5" t="s">
        <v>10</v>
      </c>
      <c r="G1397" s="1" t="b">
        <v>0</v>
      </c>
      <c r="I1397" s="1" t="s">
        <v>11</v>
      </c>
      <c r="J1397" s="1">
        <v>85</v>
      </c>
    </row>
    <row r="1398" spans="1:10" ht="15" customHeight="1">
      <c r="A1398" s="1">
        <f t="shared" si="10"/>
        <v>11870</v>
      </c>
      <c r="B1398" s="1" t="str">
        <f t="shared" si="11"/>
        <v>11870  HEARTLAND CO-OP  RANDALL, IA</v>
      </c>
      <c r="C1398" s="4">
        <v>11870</v>
      </c>
      <c r="D1398" s="5" t="s">
        <v>1738</v>
      </c>
      <c r="E1398" s="5" t="s">
        <v>1755</v>
      </c>
      <c r="F1398" s="5" t="s">
        <v>10</v>
      </c>
      <c r="G1398" s="1" t="b">
        <v>0</v>
      </c>
      <c r="I1398" s="1" t="s">
        <v>11</v>
      </c>
      <c r="J1398" s="1">
        <v>0</v>
      </c>
    </row>
    <row r="1399" spans="1:10" ht="15" customHeight="1">
      <c r="A1399" s="1">
        <f t="shared" si="10"/>
        <v>11805</v>
      </c>
      <c r="B1399" s="1" t="str">
        <f t="shared" si="11"/>
        <v>11805  HEARTLAND CO-OP  CONROY, IA</v>
      </c>
      <c r="C1399" s="4">
        <v>11805</v>
      </c>
      <c r="D1399" s="5" t="s">
        <v>1738</v>
      </c>
      <c r="E1399" s="5" t="s">
        <v>1756</v>
      </c>
      <c r="F1399" s="5" t="s">
        <v>10</v>
      </c>
      <c r="G1399" s="1" t="b">
        <v>0</v>
      </c>
      <c r="I1399" s="1" t="s">
        <v>11</v>
      </c>
      <c r="J1399" s="1">
        <v>52</v>
      </c>
    </row>
    <row r="1400" spans="1:10" ht="15" customHeight="1">
      <c r="A1400" s="1">
        <f t="shared" si="10"/>
        <v>11806</v>
      </c>
      <c r="B1400" s="1" t="str">
        <f t="shared" si="11"/>
        <v>11806  HEARTLAND CO-OP  MALCOM, IA</v>
      </c>
      <c r="C1400" s="4">
        <v>11806</v>
      </c>
      <c r="D1400" s="5" t="s">
        <v>1738</v>
      </c>
      <c r="E1400" s="5" t="s">
        <v>1757</v>
      </c>
      <c r="F1400" s="5" t="s">
        <v>10</v>
      </c>
      <c r="G1400" s="1" t="b">
        <v>0</v>
      </c>
      <c r="I1400" s="1" t="s">
        <v>11</v>
      </c>
      <c r="J1400" s="1">
        <v>55</v>
      </c>
    </row>
    <row r="1401" spans="1:10" ht="15" customHeight="1">
      <c r="A1401" s="1">
        <f t="shared" si="10"/>
        <v>12151</v>
      </c>
      <c r="B1401" s="1" t="str">
        <f t="shared" si="11"/>
        <v>12151  HEARTLAND CO-OP  ZEARING, IA</v>
      </c>
      <c r="C1401" s="4">
        <v>12151</v>
      </c>
      <c r="D1401" s="5" t="s">
        <v>1738</v>
      </c>
      <c r="E1401" s="5" t="s">
        <v>1758</v>
      </c>
      <c r="F1401" s="5" t="s">
        <v>10</v>
      </c>
      <c r="G1401" s="1" t="b">
        <v>0</v>
      </c>
      <c r="H1401" s="6"/>
      <c r="I1401" s="1" t="s">
        <v>11</v>
      </c>
      <c r="J1401" s="1">
        <v>6</v>
      </c>
    </row>
    <row r="1402" spans="1:10" ht="15" customHeight="1">
      <c r="A1402" s="1">
        <f t="shared" si="10"/>
        <v>12371</v>
      </c>
      <c r="B1402" s="1" t="str">
        <f t="shared" si="11"/>
        <v>12371  HEARTLAND CO-OP  KELLOGG, IA</v>
      </c>
      <c r="C1402" s="4">
        <v>12371</v>
      </c>
      <c r="D1402" s="5" t="s">
        <v>1738</v>
      </c>
      <c r="E1402" s="5" t="s">
        <v>1759</v>
      </c>
      <c r="F1402" s="5" t="s">
        <v>10</v>
      </c>
      <c r="G1402" s="1" t="b">
        <v>0</v>
      </c>
      <c r="I1402" s="1" t="s">
        <v>11</v>
      </c>
      <c r="J1402" s="1">
        <v>0</v>
      </c>
    </row>
    <row r="1403" spans="1:10" ht="15" customHeight="1">
      <c r="A1403" s="1">
        <f t="shared" si="10"/>
        <v>12372</v>
      </c>
      <c r="B1403" s="1" t="str">
        <f t="shared" si="11"/>
        <v>12372  HEARTLAND CO-OP  HOLLAND, IA</v>
      </c>
      <c r="C1403" s="4">
        <v>12372</v>
      </c>
      <c r="D1403" s="5" t="s">
        <v>1738</v>
      </c>
      <c r="E1403" s="5" t="s">
        <v>1760</v>
      </c>
      <c r="F1403" s="5" t="s">
        <v>10</v>
      </c>
      <c r="G1403" s="1" t="b">
        <v>0</v>
      </c>
      <c r="H1403" s="6"/>
      <c r="I1403" s="1" t="s">
        <v>11</v>
      </c>
      <c r="J1403" s="1">
        <v>84</v>
      </c>
    </row>
    <row r="1404" spans="1:10" ht="15" customHeight="1">
      <c r="A1404" s="1">
        <f t="shared" si="10"/>
        <v>12379</v>
      </c>
      <c r="B1404" s="1" t="str">
        <f t="shared" si="11"/>
        <v>12379  HEARTLAND CO-OP  MELBOURNE, IA</v>
      </c>
      <c r="C1404" s="4">
        <v>12379</v>
      </c>
      <c r="D1404" s="5" t="s">
        <v>1738</v>
      </c>
      <c r="E1404" s="5" t="s">
        <v>1700</v>
      </c>
      <c r="F1404" s="5" t="s">
        <v>10</v>
      </c>
      <c r="G1404" s="1" t="b">
        <v>0</v>
      </c>
      <c r="I1404" s="1" t="s">
        <v>11</v>
      </c>
      <c r="J1404" s="1">
        <v>32</v>
      </c>
    </row>
    <row r="1405" spans="1:10" ht="15" customHeight="1">
      <c r="A1405" s="1">
        <f t="shared" si="10"/>
        <v>10503</v>
      </c>
      <c r="B1405" s="1" t="str">
        <f t="shared" si="11"/>
        <v>10503  HEARTLAND CO-OP  SIDNEY, IA</v>
      </c>
      <c r="C1405" s="4">
        <v>10503</v>
      </c>
      <c r="D1405" s="5" t="s">
        <v>1738</v>
      </c>
      <c r="E1405" s="5" t="s">
        <v>1761</v>
      </c>
      <c r="F1405" s="5" t="s">
        <v>10</v>
      </c>
      <c r="G1405" s="1" t="b">
        <v>0</v>
      </c>
      <c r="H1405" s="6"/>
      <c r="I1405" s="1" t="s">
        <v>11</v>
      </c>
      <c r="J1405" s="1">
        <v>98</v>
      </c>
    </row>
    <row r="1406" spans="1:10" ht="15" customHeight="1">
      <c r="A1406" s="1">
        <f t="shared" si="10"/>
        <v>10146</v>
      </c>
      <c r="B1406" s="1" t="str">
        <f t="shared" si="11"/>
        <v>10146  HEARTLAND CO-OP  BELLE PLAINE, IA</v>
      </c>
      <c r="C1406" s="4">
        <v>10146</v>
      </c>
      <c r="D1406" s="5" t="s">
        <v>1738</v>
      </c>
      <c r="E1406" s="5" t="s">
        <v>423</v>
      </c>
      <c r="F1406" s="5" t="s">
        <v>10</v>
      </c>
      <c r="G1406" s="1" t="b">
        <v>0</v>
      </c>
      <c r="I1406" s="1" t="s">
        <v>11</v>
      </c>
      <c r="J1406" s="1">
        <v>95</v>
      </c>
    </row>
    <row r="1407" spans="1:10" ht="15" customHeight="1">
      <c r="A1407" s="1">
        <f t="shared" si="10"/>
        <v>10147</v>
      </c>
      <c r="B1407" s="1" t="str">
        <f t="shared" si="11"/>
        <v>10147  HEARTLAND CO-OP  BLAIRSTOWN, IA</v>
      </c>
      <c r="C1407" s="4">
        <v>10147</v>
      </c>
      <c r="D1407" s="5" t="s">
        <v>1738</v>
      </c>
      <c r="E1407" s="5" t="s">
        <v>475</v>
      </c>
      <c r="F1407" s="5" t="s">
        <v>10</v>
      </c>
      <c r="G1407" s="1" t="b">
        <v>0</v>
      </c>
      <c r="I1407" s="1" t="s">
        <v>11</v>
      </c>
      <c r="J1407" s="1">
        <v>0</v>
      </c>
    </row>
    <row r="1408" spans="1:10" ht="15" customHeight="1">
      <c r="A1408" s="1">
        <f t="shared" si="10"/>
        <v>10148</v>
      </c>
      <c r="B1408" s="1" t="str">
        <f t="shared" si="11"/>
        <v>10148  HEARTLAND CO-OP  HARTWICK, IA</v>
      </c>
      <c r="C1408" s="4">
        <v>10148</v>
      </c>
      <c r="D1408" s="5" t="s">
        <v>1738</v>
      </c>
      <c r="E1408" s="5" t="s">
        <v>1762</v>
      </c>
      <c r="F1408" s="5" t="s">
        <v>10</v>
      </c>
      <c r="G1408" s="1" t="b">
        <v>0</v>
      </c>
      <c r="I1408" s="1" t="s">
        <v>11</v>
      </c>
      <c r="J1408" s="1">
        <v>68</v>
      </c>
    </row>
    <row r="1409" spans="1:10" ht="15" customHeight="1">
      <c r="A1409" s="1">
        <f t="shared" si="10"/>
        <v>10150</v>
      </c>
      <c r="B1409" s="1" t="str">
        <f t="shared" si="11"/>
        <v>10150  HEARTLAND CO-OP  ELBERON, IA</v>
      </c>
      <c r="C1409" s="4">
        <v>10150</v>
      </c>
      <c r="D1409" s="5" t="s">
        <v>1738</v>
      </c>
      <c r="E1409" s="5" t="s">
        <v>429</v>
      </c>
      <c r="F1409" s="5" t="s">
        <v>10</v>
      </c>
      <c r="G1409" s="1" t="b">
        <v>0</v>
      </c>
      <c r="I1409" s="1" t="s">
        <v>11</v>
      </c>
      <c r="J1409" s="1">
        <v>36</v>
      </c>
    </row>
    <row r="1410" spans="1:10" ht="15" customHeight="1">
      <c r="A1410" s="1">
        <f t="shared" si="10"/>
        <v>10191</v>
      </c>
      <c r="B1410" s="1" t="str">
        <f t="shared" si="11"/>
        <v>10191  HEARTLAND CO-OP  PRAIRIE CITY, IA</v>
      </c>
      <c r="C1410" s="4">
        <v>10191</v>
      </c>
      <c r="D1410" s="5" t="s">
        <v>1738</v>
      </c>
      <c r="E1410" s="5" t="s">
        <v>713</v>
      </c>
      <c r="F1410" s="5" t="s">
        <v>10</v>
      </c>
      <c r="G1410" s="1" t="b">
        <v>0</v>
      </c>
      <c r="H1410" s="6"/>
      <c r="I1410" s="1" t="s">
        <v>11</v>
      </c>
      <c r="J1410" s="1">
        <v>48</v>
      </c>
    </row>
    <row r="1411" spans="1:10" ht="15" customHeight="1">
      <c r="A1411" s="1">
        <f t="shared" si="10"/>
        <v>10001</v>
      </c>
      <c r="B1411" s="1" t="str">
        <f t="shared" si="11"/>
        <v>10001  HEARTLAND CO-OP  ALLEMAN, IA</v>
      </c>
      <c r="C1411" s="4">
        <v>10001</v>
      </c>
      <c r="D1411" s="5" t="s">
        <v>1738</v>
      </c>
      <c r="E1411" s="5" t="s">
        <v>1763</v>
      </c>
      <c r="F1411" s="5" t="s">
        <v>10</v>
      </c>
      <c r="G1411" s="1" t="b">
        <v>0</v>
      </c>
      <c r="H1411" s="6"/>
      <c r="I1411" s="1" t="s">
        <v>11</v>
      </c>
      <c r="J1411" s="1">
        <v>77</v>
      </c>
    </row>
    <row r="1412" spans="1:10" ht="15" customHeight="1">
      <c r="A1412" s="1">
        <f t="shared" si="10"/>
        <v>10002</v>
      </c>
      <c r="B1412" s="1" t="str">
        <f t="shared" si="11"/>
        <v>10002  HEARTLAND CO-OP  LUTHER, IA</v>
      </c>
      <c r="C1412" s="4">
        <v>10002</v>
      </c>
      <c r="D1412" s="5" t="s">
        <v>1738</v>
      </c>
      <c r="E1412" s="5" t="s">
        <v>1764</v>
      </c>
      <c r="F1412" s="5" t="s">
        <v>10</v>
      </c>
      <c r="G1412" s="1" t="b">
        <v>0</v>
      </c>
      <c r="H1412" s="6"/>
      <c r="I1412" s="1" t="s">
        <v>11</v>
      </c>
      <c r="J1412" s="1">
        <v>17</v>
      </c>
    </row>
    <row r="1413" spans="1:10" ht="15" customHeight="1">
      <c r="A1413" s="1">
        <f t="shared" si="10"/>
        <v>10026</v>
      </c>
      <c r="B1413" s="1" t="str">
        <f t="shared" si="11"/>
        <v>10026  HEARTLAND CO-OP  NEOLA, IA</v>
      </c>
      <c r="C1413" s="4">
        <v>10026</v>
      </c>
      <c r="D1413" s="5" t="s">
        <v>1738</v>
      </c>
      <c r="E1413" s="5" t="s">
        <v>1518</v>
      </c>
      <c r="F1413" s="5" t="s">
        <v>10</v>
      </c>
      <c r="G1413" s="1" t="b">
        <v>0</v>
      </c>
      <c r="I1413" s="1" t="s">
        <v>11</v>
      </c>
      <c r="J1413" s="1">
        <v>0</v>
      </c>
    </row>
    <row r="1414" spans="1:10" ht="15" customHeight="1">
      <c r="A1414" s="1">
        <f t="shared" si="10"/>
        <v>10028</v>
      </c>
      <c r="B1414" s="1" t="str">
        <f t="shared" si="11"/>
        <v>10028  HEARTLAND CO-OP  LOGAN, IA</v>
      </c>
      <c r="C1414" s="4">
        <v>10028</v>
      </c>
      <c r="D1414" s="5" t="s">
        <v>1738</v>
      </c>
      <c r="E1414" s="5" t="s">
        <v>167</v>
      </c>
      <c r="F1414" s="5" t="s">
        <v>10</v>
      </c>
      <c r="G1414" s="1" t="b">
        <v>0</v>
      </c>
      <c r="I1414" s="1" t="s">
        <v>11</v>
      </c>
      <c r="J1414" s="1">
        <v>14</v>
      </c>
    </row>
    <row r="1415" spans="1:10" ht="15" customHeight="1">
      <c r="A1415" s="1">
        <f t="shared" si="10"/>
        <v>10029</v>
      </c>
      <c r="B1415" s="1" t="str">
        <f t="shared" si="11"/>
        <v>10029  HEARTLAND CO-OP  SILVER CITY, IA</v>
      </c>
      <c r="C1415" s="4">
        <v>10029</v>
      </c>
      <c r="D1415" s="5" t="s">
        <v>1738</v>
      </c>
      <c r="E1415" s="5" t="s">
        <v>1765</v>
      </c>
      <c r="F1415" s="5" t="s">
        <v>10</v>
      </c>
      <c r="G1415" s="1" t="b">
        <v>0</v>
      </c>
      <c r="I1415" s="1" t="s">
        <v>11</v>
      </c>
      <c r="J1415" s="1">
        <v>0</v>
      </c>
    </row>
    <row r="1416" spans="1:10" ht="15" customHeight="1">
      <c r="A1416" s="1">
        <f t="shared" si="10"/>
        <v>10030</v>
      </c>
      <c r="B1416" s="1" t="str">
        <f t="shared" si="11"/>
        <v>10030  HEARTLAND CO-OP  PACIFIC JCT, IA</v>
      </c>
      <c r="C1416" s="4">
        <v>10030</v>
      </c>
      <c r="D1416" s="5" t="s">
        <v>1738</v>
      </c>
      <c r="E1416" s="5" t="s">
        <v>1514</v>
      </c>
      <c r="F1416" s="5" t="s">
        <v>10</v>
      </c>
      <c r="G1416" s="1" t="b">
        <v>0</v>
      </c>
      <c r="I1416" s="1" t="s">
        <v>11</v>
      </c>
      <c r="J1416" s="1">
        <v>54</v>
      </c>
    </row>
    <row r="1417" spans="1:10" ht="15" customHeight="1">
      <c r="A1417" s="1">
        <f t="shared" si="10"/>
        <v>10031</v>
      </c>
      <c r="B1417" s="1" t="str">
        <f t="shared" si="11"/>
        <v>10031  HEARTLAND CO-OP  MO VALLEY, IA</v>
      </c>
      <c r="C1417" s="4">
        <v>10031</v>
      </c>
      <c r="D1417" s="5" t="s">
        <v>1738</v>
      </c>
      <c r="E1417" s="5" t="s">
        <v>1766</v>
      </c>
      <c r="F1417" s="5" t="s">
        <v>10</v>
      </c>
      <c r="G1417" s="1" t="b">
        <v>0</v>
      </c>
      <c r="I1417" s="1" t="s">
        <v>11</v>
      </c>
      <c r="J1417" s="1">
        <v>0</v>
      </c>
    </row>
    <row r="1418" spans="1:10" ht="15" customHeight="1">
      <c r="A1418" s="1">
        <f t="shared" si="10"/>
        <v>10032</v>
      </c>
      <c r="B1418" s="1" t="str">
        <f t="shared" si="11"/>
        <v>10032  HEARTLAND CO-OP  TREYNOR, IA</v>
      </c>
      <c r="C1418" s="4">
        <v>10032</v>
      </c>
      <c r="D1418" s="5" t="s">
        <v>1738</v>
      </c>
      <c r="E1418" s="5" t="s">
        <v>1767</v>
      </c>
      <c r="F1418" s="5" t="s">
        <v>10</v>
      </c>
      <c r="G1418" s="1" t="b">
        <v>0</v>
      </c>
      <c r="I1418" s="1" t="s">
        <v>11</v>
      </c>
      <c r="J1418" s="1">
        <v>0</v>
      </c>
    </row>
    <row r="1419" spans="1:10" ht="15" customHeight="1">
      <c r="A1419" s="1">
        <f t="shared" si="10"/>
        <v>10073</v>
      </c>
      <c r="B1419" s="1" t="str">
        <f t="shared" si="11"/>
        <v>10073  HEARTLAND CO-OP  MALVERN, IA</v>
      </c>
      <c r="C1419" s="4">
        <v>10073</v>
      </c>
      <c r="D1419" s="5" t="s">
        <v>1738</v>
      </c>
      <c r="E1419" s="5" t="s">
        <v>170</v>
      </c>
      <c r="F1419" s="5" t="s">
        <v>10</v>
      </c>
      <c r="G1419" s="1" t="b">
        <v>0</v>
      </c>
      <c r="I1419" s="1" t="s">
        <v>11</v>
      </c>
      <c r="J1419" s="1">
        <v>0</v>
      </c>
    </row>
    <row r="1420" spans="1:10" ht="15" customHeight="1">
      <c r="A1420" s="1">
        <f t="shared" si="10"/>
        <v>10345</v>
      </c>
      <c r="B1420" s="1" t="str">
        <f t="shared" si="11"/>
        <v>10345  HEARTLAND CO-OP  JEWELL, IA</v>
      </c>
      <c r="C1420" s="4">
        <v>10345</v>
      </c>
      <c r="D1420" s="5" t="s">
        <v>1738</v>
      </c>
      <c r="E1420" s="5" t="s">
        <v>591</v>
      </c>
      <c r="F1420" s="5" t="s">
        <v>10</v>
      </c>
      <c r="G1420" s="1" t="b">
        <v>0</v>
      </c>
      <c r="I1420" s="1" t="s">
        <v>11</v>
      </c>
      <c r="J1420" s="1">
        <v>0</v>
      </c>
    </row>
    <row r="1421" spans="1:10" ht="15" customHeight="1">
      <c r="A1421" s="1">
        <f t="shared" si="10"/>
        <v>10454</v>
      </c>
      <c r="B1421" s="1" t="str">
        <f t="shared" si="11"/>
        <v>10454  HEARTLAND CO-OP  RANDOLPH, IA</v>
      </c>
      <c r="C1421" s="4">
        <v>10454</v>
      </c>
      <c r="D1421" s="5" t="s">
        <v>1738</v>
      </c>
      <c r="E1421" s="5" t="s">
        <v>1768</v>
      </c>
      <c r="F1421" s="5" t="s">
        <v>10</v>
      </c>
      <c r="G1421" s="1" t="b">
        <v>0</v>
      </c>
      <c r="I1421" s="1" t="s">
        <v>11</v>
      </c>
      <c r="J1421" s="1">
        <v>94</v>
      </c>
    </row>
    <row r="1422" spans="1:10" ht="15" customHeight="1">
      <c r="A1422" s="1">
        <f t="shared" si="10"/>
        <v>16489</v>
      </c>
      <c r="B1422" s="1" t="str">
        <f t="shared" si="11"/>
        <v>16489  HEARTLAND CO-OP  PRAIRIE CITY, IA</v>
      </c>
      <c r="C1422" s="4">
        <v>16489</v>
      </c>
      <c r="D1422" s="5" t="s">
        <v>1738</v>
      </c>
      <c r="E1422" s="5" t="s">
        <v>713</v>
      </c>
      <c r="F1422" s="5" t="s">
        <v>10</v>
      </c>
      <c r="G1422" s="1" t="b">
        <v>0</v>
      </c>
      <c r="I1422" s="1" t="s">
        <v>11</v>
      </c>
      <c r="J1422" s="1">
        <v>0</v>
      </c>
    </row>
    <row r="1423" spans="1:10" ht="15" customHeight="1">
      <c r="A1423" s="1">
        <f t="shared" si="10"/>
        <v>16254</v>
      </c>
      <c r="B1423" s="1" t="str">
        <f t="shared" si="11"/>
        <v>16254  HEARTLAND CO-OP  DEXTER, IA</v>
      </c>
      <c r="C1423" s="4">
        <v>16254</v>
      </c>
      <c r="D1423" s="5" t="s">
        <v>1738</v>
      </c>
      <c r="E1423" s="5" t="s">
        <v>1769</v>
      </c>
      <c r="F1423" s="5" t="s">
        <v>10</v>
      </c>
      <c r="G1423" s="1" t="b">
        <v>0</v>
      </c>
      <c r="I1423" s="1" t="s">
        <v>11</v>
      </c>
      <c r="J1423" s="1">
        <v>0</v>
      </c>
    </row>
    <row r="1424" spans="1:10" ht="15" customHeight="1">
      <c r="A1424" s="1">
        <f t="shared" si="10"/>
        <v>17302</v>
      </c>
      <c r="B1424" s="1" t="str">
        <f t="shared" si="11"/>
        <v>17302  HEARTLAND CO-OP  HOWE, NE</v>
      </c>
      <c r="C1424" s="4">
        <v>17302</v>
      </c>
      <c r="D1424" s="5" t="s">
        <v>1738</v>
      </c>
      <c r="E1424" s="5" t="s">
        <v>1770</v>
      </c>
      <c r="F1424" s="5" t="s">
        <v>206</v>
      </c>
      <c r="G1424" s="1" t="b">
        <v>0</v>
      </c>
      <c r="I1424" s="1" t="s">
        <v>11</v>
      </c>
      <c r="J1424" s="1">
        <v>0</v>
      </c>
    </row>
    <row r="1425" spans="1:10" ht="15" customHeight="1">
      <c r="A1425" s="1">
        <f t="shared" si="10"/>
        <v>10025</v>
      </c>
      <c r="B1425" s="1" t="str">
        <f t="shared" si="11"/>
        <v>10025  HEARTLAND CO-OP DBA LAKESIDE COUNTRY STORE  COUNCIL BLUFFS, IA</v>
      </c>
      <c r="C1425" s="4">
        <v>10025</v>
      </c>
      <c r="D1425" s="5" t="s">
        <v>1771</v>
      </c>
      <c r="E1425" s="5" t="s">
        <v>493</v>
      </c>
      <c r="F1425" s="5" t="s">
        <v>10</v>
      </c>
      <c r="G1425" s="1" t="b">
        <v>0</v>
      </c>
      <c r="I1425" s="1" t="s">
        <v>11</v>
      </c>
      <c r="J1425" s="1">
        <v>0</v>
      </c>
    </row>
    <row r="1426" spans="1:10" ht="15" customHeight="1">
      <c r="A1426" s="1">
        <f t="shared" si="10"/>
        <v>17401</v>
      </c>
      <c r="B1426" s="1" t="str">
        <f t="shared" si="11"/>
        <v>17401  HEARTLAND CO-OP VOORHIES  HUDSON, IA</v>
      </c>
      <c r="C1426" s="4">
        <v>17401</v>
      </c>
      <c r="D1426" s="5" t="s">
        <v>1772</v>
      </c>
      <c r="E1426" s="5" t="s">
        <v>1251</v>
      </c>
      <c r="F1426" s="5" t="s">
        <v>10</v>
      </c>
      <c r="G1426" s="1" t="b">
        <v>0</v>
      </c>
      <c r="I1426" s="1" t="s">
        <v>11</v>
      </c>
      <c r="J1426" s="1">
        <v>9</v>
      </c>
    </row>
    <row r="1427" spans="1:10" ht="15" customHeight="1">
      <c r="A1427" s="1">
        <f t="shared" si="10"/>
        <v>17382</v>
      </c>
      <c r="B1427" s="1" t="str">
        <f t="shared" si="11"/>
        <v>17382  HEARTLAND COOP  GLENWOOD, IA</v>
      </c>
      <c r="C1427" s="4">
        <v>17382</v>
      </c>
      <c r="D1427" s="5" t="s">
        <v>1773</v>
      </c>
      <c r="E1427" s="5" t="s">
        <v>509</v>
      </c>
      <c r="F1427" s="5" t="s">
        <v>10</v>
      </c>
      <c r="G1427" s="1" t="b">
        <v>0</v>
      </c>
      <c r="I1427" s="1" t="s">
        <v>11</v>
      </c>
      <c r="J1427" s="1">
        <v>0</v>
      </c>
    </row>
    <row r="1428" spans="1:10" ht="15" customHeight="1">
      <c r="A1428" s="1">
        <f t="shared" si="10"/>
        <v>10832</v>
      </c>
      <c r="B1428" s="1" t="str">
        <f t="shared" si="11"/>
        <v>10832  HEARTLAND HARDWARE  GEORGE, IA</v>
      </c>
      <c r="C1428" s="4">
        <v>10832</v>
      </c>
      <c r="D1428" s="5" t="s">
        <v>1774</v>
      </c>
      <c r="E1428" s="5" t="s">
        <v>28</v>
      </c>
      <c r="F1428" s="5" t="s">
        <v>10</v>
      </c>
      <c r="G1428" s="1" t="b">
        <v>0</v>
      </c>
      <c r="I1428" s="1" t="s">
        <v>11</v>
      </c>
      <c r="J1428" s="1">
        <v>0</v>
      </c>
    </row>
    <row r="1429" spans="1:10" ht="15" customHeight="1">
      <c r="A1429" s="1">
        <f t="shared" si="10"/>
        <v>17301</v>
      </c>
      <c r="B1429" s="1" t="str">
        <f t="shared" si="11"/>
        <v>17301  HEARTRLAND CO-OP  NEBRASKA CITY, NE</v>
      </c>
      <c r="C1429" s="4">
        <v>17301</v>
      </c>
      <c r="D1429" s="5" t="s">
        <v>1775</v>
      </c>
      <c r="E1429" s="5" t="s">
        <v>1776</v>
      </c>
      <c r="F1429" s="5" t="s">
        <v>206</v>
      </c>
      <c r="G1429" s="1" t="b">
        <v>0</v>
      </c>
      <c r="I1429" s="1" t="s">
        <v>11</v>
      </c>
      <c r="J1429" s="1">
        <v>3</v>
      </c>
    </row>
    <row r="1430" spans="1:10" ht="15" customHeight="1">
      <c r="A1430" s="1">
        <f t="shared" si="10"/>
        <v>15585</v>
      </c>
      <c r="B1430" s="1" t="str">
        <f t="shared" si="11"/>
        <v>15585  HEFTY SEED CO OF LEROY  LEROY, MN</v>
      </c>
      <c r="C1430" s="4">
        <v>15585</v>
      </c>
      <c r="D1430" s="5" t="s">
        <v>1777</v>
      </c>
      <c r="E1430" s="5" t="s">
        <v>697</v>
      </c>
      <c r="F1430" s="5" t="s">
        <v>137</v>
      </c>
      <c r="G1430" s="1" t="b">
        <v>0</v>
      </c>
      <c r="I1430" s="1" t="s">
        <v>11</v>
      </c>
      <c r="J1430" s="1">
        <v>0</v>
      </c>
    </row>
    <row r="1431" spans="1:10" ht="15" customHeight="1">
      <c r="A1431" s="1">
        <f t="shared" si="10"/>
        <v>12888</v>
      </c>
      <c r="B1431" s="1" t="str">
        <f t="shared" si="11"/>
        <v>12888  HEFTY SEED COMPANY  SHELDON, IA</v>
      </c>
      <c r="C1431" s="4">
        <v>12888</v>
      </c>
      <c r="D1431" s="5" t="s">
        <v>1778</v>
      </c>
      <c r="E1431" s="5" t="s">
        <v>112</v>
      </c>
      <c r="F1431" s="5" t="s">
        <v>10</v>
      </c>
      <c r="G1431" s="1" t="b">
        <v>0</v>
      </c>
      <c r="I1431" s="1" t="s">
        <v>11</v>
      </c>
      <c r="J1431" s="1">
        <v>36</v>
      </c>
    </row>
    <row r="1432" spans="1:10" ht="15" customHeight="1">
      <c r="A1432" s="1">
        <f t="shared" si="10"/>
        <v>17023</v>
      </c>
      <c r="B1432" s="1" t="str">
        <f t="shared" si="11"/>
        <v>17023  HEINEN BROTHERS AGRA SERVICE INC  SENECA, KS</v>
      </c>
      <c r="C1432" s="4">
        <v>17023</v>
      </c>
      <c r="D1432" s="5" t="s">
        <v>1779</v>
      </c>
      <c r="E1432" s="5" t="s">
        <v>125</v>
      </c>
      <c r="F1432" s="5" t="s">
        <v>288</v>
      </c>
      <c r="G1432" s="1" t="b">
        <v>0</v>
      </c>
      <c r="I1432" s="1" t="s">
        <v>11</v>
      </c>
      <c r="J1432" s="1">
        <v>36</v>
      </c>
    </row>
    <row r="1433" spans="1:10" ht="15" customHeight="1">
      <c r="A1433" s="1">
        <f t="shared" si="10"/>
        <v>17022</v>
      </c>
      <c r="B1433" s="1" t="str">
        <f t="shared" si="11"/>
        <v>17022  HEINEN BROTHERS AGRA SERVICES INC  SENECA, KS</v>
      </c>
      <c r="C1433" s="4">
        <v>17022</v>
      </c>
      <c r="D1433" s="5" t="s">
        <v>1780</v>
      </c>
      <c r="E1433" s="5" t="s">
        <v>125</v>
      </c>
      <c r="F1433" s="5" t="s">
        <v>288</v>
      </c>
      <c r="G1433" s="1" t="b">
        <v>0</v>
      </c>
      <c r="I1433" s="1" t="s">
        <v>11</v>
      </c>
      <c r="J1433" s="1">
        <v>31</v>
      </c>
    </row>
    <row r="1434" spans="1:10" ht="15" customHeight="1">
      <c r="A1434" s="1">
        <f t="shared" si="10"/>
        <v>15078</v>
      </c>
      <c r="B1434" s="1" t="str">
        <f t="shared" si="11"/>
        <v>15078  HEISHMAN AG LLC  MALCOM, IA</v>
      </c>
      <c r="C1434" s="4">
        <v>15078</v>
      </c>
      <c r="D1434" s="5" t="s">
        <v>1781</v>
      </c>
      <c r="E1434" s="5" t="s">
        <v>1757</v>
      </c>
      <c r="F1434" s="5" t="s">
        <v>10</v>
      </c>
      <c r="G1434" s="1" t="b">
        <v>0</v>
      </c>
      <c r="I1434" s="1" t="s">
        <v>11</v>
      </c>
      <c r="J1434" s="1">
        <v>6</v>
      </c>
    </row>
    <row r="1435" spans="1:10" ht="15" customHeight="1">
      <c r="A1435" s="1">
        <f t="shared" si="10"/>
        <v>15079</v>
      </c>
      <c r="B1435" s="1" t="str">
        <f t="shared" si="11"/>
        <v>15079  HEISHMAN AG LLC  MALCOM, IA</v>
      </c>
      <c r="C1435" s="4">
        <v>15079</v>
      </c>
      <c r="D1435" s="5" t="s">
        <v>1781</v>
      </c>
      <c r="E1435" s="5" t="s">
        <v>1757</v>
      </c>
      <c r="F1435" s="5" t="s">
        <v>10</v>
      </c>
      <c r="G1435" s="1" t="b">
        <v>0</v>
      </c>
      <c r="I1435" s="1" t="s">
        <v>11</v>
      </c>
      <c r="J1435" s="1">
        <v>82</v>
      </c>
    </row>
    <row r="1436" spans="1:10" ht="15" customHeight="1">
      <c r="A1436" s="1">
        <f t="shared" si="10"/>
        <v>14749</v>
      </c>
      <c r="B1436" s="1" t="str">
        <f t="shared" si="11"/>
        <v>14749  HELENA AGRI-ENTERPRISES, LLC  EAGAN, MN</v>
      </c>
      <c r="C1436" s="4">
        <v>14749</v>
      </c>
      <c r="D1436" s="5" t="s">
        <v>1782</v>
      </c>
      <c r="E1436" s="5" t="s">
        <v>1783</v>
      </c>
      <c r="F1436" s="5" t="s">
        <v>137</v>
      </c>
      <c r="G1436" s="1" t="b">
        <v>0</v>
      </c>
      <c r="I1436" s="1" t="s">
        <v>11</v>
      </c>
      <c r="J1436" s="1">
        <v>0</v>
      </c>
    </row>
    <row r="1437" spans="1:10" ht="15" customHeight="1">
      <c r="A1437" s="1">
        <f t="shared" si="10"/>
        <v>14582</v>
      </c>
      <c r="B1437" s="1" t="str">
        <f t="shared" si="11"/>
        <v>14582  HELENA AGRI-ENTERPRISES, LLC  FREMONT, NE</v>
      </c>
      <c r="C1437" s="4">
        <v>14582</v>
      </c>
      <c r="D1437" s="5" t="s">
        <v>1782</v>
      </c>
      <c r="E1437" s="5" t="s">
        <v>654</v>
      </c>
      <c r="F1437" s="5" t="s">
        <v>206</v>
      </c>
      <c r="G1437" s="1" t="b">
        <v>0</v>
      </c>
      <c r="I1437" s="1" t="s">
        <v>11</v>
      </c>
      <c r="J1437" s="1">
        <v>0</v>
      </c>
    </row>
    <row r="1438" spans="1:10" ht="15" customHeight="1">
      <c r="A1438" s="1">
        <f t="shared" si="10"/>
        <v>14583</v>
      </c>
      <c r="B1438" s="1" t="str">
        <f t="shared" si="11"/>
        <v>14583  HELENA AGRI-ENTERPRISES, LLC  FREMONT, NE</v>
      </c>
      <c r="C1438" s="4">
        <v>14583</v>
      </c>
      <c r="D1438" s="5" t="s">
        <v>1782</v>
      </c>
      <c r="E1438" s="5" t="s">
        <v>654</v>
      </c>
      <c r="F1438" s="5" t="s">
        <v>206</v>
      </c>
      <c r="G1438" s="1" t="b">
        <v>0</v>
      </c>
      <c r="I1438" s="1" t="s">
        <v>11</v>
      </c>
      <c r="J1438" s="1">
        <v>94</v>
      </c>
    </row>
    <row r="1439" spans="1:10" ht="15" customHeight="1">
      <c r="A1439" s="1">
        <f t="shared" si="10"/>
        <v>15530</v>
      </c>
      <c r="B1439" s="1" t="str">
        <f t="shared" si="11"/>
        <v>15530  HELENA AGRI-ENTERPRISES, LLC  COLLIERVILLE, TN</v>
      </c>
      <c r="C1439" s="4">
        <v>15530</v>
      </c>
      <c r="D1439" s="5" t="s">
        <v>1782</v>
      </c>
      <c r="E1439" s="5" t="s">
        <v>1510</v>
      </c>
      <c r="F1439" s="5" t="s">
        <v>97</v>
      </c>
      <c r="G1439" s="1" t="b">
        <v>0</v>
      </c>
      <c r="H1439" s="6"/>
      <c r="I1439" s="1" t="s">
        <v>11</v>
      </c>
      <c r="J1439" s="1">
        <v>0</v>
      </c>
    </row>
    <row r="1440" spans="1:10" ht="15" customHeight="1">
      <c r="A1440" s="1">
        <f t="shared" si="10"/>
        <v>13132</v>
      </c>
      <c r="B1440" s="1" t="str">
        <f t="shared" si="11"/>
        <v>13132  HELENA AGRI-ENTERPRISES, LLC  GUTHRIE CENTER, IA</v>
      </c>
      <c r="C1440" s="4">
        <v>13132</v>
      </c>
      <c r="D1440" s="5" t="s">
        <v>1782</v>
      </c>
      <c r="E1440" s="5" t="s">
        <v>1118</v>
      </c>
      <c r="F1440" s="5" t="s">
        <v>10</v>
      </c>
      <c r="G1440" s="1" t="b">
        <v>0</v>
      </c>
      <c r="I1440" s="1" t="s">
        <v>11</v>
      </c>
      <c r="J1440" s="1">
        <v>73</v>
      </c>
    </row>
    <row r="1441" spans="1:10" ht="15" customHeight="1">
      <c r="A1441" s="1">
        <f t="shared" si="10"/>
        <v>13133</v>
      </c>
      <c r="B1441" s="1" t="str">
        <f t="shared" si="11"/>
        <v>13133  HELENA AGRI-ENTERPRISES, LLC  ANKENY, IA</v>
      </c>
      <c r="C1441" s="4">
        <v>13133</v>
      </c>
      <c r="D1441" s="5" t="s">
        <v>1782</v>
      </c>
      <c r="E1441" s="5" t="s">
        <v>9</v>
      </c>
      <c r="F1441" s="5" t="s">
        <v>10</v>
      </c>
      <c r="G1441" s="1" t="b">
        <v>0</v>
      </c>
      <c r="I1441" s="1" t="s">
        <v>11</v>
      </c>
      <c r="J1441" s="1">
        <v>0</v>
      </c>
    </row>
    <row r="1442" spans="1:10" ht="15" customHeight="1">
      <c r="A1442" s="1">
        <f t="shared" si="10"/>
        <v>10567</v>
      </c>
      <c r="B1442" s="1" t="str">
        <f t="shared" si="11"/>
        <v>10567  HELENA AGRI-ENTERPRISES, LLC  OSAGE, IA</v>
      </c>
      <c r="C1442" s="4">
        <v>10567</v>
      </c>
      <c r="D1442" s="5" t="s">
        <v>1782</v>
      </c>
      <c r="E1442" s="5" t="s">
        <v>1028</v>
      </c>
      <c r="F1442" s="5" t="s">
        <v>10</v>
      </c>
      <c r="G1442" s="1" t="b">
        <v>0</v>
      </c>
      <c r="I1442" s="1" t="s">
        <v>11</v>
      </c>
      <c r="J1442" s="1">
        <v>0</v>
      </c>
    </row>
    <row r="1443" spans="1:10" ht="15" customHeight="1">
      <c r="A1443" s="1">
        <f t="shared" si="10"/>
        <v>10233</v>
      </c>
      <c r="B1443" s="1" t="str">
        <f t="shared" si="11"/>
        <v>10233  HELENA AGRI-ENTERPRISES, LLC  CRESTON, IA</v>
      </c>
      <c r="C1443" s="4">
        <v>10233</v>
      </c>
      <c r="D1443" s="5" t="s">
        <v>1782</v>
      </c>
      <c r="E1443" s="5" t="s">
        <v>786</v>
      </c>
      <c r="F1443" s="5" t="s">
        <v>10</v>
      </c>
      <c r="G1443" s="1" t="b">
        <v>0</v>
      </c>
      <c r="I1443" s="1" t="s">
        <v>11</v>
      </c>
      <c r="J1443" s="1">
        <v>0</v>
      </c>
    </row>
    <row r="1444" spans="1:10" ht="15" customHeight="1">
      <c r="A1444" s="1">
        <f t="shared" si="10"/>
        <v>10234</v>
      </c>
      <c r="B1444" s="1" t="str">
        <f t="shared" si="11"/>
        <v>10234  HELENA AGRI-ENTERPRISES, LLC  BENTON, IA</v>
      </c>
      <c r="C1444" s="4">
        <v>10234</v>
      </c>
      <c r="D1444" s="5" t="s">
        <v>1782</v>
      </c>
      <c r="E1444" s="5" t="s">
        <v>1784</v>
      </c>
      <c r="F1444" s="5" t="s">
        <v>10</v>
      </c>
      <c r="G1444" s="1" t="b">
        <v>0</v>
      </c>
      <c r="I1444" s="1" t="s">
        <v>11</v>
      </c>
      <c r="J1444" s="1">
        <v>0</v>
      </c>
    </row>
    <row r="1445" spans="1:10" ht="15" customHeight="1">
      <c r="A1445" s="1">
        <f t="shared" si="10"/>
        <v>10467</v>
      </c>
      <c r="B1445" s="1" t="str">
        <f t="shared" si="11"/>
        <v>10467  HELENA AGRI-ENTERPRISES, LLC  SEYMOUR, IA</v>
      </c>
      <c r="C1445" s="4">
        <v>10467</v>
      </c>
      <c r="D1445" s="5" t="s">
        <v>1782</v>
      </c>
      <c r="E1445" s="5" t="s">
        <v>1785</v>
      </c>
      <c r="F1445" s="5" t="s">
        <v>10</v>
      </c>
      <c r="G1445" s="1" t="b">
        <v>0</v>
      </c>
      <c r="I1445" s="1" t="s">
        <v>11</v>
      </c>
      <c r="J1445" s="1">
        <v>15</v>
      </c>
    </row>
    <row r="1446" spans="1:10" ht="15" customHeight="1">
      <c r="A1446" s="1">
        <f t="shared" si="10"/>
        <v>10410</v>
      </c>
      <c r="B1446" s="1" t="str">
        <f t="shared" si="11"/>
        <v>10410  HELENA AGRI-ENTERPRISES, LLC  ADAIR, IA</v>
      </c>
      <c r="C1446" s="4">
        <v>10410</v>
      </c>
      <c r="D1446" s="5" t="s">
        <v>1782</v>
      </c>
      <c r="E1446" s="5" t="s">
        <v>1786</v>
      </c>
      <c r="F1446" s="5" t="s">
        <v>10</v>
      </c>
      <c r="G1446" s="1" t="b">
        <v>0</v>
      </c>
      <c r="I1446" s="1" t="s">
        <v>11</v>
      </c>
      <c r="J1446" s="1">
        <v>0</v>
      </c>
    </row>
    <row r="1447" spans="1:10" ht="15" customHeight="1">
      <c r="A1447" s="1">
        <f t="shared" si="10"/>
        <v>10355</v>
      </c>
      <c r="B1447" s="1" t="str">
        <f t="shared" si="11"/>
        <v>10355  HELENA AGRI-ENTERPRISES, LLC  WYACONDA, MO</v>
      </c>
      <c r="C1447" s="4">
        <v>10355</v>
      </c>
      <c r="D1447" s="5" t="s">
        <v>1782</v>
      </c>
      <c r="E1447" s="5" t="s">
        <v>1787</v>
      </c>
      <c r="F1447" s="5" t="s">
        <v>59</v>
      </c>
      <c r="G1447" s="1" t="b">
        <v>0</v>
      </c>
      <c r="I1447" s="1" t="s">
        <v>11</v>
      </c>
      <c r="J1447" s="1">
        <v>0</v>
      </c>
    </row>
    <row r="1448" spans="1:10" ht="15" customHeight="1">
      <c r="A1448" s="1">
        <f t="shared" si="10"/>
        <v>10372</v>
      </c>
      <c r="B1448" s="1" t="str">
        <f t="shared" si="11"/>
        <v>10372  HELENA AGRI-ENTERPRISES, LLC  ROCKWELL, IA</v>
      </c>
      <c r="C1448" s="4">
        <v>10372</v>
      </c>
      <c r="D1448" s="5" t="s">
        <v>1782</v>
      </c>
      <c r="E1448" s="5" t="s">
        <v>1788</v>
      </c>
      <c r="F1448" s="5" t="s">
        <v>10</v>
      </c>
      <c r="G1448" s="1" t="b">
        <v>0</v>
      </c>
      <c r="I1448" s="1" t="s">
        <v>11</v>
      </c>
      <c r="J1448" s="1">
        <v>0</v>
      </c>
    </row>
    <row r="1449" spans="1:10" ht="15" customHeight="1">
      <c r="A1449" s="1">
        <f t="shared" si="10"/>
        <v>10373</v>
      </c>
      <c r="B1449" s="1" t="str">
        <f t="shared" si="11"/>
        <v>10373  HELENA AGRI-ENTERPRISES, LLC  NORA SPRINGS, IA</v>
      </c>
      <c r="C1449" s="4">
        <v>10373</v>
      </c>
      <c r="D1449" s="5" t="s">
        <v>1782</v>
      </c>
      <c r="E1449" s="5" t="s">
        <v>255</v>
      </c>
      <c r="F1449" s="5" t="s">
        <v>10</v>
      </c>
      <c r="G1449" s="1" t="b">
        <v>0</v>
      </c>
      <c r="I1449" s="1" t="s">
        <v>11</v>
      </c>
      <c r="J1449" s="1">
        <v>0</v>
      </c>
    </row>
    <row r="1450" spans="1:10" ht="15" customHeight="1">
      <c r="A1450" s="1">
        <f t="shared" si="10"/>
        <v>10374</v>
      </c>
      <c r="B1450" s="1" t="str">
        <f t="shared" si="11"/>
        <v>10374  HELENA AGRI-ENTERPRISES, LLC  MASON CITY, IA</v>
      </c>
      <c r="C1450" s="4">
        <v>10374</v>
      </c>
      <c r="D1450" s="5" t="s">
        <v>1782</v>
      </c>
      <c r="E1450" s="5" t="s">
        <v>472</v>
      </c>
      <c r="F1450" s="5" t="s">
        <v>10</v>
      </c>
      <c r="G1450" s="1" t="b">
        <v>0</v>
      </c>
      <c r="I1450" s="1" t="s">
        <v>11</v>
      </c>
      <c r="J1450" s="1">
        <v>85</v>
      </c>
    </row>
    <row r="1451" spans="1:10" ht="15" customHeight="1">
      <c r="A1451" s="1">
        <f t="shared" si="10"/>
        <v>11861</v>
      </c>
      <c r="B1451" s="1" t="str">
        <f t="shared" si="11"/>
        <v>11861  HELENA AGRI-ENTERPRISES, LLC  MASON CITY, IA</v>
      </c>
      <c r="C1451" s="4">
        <v>11861</v>
      </c>
      <c r="D1451" s="5" t="s">
        <v>1782</v>
      </c>
      <c r="E1451" s="5" t="s">
        <v>472</v>
      </c>
      <c r="F1451" s="5" t="s">
        <v>10</v>
      </c>
      <c r="G1451" s="1" t="b">
        <v>0</v>
      </c>
      <c r="I1451" s="1" t="s">
        <v>11</v>
      </c>
      <c r="J1451" s="1">
        <v>0</v>
      </c>
    </row>
    <row r="1452" spans="1:10" ht="15" customHeight="1">
      <c r="A1452" s="1">
        <f t="shared" si="10"/>
        <v>11650</v>
      </c>
      <c r="B1452" s="1" t="str">
        <f t="shared" si="11"/>
        <v>11650  HELENA AGRI-ENTERPRISES, LLC  SHENANDOAH, IA</v>
      </c>
      <c r="C1452" s="4">
        <v>11650</v>
      </c>
      <c r="D1452" s="5" t="s">
        <v>1782</v>
      </c>
      <c r="E1452" s="5" t="s">
        <v>1019</v>
      </c>
      <c r="F1452" s="5" t="s">
        <v>10</v>
      </c>
      <c r="G1452" s="1" t="b">
        <v>0</v>
      </c>
      <c r="I1452" s="1" t="s">
        <v>11</v>
      </c>
      <c r="J1452" s="1">
        <v>0</v>
      </c>
    </row>
    <row r="1453" spans="1:10" ht="15" customHeight="1">
      <c r="A1453" s="1">
        <f t="shared" si="10"/>
        <v>17055</v>
      </c>
      <c r="B1453" s="1" t="str">
        <f t="shared" si="11"/>
        <v>17055  HELENA AGRI-ENTERPRISES, LLC  PRINCETON, IL</v>
      </c>
      <c r="C1453" s="4">
        <v>17055</v>
      </c>
      <c r="D1453" s="5" t="s">
        <v>1782</v>
      </c>
      <c r="E1453" s="5" t="s">
        <v>159</v>
      </c>
      <c r="F1453" s="5" t="s">
        <v>129</v>
      </c>
      <c r="G1453" s="1" t="b">
        <v>0</v>
      </c>
      <c r="H1453" s="6"/>
      <c r="I1453" s="1" t="s">
        <v>11</v>
      </c>
      <c r="J1453" s="1">
        <v>0</v>
      </c>
    </row>
    <row r="1454" spans="1:10" ht="15" customHeight="1">
      <c r="A1454" s="1">
        <f t="shared" si="10"/>
        <v>17132</v>
      </c>
      <c r="B1454" s="1" t="str">
        <f t="shared" si="11"/>
        <v>17132  HELENA AGRI-ENTERPRISES, LLC  NORTHWOOD, IA</v>
      </c>
      <c r="C1454" s="4">
        <v>17132</v>
      </c>
      <c r="D1454" s="5" t="s">
        <v>1782</v>
      </c>
      <c r="E1454" s="5" t="s">
        <v>955</v>
      </c>
      <c r="F1454" s="5" t="s">
        <v>10</v>
      </c>
      <c r="G1454" s="1" t="b">
        <v>0</v>
      </c>
      <c r="I1454" s="1" t="s">
        <v>11</v>
      </c>
      <c r="J1454" s="1">
        <v>0</v>
      </c>
    </row>
    <row r="1455" spans="1:10" ht="15" customHeight="1">
      <c r="A1455" s="1">
        <f t="shared" si="10"/>
        <v>16802</v>
      </c>
      <c r="B1455" s="1" t="str">
        <f t="shared" si="11"/>
        <v>16802  HELENA AGRI-ENTERPRISES, LLC  OMAHA, NE</v>
      </c>
      <c r="C1455" s="4">
        <v>16802</v>
      </c>
      <c r="D1455" s="5" t="s">
        <v>1782</v>
      </c>
      <c r="E1455" s="5" t="s">
        <v>327</v>
      </c>
      <c r="F1455" s="5" t="s">
        <v>206</v>
      </c>
      <c r="G1455" s="1" t="b">
        <v>0</v>
      </c>
      <c r="I1455" s="1" t="s">
        <v>11</v>
      </c>
      <c r="J1455" s="1">
        <v>0</v>
      </c>
    </row>
    <row r="1456" spans="1:10" ht="15" customHeight="1">
      <c r="A1456" s="1">
        <f t="shared" si="10"/>
        <v>13176</v>
      </c>
      <c r="B1456" s="1" t="str">
        <f t="shared" si="11"/>
        <v>13176  HELENA INDUSTRIES  DES MOINES, IA</v>
      </c>
      <c r="C1456" s="4">
        <v>13176</v>
      </c>
      <c r="D1456" s="5" t="s">
        <v>1789</v>
      </c>
      <c r="E1456" s="5" t="s">
        <v>488</v>
      </c>
      <c r="F1456" s="5" t="s">
        <v>10</v>
      </c>
      <c r="G1456" s="1" t="b">
        <v>0</v>
      </c>
      <c r="I1456" s="1" t="s">
        <v>11</v>
      </c>
      <c r="J1456" s="1">
        <v>0</v>
      </c>
    </row>
    <row r="1457" spans="1:10" ht="15" customHeight="1">
      <c r="A1457" s="1">
        <f t="shared" si="10"/>
        <v>16434</v>
      </c>
      <c r="B1457" s="1" t="str">
        <f t="shared" si="11"/>
        <v>16434  HELIAE DEVELOPMENT LLC  GILBERT, AZ</v>
      </c>
      <c r="C1457" s="4">
        <v>16434</v>
      </c>
      <c r="D1457" s="5" t="s">
        <v>1790</v>
      </c>
      <c r="E1457" s="5" t="s">
        <v>451</v>
      </c>
      <c r="F1457" s="5" t="s">
        <v>418</v>
      </c>
      <c r="G1457" s="1" t="b">
        <v>0</v>
      </c>
      <c r="I1457" s="1" t="s">
        <v>11</v>
      </c>
      <c r="J1457" s="1">
        <v>0</v>
      </c>
    </row>
    <row r="1458" spans="1:10" ht="15" customHeight="1">
      <c r="A1458" s="1">
        <f t="shared" si="10"/>
        <v>17290</v>
      </c>
      <c r="B1458" s="1" t="str">
        <f t="shared" si="11"/>
        <v>17290  HELM AGRO US C/O R3 AG CONSULTING  CLOVIS, CA</v>
      </c>
      <c r="C1458" s="4">
        <v>17290</v>
      </c>
      <c r="D1458" s="5" t="s">
        <v>1791</v>
      </c>
      <c r="E1458" s="5" t="s">
        <v>40</v>
      </c>
      <c r="F1458" s="5" t="s">
        <v>33</v>
      </c>
      <c r="G1458" s="1" t="b">
        <v>0</v>
      </c>
      <c r="H1458" s="6"/>
      <c r="I1458" s="1" t="s">
        <v>11</v>
      </c>
      <c r="J1458" s="1">
        <v>0</v>
      </c>
    </row>
    <row r="1459" spans="1:10" ht="15" customHeight="1">
      <c r="A1459" s="1">
        <f t="shared" si="10"/>
        <v>14781</v>
      </c>
      <c r="B1459" s="1" t="str">
        <f t="shared" si="11"/>
        <v>14781  HELM FERTILIZER CORPORATION  TAMPA, FL</v>
      </c>
      <c r="C1459" s="4">
        <v>14781</v>
      </c>
      <c r="D1459" s="5" t="s">
        <v>1792</v>
      </c>
      <c r="E1459" s="5" t="s">
        <v>297</v>
      </c>
      <c r="F1459" s="5" t="s">
        <v>38</v>
      </c>
      <c r="G1459" s="1" t="b">
        <v>0</v>
      </c>
      <c r="I1459" s="1" t="s">
        <v>11</v>
      </c>
      <c r="J1459" s="1">
        <v>71</v>
      </c>
    </row>
    <row r="1460" spans="1:10" ht="15" customHeight="1">
      <c r="A1460" s="1">
        <f t="shared" si="10"/>
        <v>10442</v>
      </c>
      <c r="B1460" s="1" t="str">
        <f t="shared" si="11"/>
        <v>10442  HENDRICKS FEED &amp; SEED CO INC  DUBUQUE, IA</v>
      </c>
      <c r="C1460" s="4">
        <v>10442</v>
      </c>
      <c r="D1460" s="5" t="s">
        <v>1793</v>
      </c>
      <c r="E1460" s="5" t="s">
        <v>835</v>
      </c>
      <c r="F1460" s="5" t="s">
        <v>10</v>
      </c>
      <c r="G1460" s="1" t="b">
        <v>0</v>
      </c>
      <c r="I1460" s="1" t="s">
        <v>11</v>
      </c>
      <c r="J1460" s="1">
        <v>0</v>
      </c>
    </row>
    <row r="1461" spans="1:10" ht="15" customHeight="1">
      <c r="A1461" s="1">
        <f t="shared" si="10"/>
        <v>11192</v>
      </c>
      <c r="B1461" s="1" t="str">
        <f t="shared" si="11"/>
        <v>11192  HENZLERS GARDEN SHOP  DECORAH, IA</v>
      </c>
      <c r="C1461" s="4">
        <v>11192</v>
      </c>
      <c r="D1461" s="5" t="s">
        <v>1794</v>
      </c>
      <c r="E1461" s="5" t="s">
        <v>47</v>
      </c>
      <c r="F1461" s="5" t="s">
        <v>10</v>
      </c>
      <c r="G1461" s="1" t="b">
        <v>0</v>
      </c>
      <c r="I1461" s="1" t="s">
        <v>11</v>
      </c>
      <c r="J1461" s="1">
        <v>0</v>
      </c>
    </row>
    <row r="1462" spans="1:10" ht="15" customHeight="1">
      <c r="A1462" s="1">
        <f t="shared" si="10"/>
        <v>14937</v>
      </c>
      <c r="B1462" s="1" t="str">
        <f t="shared" si="11"/>
        <v>14937  HERBERS SEED &amp; CONSULTING INC  AUDUBON, IA</v>
      </c>
      <c r="C1462" s="4">
        <v>14937</v>
      </c>
      <c r="D1462" s="5" t="s">
        <v>1795</v>
      </c>
      <c r="E1462" s="5" t="s">
        <v>1094</v>
      </c>
      <c r="F1462" s="5" t="s">
        <v>10</v>
      </c>
      <c r="G1462" s="1" t="b">
        <v>0</v>
      </c>
      <c r="I1462" s="1" t="s">
        <v>11</v>
      </c>
      <c r="J1462" s="1">
        <v>0</v>
      </c>
    </row>
    <row r="1463" spans="1:10" ht="15" customHeight="1">
      <c r="A1463" s="1">
        <f t="shared" si="10"/>
        <v>11554</v>
      </c>
      <c r="B1463" s="1" t="str">
        <f t="shared" si="11"/>
        <v>11554  HEUSS DISTRIBUTING  AUDUBON, IA</v>
      </c>
      <c r="C1463" s="4">
        <v>11554</v>
      </c>
      <c r="D1463" s="5" t="s">
        <v>1796</v>
      </c>
      <c r="E1463" s="5" t="s">
        <v>1094</v>
      </c>
      <c r="F1463" s="5" t="s">
        <v>10</v>
      </c>
      <c r="G1463" s="1" t="b">
        <v>0</v>
      </c>
      <c r="I1463" s="1" t="s">
        <v>11</v>
      </c>
      <c r="J1463" s="1">
        <v>0</v>
      </c>
    </row>
    <row r="1464" spans="1:10" ht="15" customHeight="1">
      <c r="A1464" s="1">
        <f t="shared" si="10"/>
        <v>16731</v>
      </c>
      <c r="B1464" s="1" t="str">
        <f t="shared" si="11"/>
        <v>16731  HGCI INC HAWTHORNE HYDROPONICS BRANDS  MARYSVILLE, OH</v>
      </c>
      <c r="C1464" s="4">
        <v>16731</v>
      </c>
      <c r="D1464" s="5" t="s">
        <v>1797</v>
      </c>
      <c r="E1464" s="5" t="s">
        <v>1265</v>
      </c>
      <c r="F1464" s="5" t="s">
        <v>71</v>
      </c>
      <c r="G1464" s="1" t="b">
        <v>0</v>
      </c>
      <c r="H1464" s="6"/>
      <c r="I1464" s="1" t="s">
        <v>11</v>
      </c>
      <c r="J1464" s="1">
        <v>0</v>
      </c>
    </row>
    <row r="1465" spans="1:10" ht="15" customHeight="1">
      <c r="A1465" s="1">
        <f t="shared" si="10"/>
        <v>16732</v>
      </c>
      <c r="B1465" s="1" t="str">
        <f t="shared" si="11"/>
        <v>16732  HGCI INC HAWTHORNE HYDROPONICS BRANDS  LAS VEGAS, NV</v>
      </c>
      <c r="C1465" s="4">
        <v>16732</v>
      </c>
      <c r="D1465" s="5" t="s">
        <v>1797</v>
      </c>
      <c r="E1465" s="5" t="s">
        <v>1561</v>
      </c>
      <c r="F1465" s="5" t="s">
        <v>1312</v>
      </c>
      <c r="G1465" s="1" t="b">
        <v>0</v>
      </c>
      <c r="I1465" s="1" t="s">
        <v>11</v>
      </c>
      <c r="J1465" s="1">
        <v>0</v>
      </c>
    </row>
    <row r="1466" spans="1:10" ht="15" customHeight="1">
      <c r="A1466" s="1">
        <f t="shared" si="10"/>
        <v>10838</v>
      </c>
      <c r="B1466" s="1" t="str">
        <f t="shared" si="11"/>
        <v>10838  HIGHLAND PARK HARDWARE INC  DES MOINES, IA</v>
      </c>
      <c r="C1466" s="4">
        <v>10838</v>
      </c>
      <c r="D1466" s="5" t="s">
        <v>1798</v>
      </c>
      <c r="E1466" s="5" t="s">
        <v>488</v>
      </c>
      <c r="F1466" s="5" t="s">
        <v>10</v>
      </c>
      <c r="G1466" s="1" t="b">
        <v>0</v>
      </c>
      <c r="I1466" s="1" t="s">
        <v>11</v>
      </c>
      <c r="J1466" s="1">
        <v>0</v>
      </c>
    </row>
    <row r="1467" spans="1:10" ht="15" customHeight="1">
      <c r="A1467" s="1">
        <f t="shared" si="10"/>
        <v>16266</v>
      </c>
      <c r="B1467" s="1" t="str">
        <f t="shared" si="11"/>
        <v>16266  HOCKING INTERNATIONAL EAST  SYLACAUGA, AL</v>
      </c>
      <c r="C1467" s="4">
        <v>16266</v>
      </c>
      <c r="D1467" s="5" t="s">
        <v>1799</v>
      </c>
      <c r="E1467" s="5" t="s">
        <v>1800</v>
      </c>
      <c r="F1467" s="5" t="s">
        <v>1589</v>
      </c>
      <c r="G1467" s="1" t="b">
        <v>0</v>
      </c>
      <c r="I1467" s="1" t="s">
        <v>11</v>
      </c>
      <c r="J1467" s="1">
        <v>53</v>
      </c>
    </row>
    <row r="1468" spans="1:10" ht="15" customHeight="1">
      <c r="A1468" s="1">
        <f t="shared" si="10"/>
        <v>16037</v>
      </c>
      <c r="B1468" s="1" t="str">
        <f t="shared" si="11"/>
        <v>16037  HOLGANIX LLC  GLEN MILLS, PA</v>
      </c>
      <c r="C1468" s="4">
        <v>16037</v>
      </c>
      <c r="D1468" s="5" t="s">
        <v>1801</v>
      </c>
      <c r="E1468" s="5" t="s">
        <v>1802</v>
      </c>
      <c r="F1468" s="5" t="s">
        <v>1304</v>
      </c>
      <c r="G1468" s="1" t="b">
        <v>0</v>
      </c>
      <c r="I1468" s="1" t="s">
        <v>11</v>
      </c>
      <c r="J1468" s="1">
        <v>14</v>
      </c>
    </row>
    <row r="1469" spans="1:10" ht="15" customHeight="1">
      <c r="A1469" s="1">
        <f t="shared" si="10"/>
        <v>11183</v>
      </c>
      <c r="B1469" s="1" t="str">
        <f t="shared" si="11"/>
        <v>11183  HOLUB GARDEN &amp; GREENHOUSE  AMES, IA</v>
      </c>
      <c r="C1469" s="4">
        <v>11183</v>
      </c>
      <c r="D1469" s="5" t="s">
        <v>1803</v>
      </c>
      <c r="E1469" s="5" t="s">
        <v>99</v>
      </c>
      <c r="F1469" s="5" t="s">
        <v>10</v>
      </c>
      <c r="G1469" s="1" t="b">
        <v>0</v>
      </c>
      <c r="I1469" s="1" t="s">
        <v>11</v>
      </c>
      <c r="J1469" s="1">
        <v>0</v>
      </c>
    </row>
    <row r="1470" spans="1:10" ht="15" customHeight="1">
      <c r="A1470" s="1">
        <f t="shared" si="10"/>
        <v>15631</v>
      </c>
      <c r="B1470" s="1" t="str">
        <f t="shared" si="11"/>
        <v>15631  HORIZON AG PRODUCTS  LOUISVILLE, CO</v>
      </c>
      <c r="C1470" s="4">
        <v>15631</v>
      </c>
      <c r="D1470" s="5" t="s">
        <v>1804</v>
      </c>
      <c r="E1470" s="5" t="s">
        <v>1805</v>
      </c>
      <c r="F1470" s="5" t="s">
        <v>89</v>
      </c>
      <c r="G1470" s="1" t="b">
        <v>0</v>
      </c>
      <c r="I1470" s="1" t="s">
        <v>11</v>
      </c>
      <c r="J1470" s="1">
        <v>0</v>
      </c>
    </row>
    <row r="1471" spans="1:10" ht="15" customHeight="1">
      <c r="A1471" s="1">
        <f t="shared" si="10"/>
        <v>15632</v>
      </c>
      <c r="B1471" s="1" t="str">
        <f t="shared" si="11"/>
        <v>15632  HORIZON AG PRODUCTS  ONAWA, IA</v>
      </c>
      <c r="C1471" s="4">
        <v>15632</v>
      </c>
      <c r="D1471" s="5" t="s">
        <v>1804</v>
      </c>
      <c r="E1471" s="5" t="s">
        <v>513</v>
      </c>
      <c r="F1471" s="5" t="s">
        <v>10</v>
      </c>
      <c r="G1471" s="1" t="b">
        <v>0</v>
      </c>
      <c r="I1471" s="1" t="s">
        <v>11</v>
      </c>
      <c r="J1471" s="1">
        <v>0</v>
      </c>
    </row>
    <row r="1472" spans="1:10" ht="15" customHeight="1">
      <c r="A1472" s="1">
        <f t="shared" si="10"/>
        <v>17228</v>
      </c>
      <c r="B1472" s="1" t="str">
        <f t="shared" si="11"/>
        <v>17228  HORTICULTURAL ALLIANCE INC  SARASOTA, FL</v>
      </c>
      <c r="C1472" s="4">
        <v>17228</v>
      </c>
      <c r="D1472" s="5" t="s">
        <v>1806</v>
      </c>
      <c r="E1472" s="5" t="s">
        <v>1807</v>
      </c>
      <c r="F1472" s="5" t="s">
        <v>38</v>
      </c>
      <c r="G1472" s="1" t="b">
        <v>0</v>
      </c>
      <c r="I1472" s="1" t="s">
        <v>11</v>
      </c>
      <c r="J1472" s="1">
        <v>0</v>
      </c>
    </row>
    <row r="1473" spans="1:10" ht="15" customHeight="1">
      <c r="A1473" s="1">
        <f t="shared" si="10"/>
        <v>12334</v>
      </c>
      <c r="B1473" s="1" t="str">
        <f t="shared" si="11"/>
        <v>12334  HORTICULTURE SPECIALTIES INC  PALO, IA</v>
      </c>
      <c r="C1473" s="4">
        <v>12334</v>
      </c>
      <c r="D1473" s="5" t="s">
        <v>1808</v>
      </c>
      <c r="E1473" s="5" t="s">
        <v>1809</v>
      </c>
      <c r="F1473" s="5" t="s">
        <v>10</v>
      </c>
      <c r="G1473" s="1" t="b">
        <v>0</v>
      </c>
      <c r="I1473" s="1" t="s">
        <v>11</v>
      </c>
      <c r="J1473" s="1">
        <v>0</v>
      </c>
    </row>
    <row r="1474" spans="1:10" ht="15" customHeight="1">
      <c r="A1474" s="1">
        <f t="shared" si="10"/>
        <v>10687</v>
      </c>
      <c r="B1474" s="1" t="str">
        <f t="shared" si="11"/>
        <v>10687  HOWARD JOHNSONS ENTERPRISES INC  FRANKLIN, WI</v>
      </c>
      <c r="C1474" s="4">
        <v>10687</v>
      </c>
      <c r="D1474" s="5" t="s">
        <v>1810</v>
      </c>
      <c r="E1474" s="5" t="s">
        <v>615</v>
      </c>
      <c r="F1474" s="5" t="s">
        <v>82</v>
      </c>
      <c r="G1474" s="1" t="b">
        <v>0</v>
      </c>
      <c r="I1474" s="1" t="s">
        <v>11</v>
      </c>
      <c r="J1474" s="1">
        <v>0</v>
      </c>
    </row>
    <row r="1475" spans="1:10" ht="15" customHeight="1">
      <c r="A1475" s="1">
        <f t="shared" si="10"/>
        <v>15562</v>
      </c>
      <c r="B1475" s="1" t="str">
        <f t="shared" si="11"/>
        <v>15562  HUITT FARMS INC  PERRY, IA</v>
      </c>
      <c r="C1475" s="4">
        <v>15562</v>
      </c>
      <c r="D1475" s="5" t="s">
        <v>1811</v>
      </c>
      <c r="E1475" s="5" t="s">
        <v>1166</v>
      </c>
      <c r="F1475" s="5" t="s">
        <v>10</v>
      </c>
      <c r="G1475" s="1" t="b">
        <v>0</v>
      </c>
      <c r="I1475" s="1" t="s">
        <v>11</v>
      </c>
      <c r="J1475" s="1">
        <v>17</v>
      </c>
    </row>
    <row r="1476" spans="1:10" ht="15" customHeight="1">
      <c r="A1476" s="1">
        <f t="shared" si="10"/>
        <v>10153</v>
      </c>
      <c r="B1476" s="1" t="str">
        <f t="shared" si="11"/>
        <v>10153  HULL COOP ASSN  HULL, IA</v>
      </c>
      <c r="C1476" s="4">
        <v>10153</v>
      </c>
      <c r="D1476" s="5" t="s">
        <v>1812</v>
      </c>
      <c r="E1476" s="5" t="s">
        <v>860</v>
      </c>
      <c r="F1476" s="5" t="s">
        <v>10</v>
      </c>
      <c r="G1476" s="1" t="b">
        <v>0</v>
      </c>
      <c r="I1476" s="1" t="s">
        <v>11</v>
      </c>
      <c r="J1476" s="1">
        <v>78</v>
      </c>
    </row>
    <row r="1477" spans="1:10" ht="15" customHeight="1">
      <c r="A1477" s="1">
        <f t="shared" si="10"/>
        <v>17057</v>
      </c>
      <c r="B1477" s="1" t="str">
        <f t="shared" si="11"/>
        <v>17057  HUMIC GROWTH SOLUTIONS INC  JACKSONVILLE, FL</v>
      </c>
      <c r="C1477" s="4">
        <v>17057</v>
      </c>
      <c r="D1477" s="5" t="s">
        <v>1813</v>
      </c>
      <c r="E1477" s="5" t="s">
        <v>1669</v>
      </c>
      <c r="F1477" s="5" t="s">
        <v>38</v>
      </c>
      <c r="G1477" s="1" t="b">
        <v>0</v>
      </c>
      <c r="I1477" s="1" t="s">
        <v>11</v>
      </c>
      <c r="J1477" s="1">
        <v>24</v>
      </c>
    </row>
    <row r="1478" spans="1:10" ht="15" customHeight="1">
      <c r="A1478" s="1">
        <f t="shared" si="10"/>
        <v>17312</v>
      </c>
      <c r="B1478" s="1" t="str">
        <f t="shared" si="11"/>
        <v>17312  HUNT FARMS  SALIX, IA</v>
      </c>
      <c r="C1478" s="4">
        <v>17312</v>
      </c>
      <c r="D1478" s="5" t="s">
        <v>1814</v>
      </c>
      <c r="E1478" s="5" t="s">
        <v>1815</v>
      </c>
      <c r="F1478" s="5" t="s">
        <v>10</v>
      </c>
      <c r="G1478" s="1" t="b">
        <v>0</v>
      </c>
      <c r="I1478" s="1" t="s">
        <v>11</v>
      </c>
      <c r="J1478" s="1">
        <v>0</v>
      </c>
    </row>
    <row r="1479" spans="1:10" ht="15" customHeight="1">
      <c r="A1479" s="1">
        <f t="shared" si="10"/>
        <v>15263</v>
      </c>
      <c r="B1479" s="1" t="str">
        <f t="shared" si="11"/>
        <v>15263  HUNTERS SPECIALTIES INC  CEDAR RAPIDS, IA</v>
      </c>
      <c r="C1479" s="4">
        <v>15263</v>
      </c>
      <c r="D1479" s="5" t="s">
        <v>1816</v>
      </c>
      <c r="E1479" s="5" t="s">
        <v>611</v>
      </c>
      <c r="F1479" s="5" t="s">
        <v>10</v>
      </c>
      <c r="G1479" s="1" t="b">
        <v>0</v>
      </c>
      <c r="I1479" s="1" t="s">
        <v>11</v>
      </c>
      <c r="J1479" s="1">
        <v>25</v>
      </c>
    </row>
    <row r="1480" spans="1:10" ht="15" customHeight="1">
      <c r="A1480" s="1">
        <f t="shared" si="10"/>
        <v>12313</v>
      </c>
      <c r="B1480" s="1" t="str">
        <f t="shared" si="11"/>
        <v>12313  HY VEE DRUG STORE  MT PLEASANT, IA</v>
      </c>
      <c r="C1480" s="4">
        <v>12313</v>
      </c>
      <c r="D1480" s="5" t="s">
        <v>1817</v>
      </c>
      <c r="E1480" s="5" t="s">
        <v>148</v>
      </c>
      <c r="F1480" s="5" t="s">
        <v>10</v>
      </c>
      <c r="G1480" s="1" t="b">
        <v>0</v>
      </c>
      <c r="I1480" s="1" t="s">
        <v>11</v>
      </c>
      <c r="J1480" s="1">
        <v>57</v>
      </c>
    </row>
    <row r="1481" spans="1:10" ht="15" customHeight="1">
      <c r="A1481" s="1">
        <f t="shared" si="10"/>
        <v>11276</v>
      </c>
      <c r="B1481" s="1" t="str">
        <f t="shared" si="11"/>
        <v>11276  HY VEE DRUG STORE  IOWA CITY, IA</v>
      </c>
      <c r="C1481" s="4">
        <v>11276</v>
      </c>
      <c r="D1481" s="5" t="s">
        <v>1817</v>
      </c>
      <c r="E1481" s="5" t="s">
        <v>435</v>
      </c>
      <c r="F1481" s="5" t="s">
        <v>10</v>
      </c>
      <c r="G1481" s="1" t="b">
        <v>0</v>
      </c>
      <c r="I1481" s="1" t="s">
        <v>11</v>
      </c>
      <c r="J1481" s="1">
        <v>0</v>
      </c>
    </row>
    <row r="1482" spans="1:10" ht="15" customHeight="1">
      <c r="A1482" s="1">
        <f t="shared" si="10"/>
        <v>11277</v>
      </c>
      <c r="B1482" s="1" t="str">
        <f t="shared" si="11"/>
        <v>11277  HY VEE DRUG STORE  MARION, IA</v>
      </c>
      <c r="C1482" s="4">
        <v>11277</v>
      </c>
      <c r="D1482" s="5" t="s">
        <v>1817</v>
      </c>
      <c r="E1482" s="5" t="s">
        <v>758</v>
      </c>
      <c r="F1482" s="5" t="s">
        <v>10</v>
      </c>
      <c r="G1482" s="1" t="b">
        <v>0</v>
      </c>
      <c r="H1482" s="6"/>
      <c r="I1482" s="1" t="s">
        <v>11</v>
      </c>
      <c r="J1482" s="1">
        <v>55</v>
      </c>
    </row>
    <row r="1483" spans="1:10" ht="15" customHeight="1">
      <c r="A1483" s="1">
        <f t="shared" si="10"/>
        <v>11278</v>
      </c>
      <c r="B1483" s="1" t="str">
        <f t="shared" si="11"/>
        <v>11278  HY VEE DRUGSTORE  MASON CITY, IA</v>
      </c>
      <c r="C1483" s="4">
        <v>11278</v>
      </c>
      <c r="D1483" s="5" t="s">
        <v>1818</v>
      </c>
      <c r="E1483" s="5" t="s">
        <v>472</v>
      </c>
      <c r="F1483" s="5" t="s">
        <v>10</v>
      </c>
      <c r="G1483" s="1" t="b">
        <v>0</v>
      </c>
      <c r="I1483" s="1" t="s">
        <v>11</v>
      </c>
      <c r="J1483" s="1">
        <v>0</v>
      </c>
    </row>
    <row r="1484" spans="1:10" ht="15" customHeight="1">
      <c r="A1484" s="1">
        <f t="shared" si="10"/>
        <v>11274</v>
      </c>
      <c r="B1484" s="1" t="str">
        <f t="shared" si="11"/>
        <v>11274  HY VEE DRUGSTORE  COUNCIL BLF, IA</v>
      </c>
      <c r="C1484" s="4">
        <v>11274</v>
      </c>
      <c r="D1484" s="5" t="s">
        <v>1818</v>
      </c>
      <c r="E1484" s="5" t="s">
        <v>1819</v>
      </c>
      <c r="F1484" s="5" t="s">
        <v>10</v>
      </c>
      <c r="G1484" s="1" t="b">
        <v>0</v>
      </c>
      <c r="I1484" s="1" t="s">
        <v>11</v>
      </c>
      <c r="J1484" s="1">
        <v>64</v>
      </c>
    </row>
    <row r="1485" spans="1:10" ht="15" customHeight="1">
      <c r="A1485" s="1">
        <f t="shared" si="10"/>
        <v>11801</v>
      </c>
      <c r="B1485" s="1" t="str">
        <f t="shared" si="11"/>
        <v>11801  HY VEE DRUGSTORE  OTTUMWA, IA</v>
      </c>
      <c r="C1485" s="4">
        <v>11801</v>
      </c>
      <c r="D1485" s="5" t="s">
        <v>1818</v>
      </c>
      <c r="E1485" s="5" t="s">
        <v>1052</v>
      </c>
      <c r="F1485" s="5" t="s">
        <v>10</v>
      </c>
      <c r="G1485" s="1" t="b">
        <v>0</v>
      </c>
      <c r="I1485" s="1" t="s">
        <v>11</v>
      </c>
      <c r="J1485" s="1">
        <v>0</v>
      </c>
    </row>
    <row r="1486" spans="1:10" ht="15" customHeight="1">
      <c r="A1486" s="1">
        <f t="shared" si="10"/>
        <v>11762</v>
      </c>
      <c r="B1486" s="1" t="str">
        <f t="shared" si="11"/>
        <v>11762  HY VEE DRUGSTORE  AMES, IA</v>
      </c>
      <c r="C1486" s="4">
        <v>11762</v>
      </c>
      <c r="D1486" s="5" t="s">
        <v>1818</v>
      </c>
      <c r="E1486" s="5" t="s">
        <v>99</v>
      </c>
      <c r="F1486" s="5" t="s">
        <v>10</v>
      </c>
      <c r="G1486" s="1" t="b">
        <v>0</v>
      </c>
      <c r="I1486" s="1" t="s">
        <v>11</v>
      </c>
      <c r="J1486" s="1">
        <v>0</v>
      </c>
    </row>
    <row r="1487" spans="1:10" ht="15" customHeight="1">
      <c r="A1487" s="1">
        <f t="shared" si="10"/>
        <v>12936</v>
      </c>
      <c r="B1487" s="1" t="str">
        <f t="shared" si="11"/>
        <v>12936  HY VEE DRUGSTORE  DES MOINES, IA</v>
      </c>
      <c r="C1487" s="4">
        <v>12936</v>
      </c>
      <c r="D1487" s="5" t="s">
        <v>1818</v>
      </c>
      <c r="E1487" s="5" t="s">
        <v>488</v>
      </c>
      <c r="F1487" s="5" t="s">
        <v>10</v>
      </c>
      <c r="G1487" s="1" t="b">
        <v>0</v>
      </c>
      <c r="I1487" s="1" t="s">
        <v>11</v>
      </c>
      <c r="J1487" s="1">
        <v>86</v>
      </c>
    </row>
    <row r="1488" spans="1:10" ht="15" customHeight="1">
      <c r="A1488" s="1">
        <f t="shared" si="10"/>
        <v>11269</v>
      </c>
      <c r="B1488" s="1" t="str">
        <f t="shared" si="11"/>
        <v>11269  HY VEE DRUGSTORE #1  CEDAR RAPIDS, IA</v>
      </c>
      <c r="C1488" s="4">
        <v>11269</v>
      </c>
      <c r="D1488" s="5" t="s">
        <v>1820</v>
      </c>
      <c r="E1488" s="5" t="s">
        <v>611</v>
      </c>
      <c r="F1488" s="5" t="s">
        <v>10</v>
      </c>
      <c r="G1488" s="1" t="b">
        <v>0</v>
      </c>
      <c r="I1488" s="1" t="s">
        <v>11</v>
      </c>
      <c r="J1488" s="1">
        <v>83</v>
      </c>
    </row>
    <row r="1489" spans="1:10" ht="15" customHeight="1">
      <c r="A1489" s="1">
        <f t="shared" si="10"/>
        <v>13409</v>
      </c>
      <c r="B1489" s="1" t="str">
        <f t="shared" si="11"/>
        <v>13409  HY VEE DRUGSTORE #2  WEST DES MOINES, IA</v>
      </c>
      <c r="C1489" s="4">
        <v>13409</v>
      </c>
      <c r="D1489" s="5" t="s">
        <v>1821</v>
      </c>
      <c r="E1489" s="5" t="s">
        <v>1366</v>
      </c>
      <c r="F1489" s="5" t="s">
        <v>10</v>
      </c>
      <c r="G1489" s="1" t="b">
        <v>0</v>
      </c>
      <c r="H1489" s="6"/>
      <c r="I1489" s="1" t="s">
        <v>11</v>
      </c>
      <c r="J1489" s="1">
        <v>82</v>
      </c>
    </row>
    <row r="1490" spans="1:10" ht="15" customHeight="1">
      <c r="A1490" s="1">
        <f t="shared" si="10"/>
        <v>11272</v>
      </c>
      <c r="B1490" s="1" t="str">
        <f t="shared" si="11"/>
        <v>11272  HY VEE DRUGSTORE #4  CEDAR RAPIDS, IA</v>
      </c>
      <c r="C1490" s="4">
        <v>11272</v>
      </c>
      <c r="D1490" s="5" t="s">
        <v>1822</v>
      </c>
      <c r="E1490" s="5" t="s">
        <v>611</v>
      </c>
      <c r="F1490" s="5" t="s">
        <v>10</v>
      </c>
      <c r="G1490" s="1" t="b">
        <v>0</v>
      </c>
      <c r="I1490" s="1" t="s">
        <v>11</v>
      </c>
      <c r="J1490" s="1">
        <v>28</v>
      </c>
    </row>
    <row r="1491" spans="1:10" ht="15" customHeight="1">
      <c r="A1491" s="1">
        <f t="shared" si="10"/>
        <v>11213</v>
      </c>
      <c r="B1491" s="1" t="str">
        <f t="shared" si="11"/>
        <v>11213  HY VEE FOOD STORE  ANKENY, IA</v>
      </c>
      <c r="C1491" s="4">
        <v>11213</v>
      </c>
      <c r="D1491" s="5" t="s">
        <v>1823</v>
      </c>
      <c r="E1491" s="5" t="s">
        <v>9</v>
      </c>
      <c r="F1491" s="5" t="s">
        <v>10</v>
      </c>
      <c r="G1491" s="1" t="b">
        <v>0</v>
      </c>
      <c r="I1491" s="1" t="s">
        <v>11</v>
      </c>
      <c r="J1491" s="1">
        <v>76</v>
      </c>
    </row>
    <row r="1492" spans="1:10" ht="15" customHeight="1">
      <c r="A1492" s="1">
        <f t="shared" si="10"/>
        <v>11220</v>
      </c>
      <c r="B1492" s="1" t="str">
        <f t="shared" si="11"/>
        <v>11220  HY VEE FOOD STORE #2  CEDAR RAPIDS, IA</v>
      </c>
      <c r="C1492" s="4">
        <v>11220</v>
      </c>
      <c r="D1492" s="5" t="s">
        <v>1824</v>
      </c>
      <c r="E1492" s="5" t="s">
        <v>611</v>
      </c>
      <c r="F1492" s="5" t="s">
        <v>10</v>
      </c>
      <c r="G1492" s="1" t="b">
        <v>0</v>
      </c>
      <c r="H1492" s="6"/>
      <c r="I1492" s="1" t="s">
        <v>11</v>
      </c>
      <c r="J1492" s="1">
        <v>78</v>
      </c>
    </row>
    <row r="1493" spans="1:10" ht="15" customHeight="1">
      <c r="A1493" s="1">
        <f t="shared" si="10"/>
        <v>16053</v>
      </c>
      <c r="B1493" s="1" t="str">
        <f t="shared" si="11"/>
        <v>16053  HY VEE INC  WAUKEE, IA</v>
      </c>
      <c r="C1493" s="4">
        <v>16053</v>
      </c>
      <c r="D1493" s="5" t="s">
        <v>1825</v>
      </c>
      <c r="E1493" s="5" t="s">
        <v>1224</v>
      </c>
      <c r="F1493" s="5" t="s">
        <v>10</v>
      </c>
      <c r="G1493" s="1" t="b">
        <v>0</v>
      </c>
      <c r="I1493" s="1" t="s">
        <v>11</v>
      </c>
      <c r="J1493" s="1">
        <v>21</v>
      </c>
    </row>
    <row r="1494" spans="1:10" ht="15" customHeight="1">
      <c r="A1494" s="1">
        <f t="shared" si="10"/>
        <v>16054</v>
      </c>
      <c r="B1494" s="1" t="str">
        <f t="shared" si="11"/>
        <v>16054  HY VEE INC  ANKENY, IA</v>
      </c>
      <c r="C1494" s="4">
        <v>16054</v>
      </c>
      <c r="D1494" s="5" t="s">
        <v>1825</v>
      </c>
      <c r="E1494" s="5" t="s">
        <v>9</v>
      </c>
      <c r="F1494" s="5" t="s">
        <v>10</v>
      </c>
      <c r="G1494" s="1" t="b">
        <v>0</v>
      </c>
      <c r="I1494" s="1" t="s">
        <v>11</v>
      </c>
      <c r="J1494" s="1">
        <v>85</v>
      </c>
    </row>
    <row r="1495" spans="1:10" ht="15" customHeight="1">
      <c r="A1495" s="1">
        <f t="shared" si="10"/>
        <v>16934</v>
      </c>
      <c r="B1495" s="1" t="str">
        <f t="shared" si="11"/>
        <v>16934  HY VEE INC  DES MOINES, IA</v>
      </c>
      <c r="C1495" s="4">
        <v>16934</v>
      </c>
      <c r="D1495" s="5" t="s">
        <v>1825</v>
      </c>
      <c r="E1495" s="5" t="s">
        <v>488</v>
      </c>
      <c r="F1495" s="5" t="s">
        <v>10</v>
      </c>
      <c r="G1495" s="1" t="b">
        <v>0</v>
      </c>
      <c r="I1495" s="1" t="s">
        <v>11</v>
      </c>
      <c r="J1495" s="1">
        <v>0</v>
      </c>
    </row>
    <row r="1496" spans="1:10" ht="15" customHeight="1">
      <c r="A1496" s="1">
        <f t="shared" si="10"/>
        <v>15965</v>
      </c>
      <c r="B1496" s="1" t="str">
        <f t="shared" si="11"/>
        <v>15965  HY VEE INC #5  CEDAR RAPIDS, IA</v>
      </c>
      <c r="C1496" s="4">
        <v>15965</v>
      </c>
      <c r="D1496" s="5" t="s">
        <v>1826</v>
      </c>
      <c r="E1496" s="5" t="s">
        <v>611</v>
      </c>
      <c r="F1496" s="5" t="s">
        <v>10</v>
      </c>
      <c r="G1496" s="1" t="b">
        <v>0</v>
      </c>
      <c r="I1496" s="1" t="s">
        <v>11</v>
      </c>
      <c r="J1496" s="1">
        <v>48</v>
      </c>
    </row>
    <row r="1497" spans="1:10" ht="15" customHeight="1">
      <c r="A1497" s="1">
        <f t="shared" si="10"/>
        <v>14291</v>
      </c>
      <c r="B1497" s="1" t="str">
        <f t="shared" si="11"/>
        <v>14291  HY VEE INC DBA HY VEE #3  DUBUQUE, IA</v>
      </c>
      <c r="C1497" s="4">
        <v>14291</v>
      </c>
      <c r="D1497" s="5" t="s">
        <v>1827</v>
      </c>
      <c r="E1497" s="5" t="s">
        <v>835</v>
      </c>
      <c r="F1497" s="5" t="s">
        <v>10</v>
      </c>
      <c r="G1497" s="1" t="b">
        <v>0</v>
      </c>
      <c r="H1497" s="6"/>
      <c r="I1497" s="1" t="s">
        <v>11</v>
      </c>
      <c r="J1497" s="1">
        <v>0</v>
      </c>
    </row>
    <row r="1498" spans="1:10" ht="15" customHeight="1">
      <c r="A1498" s="1">
        <f t="shared" si="10"/>
        <v>14306</v>
      </c>
      <c r="B1498" s="1" t="str">
        <f t="shared" si="11"/>
        <v>14306  HY VEE INC DBA HY VEE #4  WEST DES MOINES, IA</v>
      </c>
      <c r="C1498" s="4">
        <v>14306</v>
      </c>
      <c r="D1498" s="5" t="s">
        <v>1828</v>
      </c>
      <c r="E1498" s="5" t="s">
        <v>1366</v>
      </c>
      <c r="F1498" s="5" t="s">
        <v>10</v>
      </c>
      <c r="G1498" s="1" t="b">
        <v>0</v>
      </c>
      <c r="I1498" s="1" t="s">
        <v>11</v>
      </c>
      <c r="J1498" s="1">
        <v>94</v>
      </c>
    </row>
    <row r="1499" spans="1:10" ht="15" customHeight="1">
      <c r="A1499" s="1">
        <f t="shared" si="10"/>
        <v>14285</v>
      </c>
      <c r="B1499" s="1" t="str">
        <f t="shared" si="11"/>
        <v>14285  HY VEE INC DBA HY VEE #7  CEDAR RAPIDS, IA</v>
      </c>
      <c r="C1499" s="4">
        <v>14285</v>
      </c>
      <c r="D1499" s="5" t="s">
        <v>1829</v>
      </c>
      <c r="E1499" s="5" t="s">
        <v>611</v>
      </c>
      <c r="F1499" s="5" t="s">
        <v>10</v>
      </c>
      <c r="G1499" s="1" t="b">
        <v>0</v>
      </c>
      <c r="I1499" s="1" t="s">
        <v>11</v>
      </c>
      <c r="J1499" s="1">
        <v>0</v>
      </c>
    </row>
    <row r="1500" spans="1:10" ht="15" customHeight="1">
      <c r="A1500" s="1">
        <f t="shared" si="10"/>
        <v>16857</v>
      </c>
      <c r="B1500" s="1" t="str">
        <f t="shared" si="11"/>
        <v>16857  HY-VE  URBANDALE, IA</v>
      </c>
      <c r="C1500" s="4">
        <v>16857</v>
      </c>
      <c r="D1500" s="5" t="s">
        <v>1830</v>
      </c>
      <c r="E1500" s="5" t="s">
        <v>606</v>
      </c>
      <c r="F1500" s="5" t="s">
        <v>10</v>
      </c>
      <c r="G1500" s="1" t="b">
        <v>0</v>
      </c>
      <c r="I1500" s="1" t="s">
        <v>11</v>
      </c>
      <c r="J1500" s="1">
        <v>0</v>
      </c>
    </row>
    <row r="1501" spans="1:10" ht="15" customHeight="1">
      <c r="A1501" s="1">
        <f t="shared" si="10"/>
        <v>12993</v>
      </c>
      <c r="B1501" s="1" t="str">
        <f t="shared" si="11"/>
        <v>12993  HY-VEE  MT AYR, IA</v>
      </c>
      <c r="C1501" s="4">
        <v>12993</v>
      </c>
      <c r="D1501" s="5" t="s">
        <v>1831</v>
      </c>
      <c r="E1501" s="5" t="s">
        <v>1197</v>
      </c>
      <c r="F1501" s="5" t="s">
        <v>10</v>
      </c>
      <c r="G1501" s="1" t="b">
        <v>0</v>
      </c>
      <c r="I1501" s="1" t="s">
        <v>11</v>
      </c>
      <c r="J1501" s="1">
        <v>0</v>
      </c>
    </row>
    <row r="1502" spans="1:10" ht="15" customHeight="1">
      <c r="A1502" s="1">
        <f t="shared" si="10"/>
        <v>12524</v>
      </c>
      <c r="B1502" s="1" t="str">
        <f t="shared" si="11"/>
        <v>12524  HY-VEE #1  W. DES MOINES, IA</v>
      </c>
      <c r="C1502" s="4">
        <v>12524</v>
      </c>
      <c r="D1502" s="5" t="s">
        <v>1832</v>
      </c>
      <c r="E1502" s="5" t="s">
        <v>1833</v>
      </c>
      <c r="F1502" s="5" t="s">
        <v>10</v>
      </c>
      <c r="G1502" s="1" t="b">
        <v>0</v>
      </c>
      <c r="I1502" s="1" t="s">
        <v>11</v>
      </c>
      <c r="J1502" s="1">
        <v>0</v>
      </c>
    </row>
    <row r="1503" spans="1:10" ht="15" customHeight="1">
      <c r="A1503" s="1">
        <f t="shared" si="10"/>
        <v>12830</v>
      </c>
      <c r="B1503" s="1" t="str">
        <f t="shared" si="11"/>
        <v>12830  HY-VEE #2  DUBUQUE, IA</v>
      </c>
      <c r="C1503" s="4">
        <v>12830</v>
      </c>
      <c r="D1503" s="5" t="s">
        <v>1834</v>
      </c>
      <c r="E1503" s="5" t="s">
        <v>835</v>
      </c>
      <c r="F1503" s="5" t="s">
        <v>10</v>
      </c>
      <c r="G1503" s="1" t="b">
        <v>0</v>
      </c>
      <c r="I1503" s="1" t="s">
        <v>11</v>
      </c>
      <c r="J1503" s="1">
        <v>0</v>
      </c>
    </row>
    <row r="1504" spans="1:10" ht="15" customHeight="1">
      <c r="A1504" s="1">
        <f t="shared" si="10"/>
        <v>11281</v>
      </c>
      <c r="B1504" s="1" t="str">
        <f t="shared" si="11"/>
        <v>11281  HY-VEE DRUGSTORE  MARSHALLTOWN, IA</v>
      </c>
      <c r="C1504" s="4">
        <v>11281</v>
      </c>
      <c r="D1504" s="5" t="s">
        <v>1835</v>
      </c>
      <c r="E1504" s="5" t="s">
        <v>555</v>
      </c>
      <c r="F1504" s="5" t="s">
        <v>10</v>
      </c>
      <c r="G1504" s="1" t="b">
        <v>0</v>
      </c>
      <c r="I1504" s="1" t="s">
        <v>11</v>
      </c>
      <c r="J1504" s="1">
        <v>0</v>
      </c>
    </row>
    <row r="1505" spans="1:10" ht="15" customHeight="1">
      <c r="A1505" s="1">
        <f t="shared" si="10"/>
        <v>11712</v>
      </c>
      <c r="B1505" s="1" t="str">
        <f t="shared" si="11"/>
        <v>11712  HY-VEE DRUGSTORE #5  CEDAR RAPIDS, IA</v>
      </c>
      <c r="C1505" s="4">
        <v>11712</v>
      </c>
      <c r="D1505" s="5" t="s">
        <v>1836</v>
      </c>
      <c r="E1505" s="5" t="s">
        <v>611</v>
      </c>
      <c r="F1505" s="5" t="s">
        <v>10</v>
      </c>
      <c r="G1505" s="1" t="b">
        <v>0</v>
      </c>
      <c r="I1505" s="1" t="s">
        <v>11</v>
      </c>
      <c r="J1505" s="1">
        <v>0</v>
      </c>
    </row>
    <row r="1506" spans="1:10" ht="15" customHeight="1">
      <c r="A1506" s="1">
        <f t="shared" si="10"/>
        <v>12175</v>
      </c>
      <c r="B1506" s="1" t="str">
        <f t="shared" si="11"/>
        <v>12175  HY-VEE DRUGSTORE #6  CEDAR RAPIDS, IA</v>
      </c>
      <c r="C1506" s="4">
        <v>12175</v>
      </c>
      <c r="D1506" s="5" t="s">
        <v>1837</v>
      </c>
      <c r="E1506" s="5" t="s">
        <v>611</v>
      </c>
      <c r="F1506" s="5" t="s">
        <v>10</v>
      </c>
      <c r="G1506" s="1" t="b">
        <v>0</v>
      </c>
      <c r="I1506" s="1" t="s">
        <v>11</v>
      </c>
      <c r="J1506" s="1">
        <v>0</v>
      </c>
    </row>
    <row r="1507" spans="1:10" ht="15" customHeight="1">
      <c r="A1507" s="1">
        <f t="shared" si="10"/>
        <v>12533</v>
      </c>
      <c r="B1507" s="1" t="str">
        <f t="shared" si="11"/>
        <v>12533  HY-VEE FOOD &amp; DRUG  MARION, IA</v>
      </c>
      <c r="C1507" s="4">
        <v>12533</v>
      </c>
      <c r="D1507" s="5" t="s">
        <v>1838</v>
      </c>
      <c r="E1507" s="5" t="s">
        <v>758</v>
      </c>
      <c r="F1507" s="5" t="s">
        <v>10</v>
      </c>
      <c r="G1507" s="1" t="b">
        <v>0</v>
      </c>
      <c r="I1507" s="1" t="s">
        <v>11</v>
      </c>
      <c r="J1507" s="1">
        <v>0</v>
      </c>
    </row>
    <row r="1508" spans="1:10" ht="15" customHeight="1">
      <c r="A1508" s="1">
        <f t="shared" si="10"/>
        <v>11267</v>
      </c>
      <c r="B1508" s="1" t="str">
        <f t="shared" si="11"/>
        <v>11267  HY-VEE FOOD &amp; DRUG-N0 2  W DES MOINES, IA</v>
      </c>
      <c r="C1508" s="4">
        <v>11267</v>
      </c>
      <c r="D1508" s="5" t="s">
        <v>1839</v>
      </c>
      <c r="E1508" s="5" t="s">
        <v>1238</v>
      </c>
      <c r="F1508" s="5" t="s">
        <v>10</v>
      </c>
      <c r="G1508" s="1" t="b">
        <v>0</v>
      </c>
      <c r="I1508" s="1" t="s">
        <v>11</v>
      </c>
      <c r="J1508" s="1">
        <v>54</v>
      </c>
    </row>
    <row r="1509" spans="1:10" ht="15" customHeight="1">
      <c r="A1509" s="1">
        <f t="shared" si="10"/>
        <v>11230</v>
      </c>
      <c r="B1509" s="1" t="str">
        <f t="shared" si="11"/>
        <v>11230  HY-VEE FOOD &amp; DRUG-NO 2  DAVENPORT, IA</v>
      </c>
      <c r="C1509" s="4">
        <v>11230</v>
      </c>
      <c r="D1509" s="5" t="s">
        <v>1840</v>
      </c>
      <c r="E1509" s="5" t="s">
        <v>823</v>
      </c>
      <c r="F1509" s="5" t="s">
        <v>10</v>
      </c>
      <c r="G1509" s="1" t="b">
        <v>0</v>
      </c>
      <c r="I1509" s="1" t="s">
        <v>11</v>
      </c>
      <c r="J1509" s="1">
        <v>79</v>
      </c>
    </row>
    <row r="1510" spans="1:10" ht="15" customHeight="1">
      <c r="A1510" s="1">
        <f t="shared" si="10"/>
        <v>11261</v>
      </c>
      <c r="B1510" s="1" t="str">
        <f t="shared" si="11"/>
        <v>11261  HY-VEE FOOD &amp; DRUGSTORE  URBANDALE, IA</v>
      </c>
      <c r="C1510" s="4">
        <v>11261</v>
      </c>
      <c r="D1510" s="5" t="s">
        <v>1841</v>
      </c>
      <c r="E1510" s="5" t="s">
        <v>606</v>
      </c>
      <c r="F1510" s="5" t="s">
        <v>10</v>
      </c>
      <c r="G1510" s="1" t="b">
        <v>0</v>
      </c>
      <c r="I1510" s="1" t="s">
        <v>11</v>
      </c>
      <c r="J1510" s="1">
        <v>65</v>
      </c>
    </row>
    <row r="1511" spans="1:10" ht="15" customHeight="1">
      <c r="A1511" s="1">
        <f t="shared" si="10"/>
        <v>12139</v>
      </c>
      <c r="B1511" s="1" t="str">
        <f t="shared" si="11"/>
        <v>12139  HY-VEE FOOD &amp; DRUGSTORE  CLINTON, IA</v>
      </c>
      <c r="C1511" s="4">
        <v>12139</v>
      </c>
      <c r="D1511" s="5" t="s">
        <v>1841</v>
      </c>
      <c r="E1511" s="5" t="s">
        <v>716</v>
      </c>
      <c r="F1511" s="5" t="s">
        <v>10</v>
      </c>
      <c r="G1511" s="1" t="b">
        <v>0</v>
      </c>
      <c r="I1511" s="1" t="s">
        <v>11</v>
      </c>
      <c r="J1511" s="1">
        <v>97</v>
      </c>
    </row>
    <row r="1512" spans="1:10" ht="15" customHeight="1">
      <c r="A1512" s="1">
        <f t="shared" si="10"/>
        <v>11211</v>
      </c>
      <c r="B1512" s="1" t="str">
        <f t="shared" si="11"/>
        <v>11211  HY-VEE FOOD &amp; DRUGSTORE #1  AMES, IA</v>
      </c>
      <c r="C1512" s="4">
        <v>11211</v>
      </c>
      <c r="D1512" s="5" t="s">
        <v>1842</v>
      </c>
      <c r="E1512" s="5" t="s">
        <v>99</v>
      </c>
      <c r="F1512" s="5" t="s">
        <v>10</v>
      </c>
      <c r="G1512" s="1" t="b">
        <v>0</v>
      </c>
      <c r="I1512" s="1" t="s">
        <v>11</v>
      </c>
      <c r="J1512" s="1">
        <v>97</v>
      </c>
    </row>
    <row r="1513" spans="1:10" ht="15" customHeight="1">
      <c r="A1513" s="1">
        <f t="shared" si="10"/>
        <v>11212</v>
      </c>
      <c r="B1513" s="1" t="str">
        <f t="shared" si="11"/>
        <v>11212  HY-VEE FOOD &amp; DRUGSTORE #2  AMES, IA</v>
      </c>
      <c r="C1513" s="4">
        <v>11212</v>
      </c>
      <c r="D1513" s="5" t="s">
        <v>1843</v>
      </c>
      <c r="E1513" s="5" t="s">
        <v>99</v>
      </c>
      <c r="F1513" s="5" t="s">
        <v>10</v>
      </c>
      <c r="G1513" s="1" t="b">
        <v>0</v>
      </c>
      <c r="I1513" s="1" t="s">
        <v>11</v>
      </c>
      <c r="J1513" s="1">
        <v>0</v>
      </c>
    </row>
    <row r="1514" spans="1:10" ht="15" customHeight="1">
      <c r="A1514" s="1">
        <f t="shared" si="10"/>
        <v>12227</v>
      </c>
      <c r="B1514" s="1" t="str">
        <f t="shared" si="11"/>
        <v>12227  HY-VEE FOOD &amp; DRUGSTORE #3  W DES MOINES, IA</v>
      </c>
      <c r="C1514" s="4">
        <v>12227</v>
      </c>
      <c r="D1514" s="5" t="s">
        <v>1844</v>
      </c>
      <c r="E1514" s="5" t="s">
        <v>1238</v>
      </c>
      <c r="F1514" s="5" t="s">
        <v>10</v>
      </c>
      <c r="G1514" s="1" t="b">
        <v>0</v>
      </c>
      <c r="I1514" s="1" t="s">
        <v>11</v>
      </c>
      <c r="J1514" s="1">
        <v>23</v>
      </c>
    </row>
    <row r="1515" spans="1:10" ht="15" customHeight="1">
      <c r="A1515" s="1">
        <f t="shared" si="10"/>
        <v>11971</v>
      </c>
      <c r="B1515" s="1" t="str">
        <f t="shared" si="11"/>
        <v>11971  HY-VEE FOOD &amp; DRUGSTORE #3  DAVENPORT, IA</v>
      </c>
      <c r="C1515" s="4">
        <v>11971</v>
      </c>
      <c r="D1515" s="5" t="s">
        <v>1844</v>
      </c>
      <c r="E1515" s="5" t="s">
        <v>823</v>
      </c>
      <c r="F1515" s="5" t="s">
        <v>10</v>
      </c>
      <c r="G1515" s="1" t="b">
        <v>0</v>
      </c>
      <c r="I1515" s="1" t="s">
        <v>11</v>
      </c>
      <c r="J1515" s="1">
        <v>97</v>
      </c>
    </row>
    <row r="1516" spans="1:10" ht="15" customHeight="1">
      <c r="A1516" s="1">
        <f t="shared" si="10"/>
        <v>11235</v>
      </c>
      <c r="B1516" s="1" t="str">
        <f t="shared" si="11"/>
        <v>11235  HY-VEE FOOD &amp; DRUGSTORE-NO 5  DES MOINES, IA</v>
      </c>
      <c r="C1516" s="4">
        <v>11235</v>
      </c>
      <c r="D1516" s="5" t="s">
        <v>1845</v>
      </c>
      <c r="E1516" s="5" t="s">
        <v>488</v>
      </c>
      <c r="F1516" s="5" t="s">
        <v>10</v>
      </c>
      <c r="G1516" s="1" t="b">
        <v>0</v>
      </c>
      <c r="I1516" s="1" t="s">
        <v>11</v>
      </c>
      <c r="J1516" s="1">
        <v>57</v>
      </c>
    </row>
    <row r="1517" spans="1:10" ht="15" customHeight="1">
      <c r="A1517" s="1">
        <f t="shared" si="10"/>
        <v>11218</v>
      </c>
      <c r="B1517" s="1" t="str">
        <f t="shared" si="11"/>
        <v>11218  HY-VEE FOOD AND DRUGSTORE  CEDAR FALLS, IA</v>
      </c>
      <c r="C1517" s="4">
        <v>11218</v>
      </c>
      <c r="D1517" s="5" t="s">
        <v>1846</v>
      </c>
      <c r="E1517" s="5" t="s">
        <v>141</v>
      </c>
      <c r="F1517" s="5" t="s">
        <v>10</v>
      </c>
      <c r="G1517" s="1" t="b">
        <v>0</v>
      </c>
      <c r="I1517" s="1" t="s">
        <v>11</v>
      </c>
      <c r="J1517" s="1">
        <v>0</v>
      </c>
    </row>
    <row r="1518" spans="1:10" ht="15" customHeight="1">
      <c r="A1518" s="1">
        <f t="shared" si="10"/>
        <v>12335</v>
      </c>
      <c r="B1518" s="1" t="str">
        <f t="shared" si="11"/>
        <v>12335  HY-VEE FOOD AND DRUGSTORE  BOONE, IA</v>
      </c>
      <c r="C1518" s="4">
        <v>12335</v>
      </c>
      <c r="D1518" s="5" t="s">
        <v>1846</v>
      </c>
      <c r="E1518" s="5" t="s">
        <v>518</v>
      </c>
      <c r="F1518" s="5" t="s">
        <v>10</v>
      </c>
      <c r="G1518" s="1" t="b">
        <v>0</v>
      </c>
      <c r="H1518" s="6"/>
      <c r="I1518" s="1" t="s">
        <v>11</v>
      </c>
      <c r="J1518" s="1">
        <v>0</v>
      </c>
    </row>
    <row r="1519" spans="1:10" ht="15" customHeight="1">
      <c r="A1519" s="1">
        <f t="shared" si="10"/>
        <v>12261</v>
      </c>
      <c r="B1519" s="1" t="str">
        <f t="shared" si="11"/>
        <v>12261  HY-VEE FOOD AND DRUGSTORE  WINDSOR HGTS, IA</v>
      </c>
      <c r="C1519" s="4">
        <v>12261</v>
      </c>
      <c r="D1519" s="5" t="s">
        <v>1846</v>
      </c>
      <c r="E1519" s="5" t="s">
        <v>1847</v>
      </c>
      <c r="F1519" s="5" t="s">
        <v>10</v>
      </c>
      <c r="G1519" s="1" t="b">
        <v>0</v>
      </c>
      <c r="I1519" s="1" t="s">
        <v>11</v>
      </c>
      <c r="J1519" s="1">
        <v>67</v>
      </c>
    </row>
    <row r="1520" spans="1:10" ht="15" customHeight="1">
      <c r="A1520" s="1">
        <f t="shared" si="10"/>
        <v>11222</v>
      </c>
      <c r="B1520" s="1" t="str">
        <f t="shared" si="11"/>
        <v>11222  HY-VEE FOOD AND DRUGSTORE #6  CEDAR RAPIDS, IA</v>
      </c>
      <c r="C1520" s="4">
        <v>11222</v>
      </c>
      <c r="D1520" s="5" t="s">
        <v>1848</v>
      </c>
      <c r="E1520" s="5" t="s">
        <v>611</v>
      </c>
      <c r="F1520" s="5" t="s">
        <v>10</v>
      </c>
      <c r="G1520" s="1" t="b">
        <v>0</v>
      </c>
      <c r="I1520" s="1" t="s">
        <v>11</v>
      </c>
      <c r="J1520" s="1">
        <v>0</v>
      </c>
    </row>
    <row r="1521" spans="1:10" ht="15" customHeight="1">
      <c r="A1521" s="1">
        <f t="shared" si="10"/>
        <v>11232</v>
      </c>
      <c r="B1521" s="1" t="str">
        <f t="shared" si="11"/>
        <v>11232  HY-VEE FOOD AND DRUGSTORE-NO 2  DES MOINES, IA</v>
      </c>
      <c r="C1521" s="4">
        <v>11232</v>
      </c>
      <c r="D1521" s="5" t="s">
        <v>1849</v>
      </c>
      <c r="E1521" s="5" t="s">
        <v>488</v>
      </c>
      <c r="F1521" s="5" t="s">
        <v>10</v>
      </c>
      <c r="G1521" s="1" t="b">
        <v>0</v>
      </c>
      <c r="I1521" s="1" t="s">
        <v>11</v>
      </c>
      <c r="J1521" s="1">
        <v>0</v>
      </c>
    </row>
    <row r="1522" spans="1:10" ht="15" customHeight="1">
      <c r="A1522" s="1">
        <f t="shared" si="10"/>
        <v>11263</v>
      </c>
      <c r="B1522" s="1" t="str">
        <f t="shared" si="11"/>
        <v>11263  HY-VEE FOOD AND DRUGSTORE-NO 3  WATERLOO, IA</v>
      </c>
      <c r="C1522" s="4">
        <v>11263</v>
      </c>
      <c r="D1522" s="5" t="s">
        <v>1850</v>
      </c>
      <c r="E1522" s="5" t="s">
        <v>415</v>
      </c>
      <c r="F1522" s="5" t="s">
        <v>10</v>
      </c>
      <c r="G1522" s="1" t="b">
        <v>0</v>
      </c>
      <c r="I1522" s="1" t="s">
        <v>11</v>
      </c>
      <c r="J1522" s="1">
        <v>0</v>
      </c>
    </row>
    <row r="1523" spans="1:10" ht="15" customHeight="1">
      <c r="A1523" s="1">
        <f t="shared" si="10"/>
        <v>11234</v>
      </c>
      <c r="B1523" s="1" t="str">
        <f t="shared" si="11"/>
        <v>11234  HY-VEE FOOD AND DRUGSTORE-NO 4  DES MOINES, IA</v>
      </c>
      <c r="C1523" s="4">
        <v>11234</v>
      </c>
      <c r="D1523" s="5" t="s">
        <v>1851</v>
      </c>
      <c r="E1523" s="5" t="s">
        <v>488</v>
      </c>
      <c r="F1523" s="5" t="s">
        <v>10</v>
      </c>
      <c r="G1523" s="1" t="b">
        <v>0</v>
      </c>
      <c r="I1523" s="1" t="s">
        <v>11</v>
      </c>
      <c r="J1523" s="1">
        <v>0</v>
      </c>
    </row>
    <row r="1524" spans="1:10" ht="15" customHeight="1">
      <c r="A1524" s="1">
        <f t="shared" si="10"/>
        <v>11210</v>
      </c>
      <c r="B1524" s="1" t="str">
        <f t="shared" si="11"/>
        <v>11210  HY-VEE FOOD STORE  ALTOONA, IA</v>
      </c>
      <c r="C1524" s="4">
        <v>11210</v>
      </c>
      <c r="D1524" s="5" t="s">
        <v>1852</v>
      </c>
      <c r="E1524" s="5" t="s">
        <v>50</v>
      </c>
      <c r="F1524" s="5" t="s">
        <v>10</v>
      </c>
      <c r="G1524" s="1" t="b">
        <v>0</v>
      </c>
      <c r="I1524" s="1" t="s">
        <v>11</v>
      </c>
      <c r="J1524" s="1">
        <v>0</v>
      </c>
    </row>
    <row r="1525" spans="1:10" ht="15" customHeight="1">
      <c r="A1525" s="1">
        <f t="shared" si="10"/>
        <v>11228</v>
      </c>
      <c r="B1525" s="1" t="str">
        <f t="shared" si="11"/>
        <v>11228  HY-VEE FOOD STORE  CRESTON, IA</v>
      </c>
      <c r="C1525" s="4">
        <v>11228</v>
      </c>
      <c r="D1525" s="5" t="s">
        <v>1852</v>
      </c>
      <c r="E1525" s="5" t="s">
        <v>786</v>
      </c>
      <c r="F1525" s="5" t="s">
        <v>10</v>
      </c>
      <c r="G1525" s="1" t="b">
        <v>0</v>
      </c>
      <c r="I1525" s="1" t="s">
        <v>11</v>
      </c>
      <c r="J1525" s="1">
        <v>32</v>
      </c>
    </row>
    <row r="1526" spans="1:10" ht="15" customHeight="1">
      <c r="A1526" s="1">
        <f t="shared" si="10"/>
        <v>11223</v>
      </c>
      <c r="B1526" s="1" t="str">
        <f t="shared" si="11"/>
        <v>11223  HY-VEE FOOD STORE  CENTERVILLE, IA</v>
      </c>
      <c r="C1526" s="4">
        <v>11223</v>
      </c>
      <c r="D1526" s="5" t="s">
        <v>1852</v>
      </c>
      <c r="E1526" s="5" t="s">
        <v>613</v>
      </c>
      <c r="F1526" s="5" t="s">
        <v>10</v>
      </c>
      <c r="G1526" s="1" t="b">
        <v>0</v>
      </c>
      <c r="I1526" s="1" t="s">
        <v>11</v>
      </c>
      <c r="J1526" s="1">
        <v>0</v>
      </c>
    </row>
    <row r="1527" spans="1:10" ht="15" customHeight="1">
      <c r="A1527" s="1">
        <f t="shared" si="10"/>
        <v>11224</v>
      </c>
      <c r="B1527" s="1" t="str">
        <f t="shared" si="11"/>
        <v>11224  HY-VEE FOOD STORE  CHARLES CITY, IA</v>
      </c>
      <c r="C1527" s="4">
        <v>11224</v>
      </c>
      <c r="D1527" s="5" t="s">
        <v>1852</v>
      </c>
      <c r="E1527" s="5" t="s">
        <v>249</v>
      </c>
      <c r="F1527" s="5" t="s">
        <v>10</v>
      </c>
      <c r="G1527" s="1" t="b">
        <v>0</v>
      </c>
      <c r="I1527" s="1" t="s">
        <v>11</v>
      </c>
      <c r="J1527" s="1">
        <v>0</v>
      </c>
    </row>
    <row r="1528" spans="1:10" ht="15" customHeight="1">
      <c r="A1528" s="1">
        <f t="shared" si="10"/>
        <v>11225</v>
      </c>
      <c r="B1528" s="1" t="str">
        <f t="shared" si="11"/>
        <v>11225  HY-VEE FOOD STORE  CLARINDA, IA</v>
      </c>
      <c r="C1528" s="4">
        <v>11225</v>
      </c>
      <c r="D1528" s="5" t="s">
        <v>1852</v>
      </c>
      <c r="E1528" s="5" t="s">
        <v>192</v>
      </c>
      <c r="F1528" s="5" t="s">
        <v>10</v>
      </c>
      <c r="G1528" s="1" t="b">
        <v>0</v>
      </c>
      <c r="I1528" s="1" t="s">
        <v>11</v>
      </c>
      <c r="J1528" s="1">
        <v>62</v>
      </c>
    </row>
    <row r="1529" spans="1:10" ht="15" customHeight="1">
      <c r="A1529" s="1">
        <f t="shared" si="10"/>
        <v>11226</v>
      </c>
      <c r="B1529" s="1" t="str">
        <f t="shared" si="11"/>
        <v>11226  HY-VEE FOOD STORE  CORYDON, IA</v>
      </c>
      <c r="C1529" s="4">
        <v>11226</v>
      </c>
      <c r="D1529" s="5" t="s">
        <v>1852</v>
      </c>
      <c r="E1529" s="5" t="s">
        <v>1182</v>
      </c>
      <c r="F1529" s="5" t="s">
        <v>10</v>
      </c>
      <c r="G1529" s="1" t="b">
        <v>0</v>
      </c>
      <c r="I1529" s="1" t="s">
        <v>11</v>
      </c>
      <c r="J1529" s="1">
        <v>0</v>
      </c>
    </row>
    <row r="1530" spans="1:10" ht="15" customHeight="1">
      <c r="A1530" s="1">
        <f t="shared" si="10"/>
        <v>11250</v>
      </c>
      <c r="B1530" s="1" t="str">
        <f t="shared" si="11"/>
        <v>11250  HY-VEE FOOD STORE  MT PLEASANT, IA</v>
      </c>
      <c r="C1530" s="4">
        <v>11250</v>
      </c>
      <c r="D1530" s="5" t="s">
        <v>1852</v>
      </c>
      <c r="E1530" s="5" t="s">
        <v>148</v>
      </c>
      <c r="F1530" s="5" t="s">
        <v>10</v>
      </c>
      <c r="G1530" s="1" t="b">
        <v>0</v>
      </c>
      <c r="I1530" s="1" t="s">
        <v>11</v>
      </c>
      <c r="J1530" s="1">
        <v>12</v>
      </c>
    </row>
    <row r="1531" spans="1:10" ht="15" customHeight="1">
      <c r="A1531" s="1">
        <f t="shared" si="10"/>
        <v>11251</v>
      </c>
      <c r="B1531" s="1" t="str">
        <f t="shared" si="11"/>
        <v>11251  HY-VEE FOOD STORE  MUSCATINE, IA</v>
      </c>
      <c r="C1531" s="4">
        <v>11251</v>
      </c>
      <c r="D1531" s="5" t="s">
        <v>1852</v>
      </c>
      <c r="E1531" s="5" t="s">
        <v>378</v>
      </c>
      <c r="F1531" s="5" t="s">
        <v>10</v>
      </c>
      <c r="G1531" s="1" t="b">
        <v>0</v>
      </c>
      <c r="I1531" s="1" t="s">
        <v>11</v>
      </c>
      <c r="J1531" s="1">
        <v>0</v>
      </c>
    </row>
    <row r="1532" spans="1:10" ht="15" customHeight="1">
      <c r="A1532" s="1">
        <f t="shared" ref="A1532:A1786" si="12">C1532</f>
        <v>11257</v>
      </c>
      <c r="B1532" s="1" t="str">
        <f t="shared" ref="B1532:B1786" si="13">C1532&amp;"  "&amp;D1532&amp;"  "&amp;E1532&amp;", "&amp;F1532</f>
        <v>11257  HY-VEE FOOD STORE  PELLA, IA</v>
      </c>
      <c r="C1532" s="4">
        <v>11257</v>
      </c>
      <c r="D1532" s="5" t="s">
        <v>1852</v>
      </c>
      <c r="E1532" s="5" t="s">
        <v>21</v>
      </c>
      <c r="F1532" s="5" t="s">
        <v>10</v>
      </c>
      <c r="G1532" s="1" t="b">
        <v>0</v>
      </c>
      <c r="I1532" s="1" t="s">
        <v>11</v>
      </c>
      <c r="J1532" s="1">
        <v>0</v>
      </c>
    </row>
    <row r="1533" spans="1:10" ht="15" customHeight="1">
      <c r="A1533" s="1">
        <f t="shared" si="12"/>
        <v>11258</v>
      </c>
      <c r="B1533" s="1" t="str">
        <f t="shared" si="13"/>
        <v>11258  HY-VEE FOOD STORE  PERRY, IA</v>
      </c>
      <c r="C1533" s="4">
        <v>11258</v>
      </c>
      <c r="D1533" s="5" t="s">
        <v>1852</v>
      </c>
      <c r="E1533" s="5" t="s">
        <v>1166</v>
      </c>
      <c r="F1533" s="5" t="s">
        <v>10</v>
      </c>
      <c r="G1533" s="1" t="b">
        <v>0</v>
      </c>
      <c r="I1533" s="1" t="s">
        <v>11</v>
      </c>
      <c r="J1533" s="1">
        <v>0</v>
      </c>
    </row>
    <row r="1534" spans="1:10" ht="15" customHeight="1">
      <c r="A1534" s="1">
        <f t="shared" si="12"/>
        <v>11259</v>
      </c>
      <c r="B1534" s="1" t="str">
        <f t="shared" si="13"/>
        <v>11259  HY-VEE FOOD STORE  RED OAK, IA</v>
      </c>
      <c r="C1534" s="4">
        <v>11259</v>
      </c>
      <c r="D1534" s="5" t="s">
        <v>1852</v>
      </c>
      <c r="E1534" s="5" t="s">
        <v>152</v>
      </c>
      <c r="F1534" s="5" t="s">
        <v>10</v>
      </c>
      <c r="G1534" s="1" t="b">
        <v>0</v>
      </c>
      <c r="I1534" s="1" t="s">
        <v>11</v>
      </c>
      <c r="J1534" s="1">
        <v>0</v>
      </c>
    </row>
    <row r="1535" spans="1:10" ht="15" customHeight="1">
      <c r="A1535" s="1">
        <f t="shared" si="12"/>
        <v>11260</v>
      </c>
      <c r="B1535" s="1" t="str">
        <f t="shared" si="13"/>
        <v>11260  HY-VEE FOOD STORE  SHENANDOAH, IA</v>
      </c>
      <c r="C1535" s="4">
        <v>11260</v>
      </c>
      <c r="D1535" s="5" t="s">
        <v>1852</v>
      </c>
      <c r="E1535" s="5" t="s">
        <v>1019</v>
      </c>
      <c r="F1535" s="5" t="s">
        <v>10</v>
      </c>
      <c r="G1535" s="1" t="b">
        <v>0</v>
      </c>
      <c r="I1535" s="1" t="s">
        <v>11</v>
      </c>
      <c r="J1535" s="1">
        <v>95</v>
      </c>
    </row>
    <row r="1536" spans="1:10" ht="15" customHeight="1">
      <c r="A1536" s="1">
        <f t="shared" si="12"/>
        <v>11237</v>
      </c>
      <c r="B1536" s="1" t="str">
        <f t="shared" si="13"/>
        <v>11237  HY-VEE FOOD STORE  FAIRFIELD, IA</v>
      </c>
      <c r="C1536" s="4">
        <v>11237</v>
      </c>
      <c r="D1536" s="5" t="s">
        <v>1852</v>
      </c>
      <c r="E1536" s="5" t="s">
        <v>177</v>
      </c>
      <c r="F1536" s="5" t="s">
        <v>10</v>
      </c>
      <c r="G1536" s="1" t="b">
        <v>0</v>
      </c>
      <c r="I1536" s="1" t="s">
        <v>11</v>
      </c>
      <c r="J1536" s="1">
        <v>96</v>
      </c>
    </row>
    <row r="1537" spans="1:10" ht="15" customHeight="1">
      <c r="A1537" s="1">
        <f t="shared" si="12"/>
        <v>11238</v>
      </c>
      <c r="B1537" s="1" t="str">
        <f t="shared" si="13"/>
        <v>11238  HY-VEE FOOD STORE  FORT MADISON, IA</v>
      </c>
      <c r="C1537" s="4">
        <v>11238</v>
      </c>
      <c r="D1537" s="5" t="s">
        <v>1852</v>
      </c>
      <c r="E1537" s="5" t="s">
        <v>925</v>
      </c>
      <c r="F1537" s="5" t="s">
        <v>10</v>
      </c>
      <c r="G1537" s="1" t="b">
        <v>0</v>
      </c>
      <c r="I1537" s="1" t="s">
        <v>11</v>
      </c>
      <c r="J1537" s="1">
        <v>76</v>
      </c>
    </row>
    <row r="1538" spans="1:10" ht="15" customHeight="1">
      <c r="A1538" s="1">
        <f t="shared" si="12"/>
        <v>11239</v>
      </c>
      <c r="B1538" s="1" t="str">
        <f t="shared" si="13"/>
        <v>11239  HY-VEE FOOD STORE  GRINNELL, IA</v>
      </c>
      <c r="C1538" s="4">
        <v>11239</v>
      </c>
      <c r="D1538" s="5" t="s">
        <v>1852</v>
      </c>
      <c r="E1538" s="5" t="s">
        <v>1159</v>
      </c>
      <c r="F1538" s="5" t="s">
        <v>10</v>
      </c>
      <c r="G1538" s="1" t="b">
        <v>0</v>
      </c>
      <c r="I1538" s="1" t="s">
        <v>11</v>
      </c>
      <c r="J1538" s="1">
        <v>72</v>
      </c>
    </row>
    <row r="1539" spans="1:10" ht="15" customHeight="1">
      <c r="A1539" s="1">
        <f t="shared" si="12"/>
        <v>11240</v>
      </c>
      <c r="B1539" s="1" t="str">
        <f t="shared" si="13"/>
        <v>11240  HY-VEE FOOD STORE  INDIANOLA, IA</v>
      </c>
      <c r="C1539" s="4">
        <v>11240</v>
      </c>
      <c r="D1539" s="5" t="s">
        <v>1852</v>
      </c>
      <c r="E1539" s="5" t="s">
        <v>154</v>
      </c>
      <c r="F1539" s="5" t="s">
        <v>10</v>
      </c>
      <c r="G1539" s="1" t="b">
        <v>0</v>
      </c>
      <c r="I1539" s="1" t="s">
        <v>11</v>
      </c>
      <c r="J1539" s="1">
        <v>0</v>
      </c>
    </row>
    <row r="1540" spans="1:10" ht="15" customHeight="1">
      <c r="A1540" s="1">
        <f t="shared" si="12"/>
        <v>11243</v>
      </c>
      <c r="B1540" s="1" t="str">
        <f t="shared" si="13"/>
        <v>11243  HY-VEE FOOD STORE  IOWA FALLS, IA</v>
      </c>
      <c r="C1540" s="4">
        <v>11243</v>
      </c>
      <c r="D1540" s="5" t="s">
        <v>1852</v>
      </c>
      <c r="E1540" s="5" t="s">
        <v>1031</v>
      </c>
      <c r="F1540" s="5" t="s">
        <v>10</v>
      </c>
      <c r="G1540" s="1" t="b">
        <v>0</v>
      </c>
      <c r="I1540" s="1" t="s">
        <v>11</v>
      </c>
      <c r="J1540" s="1">
        <v>8</v>
      </c>
    </row>
    <row r="1541" spans="1:10" ht="15" customHeight="1">
      <c r="A1541" s="1">
        <f t="shared" si="12"/>
        <v>11244</v>
      </c>
      <c r="B1541" s="1" t="str">
        <f t="shared" si="13"/>
        <v>11244  HY-VEE FOOD STORE  JOHNSTON, IA</v>
      </c>
      <c r="C1541" s="4">
        <v>11244</v>
      </c>
      <c r="D1541" s="5" t="s">
        <v>1852</v>
      </c>
      <c r="E1541" s="5" t="s">
        <v>1370</v>
      </c>
      <c r="F1541" s="5" t="s">
        <v>10</v>
      </c>
      <c r="G1541" s="1" t="b">
        <v>0</v>
      </c>
      <c r="I1541" s="1" t="s">
        <v>11</v>
      </c>
      <c r="J1541" s="1">
        <v>82</v>
      </c>
    </row>
    <row r="1542" spans="1:10" ht="15" customHeight="1">
      <c r="A1542" s="1">
        <f t="shared" si="12"/>
        <v>11245</v>
      </c>
      <c r="B1542" s="1" t="str">
        <f t="shared" si="13"/>
        <v>11245  HY-VEE FOOD STORE  KEOKUK, IA</v>
      </c>
      <c r="C1542" s="4">
        <v>11245</v>
      </c>
      <c r="D1542" s="5" t="s">
        <v>1852</v>
      </c>
      <c r="E1542" s="5" t="s">
        <v>1036</v>
      </c>
      <c r="F1542" s="5" t="s">
        <v>10</v>
      </c>
      <c r="G1542" s="1" t="b">
        <v>0</v>
      </c>
      <c r="H1542" s="6"/>
      <c r="I1542" s="1" t="s">
        <v>11</v>
      </c>
      <c r="J1542" s="1">
        <v>0</v>
      </c>
    </row>
    <row r="1543" spans="1:10" ht="15" customHeight="1">
      <c r="A1543" s="1">
        <f t="shared" si="12"/>
        <v>11246</v>
      </c>
      <c r="B1543" s="1" t="str">
        <f t="shared" si="13"/>
        <v>11246  HY-VEE FOOD STORE  KNOXVILLE, IA</v>
      </c>
      <c r="C1543" s="4">
        <v>11246</v>
      </c>
      <c r="D1543" s="5" t="s">
        <v>1852</v>
      </c>
      <c r="E1543" s="5" t="s">
        <v>179</v>
      </c>
      <c r="F1543" s="5" t="s">
        <v>10</v>
      </c>
      <c r="G1543" s="1" t="b">
        <v>0</v>
      </c>
      <c r="I1543" s="1" t="s">
        <v>11</v>
      </c>
      <c r="J1543" s="1">
        <v>0</v>
      </c>
    </row>
    <row r="1544" spans="1:10" ht="15" customHeight="1">
      <c r="A1544" s="1">
        <f t="shared" si="12"/>
        <v>11247</v>
      </c>
      <c r="B1544" s="1" t="str">
        <f t="shared" si="13"/>
        <v>11247  HY-VEE FOOD STORE  LAMONI, IA</v>
      </c>
      <c r="C1544" s="4">
        <v>11247</v>
      </c>
      <c r="D1544" s="5" t="s">
        <v>1852</v>
      </c>
      <c r="E1544" s="5" t="s">
        <v>1190</v>
      </c>
      <c r="F1544" s="5" t="s">
        <v>10</v>
      </c>
      <c r="G1544" s="1" t="b">
        <v>0</v>
      </c>
      <c r="H1544" s="6"/>
      <c r="I1544" s="1" t="s">
        <v>11</v>
      </c>
      <c r="J1544" s="1">
        <v>0</v>
      </c>
    </row>
    <row r="1545" spans="1:10" ht="15" customHeight="1">
      <c r="A1545" s="1">
        <f t="shared" si="12"/>
        <v>11248</v>
      </c>
      <c r="B1545" s="1" t="str">
        <f t="shared" si="13"/>
        <v>11248  HY-VEE FOOD STORE  LEON, IA</v>
      </c>
      <c r="C1545" s="4">
        <v>11248</v>
      </c>
      <c r="D1545" s="5" t="s">
        <v>1852</v>
      </c>
      <c r="E1545" s="5" t="s">
        <v>1187</v>
      </c>
      <c r="F1545" s="5" t="s">
        <v>10</v>
      </c>
      <c r="G1545" s="1" t="b">
        <v>0</v>
      </c>
      <c r="I1545" s="1" t="s">
        <v>11</v>
      </c>
      <c r="J1545" s="1">
        <v>0</v>
      </c>
    </row>
    <row r="1546" spans="1:10" ht="15" customHeight="1">
      <c r="A1546" s="1">
        <f t="shared" si="12"/>
        <v>11265</v>
      </c>
      <c r="B1546" s="1" t="str">
        <f t="shared" si="13"/>
        <v>11265  HY-VEE FOOD STORE  WAVERLY, IA</v>
      </c>
      <c r="C1546" s="4">
        <v>11265</v>
      </c>
      <c r="D1546" s="5" t="s">
        <v>1852</v>
      </c>
      <c r="E1546" s="5" t="s">
        <v>251</v>
      </c>
      <c r="F1546" s="5" t="s">
        <v>10</v>
      </c>
      <c r="G1546" s="1" t="b">
        <v>0</v>
      </c>
      <c r="I1546" s="1" t="s">
        <v>11</v>
      </c>
      <c r="J1546" s="1">
        <v>73</v>
      </c>
    </row>
    <row r="1547" spans="1:10" ht="15" customHeight="1">
      <c r="A1547" s="1">
        <f t="shared" si="12"/>
        <v>11266</v>
      </c>
      <c r="B1547" s="1" t="str">
        <f t="shared" si="13"/>
        <v>11266  HY-VEE FOOD STORE  WEBSTER CITY, IA</v>
      </c>
      <c r="C1547" s="4">
        <v>11266</v>
      </c>
      <c r="D1547" s="5" t="s">
        <v>1852</v>
      </c>
      <c r="E1547" s="5" t="s">
        <v>492</v>
      </c>
      <c r="F1547" s="5" t="s">
        <v>10</v>
      </c>
      <c r="G1547" s="1" t="b">
        <v>0</v>
      </c>
      <c r="I1547" s="1" t="s">
        <v>11</v>
      </c>
      <c r="J1547" s="1">
        <v>0</v>
      </c>
    </row>
    <row r="1548" spans="1:10" ht="15" customHeight="1">
      <c r="A1548" s="1">
        <f t="shared" si="12"/>
        <v>11262</v>
      </c>
      <c r="B1548" s="1" t="str">
        <f t="shared" si="13"/>
        <v>11262  HY-VEE FOOD STORE  WASHINGTON, IA</v>
      </c>
      <c r="C1548" s="4">
        <v>11262</v>
      </c>
      <c r="D1548" s="5" t="s">
        <v>1852</v>
      </c>
      <c r="E1548" s="5" t="s">
        <v>176</v>
      </c>
      <c r="F1548" s="5" t="s">
        <v>10</v>
      </c>
      <c r="G1548" s="1" t="b">
        <v>0</v>
      </c>
      <c r="I1548" s="1" t="s">
        <v>11</v>
      </c>
      <c r="J1548" s="1">
        <v>0</v>
      </c>
    </row>
    <row r="1549" spans="1:10" ht="15" customHeight="1">
      <c r="A1549" s="1">
        <f t="shared" si="12"/>
        <v>11254</v>
      </c>
      <c r="B1549" s="1" t="str">
        <f t="shared" si="13"/>
        <v>11254  HY-VEE FOOD STORE  OSCEOLA, IA</v>
      </c>
      <c r="C1549" s="4">
        <v>11254</v>
      </c>
      <c r="D1549" s="5" t="s">
        <v>1852</v>
      </c>
      <c r="E1549" s="5" t="s">
        <v>1135</v>
      </c>
      <c r="F1549" s="5" t="s">
        <v>10</v>
      </c>
      <c r="G1549" s="1" t="b">
        <v>0</v>
      </c>
      <c r="I1549" s="1" t="s">
        <v>11</v>
      </c>
      <c r="J1549" s="1">
        <v>0</v>
      </c>
    </row>
    <row r="1550" spans="1:10" ht="15" customHeight="1">
      <c r="A1550" s="1">
        <f t="shared" si="12"/>
        <v>11300</v>
      </c>
      <c r="B1550" s="1" t="str">
        <f t="shared" si="13"/>
        <v>11300  HY-VEE FOOD STORE  SPENCER, IA</v>
      </c>
      <c r="C1550" s="4">
        <v>11300</v>
      </c>
      <c r="D1550" s="5" t="s">
        <v>1852</v>
      </c>
      <c r="E1550" s="5" t="s">
        <v>500</v>
      </c>
      <c r="F1550" s="5" t="s">
        <v>10</v>
      </c>
      <c r="G1550" s="1" t="b">
        <v>0</v>
      </c>
      <c r="I1550" s="1" t="s">
        <v>11</v>
      </c>
      <c r="J1550" s="1">
        <v>0</v>
      </c>
    </row>
    <row r="1551" spans="1:10" ht="15" customHeight="1">
      <c r="A1551" s="1">
        <f t="shared" si="12"/>
        <v>11301</v>
      </c>
      <c r="B1551" s="1" t="str">
        <f t="shared" si="13"/>
        <v>11301  HY-VEE FOOD STORE  SPIRIT LAKE, IA</v>
      </c>
      <c r="C1551" s="4">
        <v>11301</v>
      </c>
      <c r="D1551" s="5" t="s">
        <v>1852</v>
      </c>
      <c r="E1551" s="5" t="s">
        <v>499</v>
      </c>
      <c r="F1551" s="5" t="s">
        <v>10</v>
      </c>
      <c r="G1551" s="1" t="b">
        <v>0</v>
      </c>
      <c r="I1551" s="1" t="s">
        <v>11</v>
      </c>
      <c r="J1551" s="1">
        <v>0</v>
      </c>
    </row>
    <row r="1552" spans="1:10" ht="15" customHeight="1">
      <c r="A1552" s="1">
        <f t="shared" si="12"/>
        <v>11302</v>
      </c>
      <c r="B1552" s="1" t="str">
        <f t="shared" si="13"/>
        <v>11302  HY-VEE FOOD STORE  STORM LAKE, IA</v>
      </c>
      <c r="C1552" s="4">
        <v>11302</v>
      </c>
      <c r="D1552" s="5" t="s">
        <v>1852</v>
      </c>
      <c r="E1552" s="5" t="s">
        <v>498</v>
      </c>
      <c r="F1552" s="5" t="s">
        <v>10</v>
      </c>
      <c r="G1552" s="1" t="b">
        <v>0</v>
      </c>
      <c r="I1552" s="1" t="s">
        <v>11</v>
      </c>
      <c r="J1552" s="1">
        <v>66</v>
      </c>
    </row>
    <row r="1553" spans="1:10" ht="15" customHeight="1">
      <c r="A1553" s="1">
        <f t="shared" si="12"/>
        <v>11288</v>
      </c>
      <c r="B1553" s="1" t="str">
        <f t="shared" si="13"/>
        <v>11288  HY-VEE FOOD STORE  ALGONA, IA</v>
      </c>
      <c r="C1553" s="4">
        <v>11288</v>
      </c>
      <c r="D1553" s="5" t="s">
        <v>1852</v>
      </c>
      <c r="E1553" s="5" t="s">
        <v>501</v>
      </c>
      <c r="F1553" s="5" t="s">
        <v>10</v>
      </c>
      <c r="G1553" s="1" t="b">
        <v>0</v>
      </c>
      <c r="I1553" s="1" t="s">
        <v>11</v>
      </c>
      <c r="J1553" s="1">
        <v>7</v>
      </c>
    </row>
    <row r="1554" spans="1:10" ht="15" customHeight="1">
      <c r="A1554" s="1">
        <f t="shared" si="12"/>
        <v>11289</v>
      </c>
      <c r="B1554" s="1" t="str">
        <f t="shared" si="13"/>
        <v>11289  HY-VEE FOOD STORE  ATLANTIC, IA</v>
      </c>
      <c r="C1554" s="4">
        <v>11289</v>
      </c>
      <c r="D1554" s="5" t="s">
        <v>1852</v>
      </c>
      <c r="E1554" s="5" t="s">
        <v>23</v>
      </c>
      <c r="F1554" s="5" t="s">
        <v>10</v>
      </c>
      <c r="G1554" s="1" t="b">
        <v>0</v>
      </c>
      <c r="I1554" s="1" t="s">
        <v>11</v>
      </c>
      <c r="J1554" s="1">
        <v>19</v>
      </c>
    </row>
    <row r="1555" spans="1:10" ht="15" customHeight="1">
      <c r="A1555" s="1">
        <f t="shared" si="12"/>
        <v>11290</v>
      </c>
      <c r="B1555" s="1" t="str">
        <f t="shared" si="13"/>
        <v>11290  HY-VEE FOOD STORE  CARROLL, IA</v>
      </c>
      <c r="C1555" s="4">
        <v>11290</v>
      </c>
      <c r="D1555" s="5" t="s">
        <v>1852</v>
      </c>
      <c r="E1555" s="5" t="s">
        <v>508</v>
      </c>
      <c r="F1555" s="5" t="s">
        <v>10</v>
      </c>
      <c r="G1555" s="1" t="b">
        <v>0</v>
      </c>
      <c r="I1555" s="1" t="s">
        <v>11</v>
      </c>
      <c r="J1555" s="1">
        <v>65</v>
      </c>
    </row>
    <row r="1556" spans="1:10" ht="15" customHeight="1">
      <c r="A1556" s="1">
        <f t="shared" si="12"/>
        <v>11291</v>
      </c>
      <c r="B1556" s="1" t="str">
        <f t="shared" si="13"/>
        <v>11291  HY-VEE FOOD STORE  CHEROKEE, IA</v>
      </c>
      <c r="C1556" s="4">
        <v>11291</v>
      </c>
      <c r="D1556" s="5" t="s">
        <v>1852</v>
      </c>
      <c r="E1556" s="5" t="s">
        <v>497</v>
      </c>
      <c r="F1556" s="5" t="s">
        <v>10</v>
      </c>
      <c r="G1556" s="1" t="b">
        <v>0</v>
      </c>
      <c r="I1556" s="1" t="s">
        <v>11</v>
      </c>
      <c r="J1556" s="1">
        <v>66</v>
      </c>
    </row>
    <row r="1557" spans="1:10" ht="15" customHeight="1">
      <c r="A1557" s="1">
        <f t="shared" si="12"/>
        <v>11292</v>
      </c>
      <c r="B1557" s="1" t="str">
        <f t="shared" si="13"/>
        <v>11292  HY-VEE FOOD STORE  DENISON, IA</v>
      </c>
      <c r="C1557" s="4">
        <v>11292</v>
      </c>
      <c r="D1557" s="5" t="s">
        <v>1852</v>
      </c>
      <c r="E1557" s="5" t="s">
        <v>408</v>
      </c>
      <c r="F1557" s="5" t="s">
        <v>10</v>
      </c>
      <c r="G1557" s="1" t="b">
        <v>0</v>
      </c>
      <c r="H1557" s="6"/>
      <c r="I1557" s="1" t="s">
        <v>11</v>
      </c>
      <c r="J1557" s="1">
        <v>0</v>
      </c>
    </row>
    <row r="1558" spans="1:10" ht="15" customHeight="1">
      <c r="A1558" s="1">
        <f t="shared" si="12"/>
        <v>11294</v>
      </c>
      <c r="B1558" s="1" t="str">
        <f t="shared" si="13"/>
        <v>11294  HY-VEE FOOD STORE  HARLAN, IA</v>
      </c>
      <c r="C1558" s="4">
        <v>11294</v>
      </c>
      <c r="D1558" s="5" t="s">
        <v>1852</v>
      </c>
      <c r="E1558" s="5" t="s">
        <v>186</v>
      </c>
      <c r="F1558" s="5" t="s">
        <v>10</v>
      </c>
      <c r="G1558" s="1" t="b">
        <v>0</v>
      </c>
      <c r="H1558" s="6"/>
      <c r="I1558" s="1" t="s">
        <v>11</v>
      </c>
      <c r="J1558" s="1">
        <v>31</v>
      </c>
    </row>
    <row r="1559" spans="1:10" ht="15" customHeight="1">
      <c r="A1559" s="1">
        <f t="shared" si="12"/>
        <v>11295</v>
      </c>
      <c r="B1559" s="1" t="str">
        <f t="shared" si="13"/>
        <v>11295  HY-VEE FOOD STORE  LE MARS, IA</v>
      </c>
      <c r="C1559" s="4">
        <v>11295</v>
      </c>
      <c r="D1559" s="5" t="s">
        <v>1852</v>
      </c>
      <c r="E1559" s="5" t="s">
        <v>496</v>
      </c>
      <c r="F1559" s="5" t="s">
        <v>10</v>
      </c>
      <c r="G1559" s="1" t="b">
        <v>0</v>
      </c>
      <c r="I1559" s="1" t="s">
        <v>11</v>
      </c>
      <c r="J1559" s="1">
        <v>70</v>
      </c>
    </row>
    <row r="1560" spans="1:10" ht="15" customHeight="1">
      <c r="A1560" s="1">
        <f t="shared" si="12"/>
        <v>11296</v>
      </c>
      <c r="B1560" s="1" t="str">
        <f t="shared" si="13"/>
        <v>11296  HY-VEE FOOD STORE  SHELDON, IA</v>
      </c>
      <c r="C1560" s="4">
        <v>11296</v>
      </c>
      <c r="D1560" s="5" t="s">
        <v>1852</v>
      </c>
      <c r="E1560" s="5" t="s">
        <v>112</v>
      </c>
      <c r="F1560" s="5" t="s">
        <v>10</v>
      </c>
      <c r="G1560" s="1" t="b">
        <v>0</v>
      </c>
      <c r="I1560" s="1" t="s">
        <v>11</v>
      </c>
      <c r="J1560" s="1">
        <v>25</v>
      </c>
    </row>
    <row r="1561" spans="1:10" ht="15" customHeight="1">
      <c r="A1561" s="1">
        <f t="shared" si="12"/>
        <v>11297</v>
      </c>
      <c r="B1561" s="1" t="str">
        <f t="shared" si="13"/>
        <v>11297  HY-VEE FOOD STORE  SIOUX CENTER, IA</v>
      </c>
      <c r="C1561" s="4">
        <v>11297</v>
      </c>
      <c r="D1561" s="5" t="s">
        <v>1852</v>
      </c>
      <c r="E1561" s="5" t="s">
        <v>494</v>
      </c>
      <c r="F1561" s="5" t="s">
        <v>10</v>
      </c>
      <c r="G1561" s="1" t="b">
        <v>0</v>
      </c>
      <c r="I1561" s="1" t="s">
        <v>11</v>
      </c>
      <c r="J1561" s="1">
        <v>0</v>
      </c>
    </row>
    <row r="1562" spans="1:10" ht="15" customHeight="1">
      <c r="A1562" s="1">
        <f t="shared" si="12"/>
        <v>11214</v>
      </c>
      <c r="B1562" s="1" t="str">
        <f t="shared" si="13"/>
        <v>11214  HY-VEE FOOD STORE  BEDFORD, IA</v>
      </c>
      <c r="C1562" s="4">
        <v>11214</v>
      </c>
      <c r="D1562" s="5" t="s">
        <v>1852</v>
      </c>
      <c r="E1562" s="5" t="s">
        <v>1127</v>
      </c>
      <c r="F1562" s="5" t="s">
        <v>10</v>
      </c>
      <c r="G1562" s="1" t="b">
        <v>0</v>
      </c>
      <c r="I1562" s="1" t="s">
        <v>11</v>
      </c>
      <c r="J1562" s="1">
        <v>48</v>
      </c>
    </row>
    <row r="1563" spans="1:10" ht="15" customHeight="1">
      <c r="A1563" s="1">
        <f t="shared" si="12"/>
        <v>11215</v>
      </c>
      <c r="B1563" s="1" t="str">
        <f t="shared" si="13"/>
        <v>11215  HY-VEE FOOD STORE  BETTENDORF, IA</v>
      </c>
      <c r="C1563" s="4">
        <v>11215</v>
      </c>
      <c r="D1563" s="5" t="s">
        <v>1852</v>
      </c>
      <c r="E1563" s="5" t="s">
        <v>821</v>
      </c>
      <c r="F1563" s="5" t="s">
        <v>10</v>
      </c>
      <c r="G1563" s="1" t="b">
        <v>0</v>
      </c>
      <c r="I1563" s="1" t="s">
        <v>11</v>
      </c>
      <c r="J1563" s="1">
        <v>0</v>
      </c>
    </row>
    <row r="1564" spans="1:10" ht="15" customHeight="1">
      <c r="A1564" s="1">
        <f t="shared" si="12"/>
        <v>11587</v>
      </c>
      <c r="B1564" s="1" t="str">
        <f t="shared" si="13"/>
        <v>11587  HY-VEE FOOD STORE  ALBIA, IA</v>
      </c>
      <c r="C1564" s="4">
        <v>11587</v>
      </c>
      <c r="D1564" s="5" t="s">
        <v>1852</v>
      </c>
      <c r="E1564" s="5" t="s">
        <v>181</v>
      </c>
      <c r="F1564" s="5" t="s">
        <v>10</v>
      </c>
      <c r="G1564" s="1" t="b">
        <v>0</v>
      </c>
      <c r="I1564" s="1" t="s">
        <v>11</v>
      </c>
      <c r="J1564" s="1">
        <v>67</v>
      </c>
    </row>
    <row r="1565" spans="1:10" ht="15" customHeight="1">
      <c r="A1565" s="1">
        <f t="shared" si="12"/>
        <v>11588</v>
      </c>
      <c r="B1565" s="1" t="str">
        <f t="shared" si="13"/>
        <v>11588  HY-VEE FOOD STORE  OSKALOOSA, IA</v>
      </c>
      <c r="C1565" s="4">
        <v>11588</v>
      </c>
      <c r="D1565" s="5" t="s">
        <v>1852</v>
      </c>
      <c r="E1565" s="5" t="s">
        <v>175</v>
      </c>
      <c r="F1565" s="5" t="s">
        <v>10</v>
      </c>
      <c r="G1565" s="1" t="b">
        <v>0</v>
      </c>
      <c r="H1565" s="6"/>
      <c r="I1565" s="1" t="s">
        <v>11</v>
      </c>
      <c r="J1565" s="1">
        <v>81</v>
      </c>
    </row>
    <row r="1566" spans="1:10" ht="15" customHeight="1">
      <c r="A1566" s="1">
        <f t="shared" si="12"/>
        <v>13009</v>
      </c>
      <c r="B1566" s="1" t="str">
        <f t="shared" si="13"/>
        <v>13009  HY-VEE FOOD STORE  ELDORA, IA</v>
      </c>
      <c r="C1566" s="4">
        <v>13009</v>
      </c>
      <c r="D1566" s="5" t="s">
        <v>1852</v>
      </c>
      <c r="E1566" s="5" t="s">
        <v>242</v>
      </c>
      <c r="F1566" s="5" t="s">
        <v>10</v>
      </c>
      <c r="G1566" s="1" t="b">
        <v>0</v>
      </c>
      <c r="H1566" s="6"/>
      <c r="I1566" s="1" t="s">
        <v>11</v>
      </c>
      <c r="J1566" s="1">
        <v>0</v>
      </c>
    </row>
    <row r="1567" spans="1:10" ht="15" customHeight="1">
      <c r="A1567" s="1">
        <f t="shared" si="12"/>
        <v>13027</v>
      </c>
      <c r="B1567" s="1" t="str">
        <f t="shared" si="13"/>
        <v>13027  HY-VEE FOOD STORE  CORNING, IA</v>
      </c>
      <c r="C1567" s="4">
        <v>13027</v>
      </c>
      <c r="D1567" s="5" t="s">
        <v>1852</v>
      </c>
      <c r="E1567" s="5" t="s">
        <v>1125</v>
      </c>
      <c r="F1567" s="5" t="s">
        <v>10</v>
      </c>
      <c r="G1567" s="1" t="b">
        <v>0</v>
      </c>
      <c r="I1567" s="1" t="s">
        <v>11</v>
      </c>
      <c r="J1567" s="1">
        <v>8</v>
      </c>
    </row>
    <row r="1568" spans="1:10" ht="15" customHeight="1">
      <c r="A1568" s="1">
        <f t="shared" si="12"/>
        <v>12679</v>
      </c>
      <c r="B1568" s="1" t="str">
        <f t="shared" si="13"/>
        <v>12679  HY-VEE FOOD STORE #1  SIOUX CITY, IA</v>
      </c>
      <c r="C1568" s="4">
        <v>12679</v>
      </c>
      <c r="D1568" s="5" t="s">
        <v>1853</v>
      </c>
      <c r="E1568" s="5" t="s">
        <v>351</v>
      </c>
      <c r="F1568" s="5" t="s">
        <v>10</v>
      </c>
      <c r="G1568" s="1" t="b">
        <v>0</v>
      </c>
      <c r="I1568" s="1" t="s">
        <v>11</v>
      </c>
      <c r="J1568" s="1">
        <v>7</v>
      </c>
    </row>
    <row r="1569" spans="1:10" ht="15" customHeight="1">
      <c r="A1569" s="1">
        <f t="shared" si="12"/>
        <v>11236</v>
      </c>
      <c r="B1569" s="1" t="str">
        <f t="shared" si="13"/>
        <v>11236  HY-VEE FOOD STORE #1  DUBUQUE, IA</v>
      </c>
      <c r="C1569" s="4">
        <v>11236</v>
      </c>
      <c r="D1569" s="5" t="s">
        <v>1853</v>
      </c>
      <c r="E1569" s="5" t="s">
        <v>835</v>
      </c>
      <c r="F1569" s="5" t="s">
        <v>10</v>
      </c>
      <c r="G1569" s="1" t="b">
        <v>0</v>
      </c>
      <c r="I1569" s="1" t="s">
        <v>11</v>
      </c>
      <c r="J1569" s="1">
        <v>78</v>
      </c>
    </row>
    <row r="1570" spans="1:10" ht="15" customHeight="1">
      <c r="A1570" s="1">
        <f t="shared" si="12"/>
        <v>11299</v>
      </c>
      <c r="B1570" s="1" t="str">
        <f t="shared" si="13"/>
        <v>11299  HY-VEE FOOD STORE #2  SIOUX CITY, IA</v>
      </c>
      <c r="C1570" s="4">
        <v>11299</v>
      </c>
      <c r="D1570" s="5" t="s">
        <v>1854</v>
      </c>
      <c r="E1570" s="5" t="s">
        <v>351</v>
      </c>
      <c r="F1570" s="5" t="s">
        <v>10</v>
      </c>
      <c r="G1570" s="1" t="b">
        <v>0</v>
      </c>
      <c r="I1570" s="1" t="s">
        <v>11</v>
      </c>
      <c r="J1570" s="1">
        <v>0</v>
      </c>
    </row>
    <row r="1571" spans="1:10" ht="15" customHeight="1">
      <c r="A1571" s="1">
        <f t="shared" si="12"/>
        <v>12910</v>
      </c>
      <c r="B1571" s="1" t="str">
        <f t="shared" si="13"/>
        <v>12910  HY-VEE FOOD STORE #2  COUNCIL BLFFS, IA</v>
      </c>
      <c r="C1571" s="4">
        <v>12910</v>
      </c>
      <c r="D1571" s="5" t="s">
        <v>1854</v>
      </c>
      <c r="E1571" s="5" t="s">
        <v>923</v>
      </c>
      <c r="F1571" s="5" t="s">
        <v>10</v>
      </c>
      <c r="G1571" s="1" t="b">
        <v>0</v>
      </c>
      <c r="I1571" s="1" t="s">
        <v>11</v>
      </c>
      <c r="J1571" s="1">
        <v>0</v>
      </c>
    </row>
    <row r="1572" spans="1:10" ht="15" customHeight="1">
      <c r="A1572" s="1">
        <f t="shared" si="12"/>
        <v>12364</v>
      </c>
      <c r="B1572" s="1" t="str">
        <f t="shared" si="13"/>
        <v>12364  HY-VEE FOOD STORE #3  SIOUX CITY, IA</v>
      </c>
      <c r="C1572" s="4">
        <v>12364</v>
      </c>
      <c r="D1572" s="5" t="s">
        <v>1855</v>
      </c>
      <c r="E1572" s="5" t="s">
        <v>351</v>
      </c>
      <c r="F1572" s="5" t="s">
        <v>10</v>
      </c>
      <c r="G1572" s="1" t="b">
        <v>0</v>
      </c>
      <c r="I1572" s="1" t="s">
        <v>11</v>
      </c>
      <c r="J1572" s="1">
        <v>0</v>
      </c>
    </row>
    <row r="1573" spans="1:10" ht="15" customHeight="1">
      <c r="A1573" s="1">
        <f t="shared" si="12"/>
        <v>11586</v>
      </c>
      <c r="B1573" s="1" t="str">
        <f t="shared" si="13"/>
        <v>11586  HY-VEE FOOD STORE #4  CEDAR RAPIDS, IA</v>
      </c>
      <c r="C1573" s="4">
        <v>11586</v>
      </c>
      <c r="D1573" s="5" t="s">
        <v>1856</v>
      </c>
      <c r="E1573" s="5" t="s">
        <v>611</v>
      </c>
      <c r="F1573" s="5" t="s">
        <v>10</v>
      </c>
      <c r="G1573" s="1" t="b">
        <v>0</v>
      </c>
      <c r="I1573" s="1" t="s">
        <v>11</v>
      </c>
      <c r="J1573" s="1">
        <v>97</v>
      </c>
    </row>
    <row r="1574" spans="1:10" ht="15" customHeight="1">
      <c r="A1574" s="1">
        <f t="shared" si="12"/>
        <v>11255</v>
      </c>
      <c r="B1574" s="1" t="str">
        <f t="shared" si="13"/>
        <v>11255  HY-VEE FOOD STORE-NO 1  OTTUMWA, IA</v>
      </c>
      <c r="C1574" s="4">
        <v>11255</v>
      </c>
      <c r="D1574" s="5" t="s">
        <v>1857</v>
      </c>
      <c r="E1574" s="5" t="s">
        <v>1052</v>
      </c>
      <c r="F1574" s="5" t="s">
        <v>10</v>
      </c>
      <c r="G1574" s="1" t="b">
        <v>0</v>
      </c>
      <c r="I1574" s="1" t="s">
        <v>11</v>
      </c>
      <c r="J1574" s="1">
        <v>0</v>
      </c>
    </row>
    <row r="1575" spans="1:10" ht="15" customHeight="1">
      <c r="A1575" s="1">
        <f t="shared" si="12"/>
        <v>11252</v>
      </c>
      <c r="B1575" s="1" t="str">
        <f t="shared" si="13"/>
        <v>11252  HY-VEE FOOD STORE-NO 1  NEWTON, IA</v>
      </c>
      <c r="C1575" s="4">
        <v>11252</v>
      </c>
      <c r="D1575" s="5" t="s">
        <v>1857</v>
      </c>
      <c r="E1575" s="5" t="s">
        <v>1058</v>
      </c>
      <c r="F1575" s="5" t="s">
        <v>10</v>
      </c>
      <c r="G1575" s="1" t="b">
        <v>0</v>
      </c>
      <c r="I1575" s="1" t="s">
        <v>11</v>
      </c>
      <c r="J1575" s="1">
        <v>69</v>
      </c>
    </row>
    <row r="1576" spans="1:10" ht="15" customHeight="1">
      <c r="A1576" s="1">
        <f t="shared" si="12"/>
        <v>11249</v>
      </c>
      <c r="B1576" s="1" t="str">
        <f t="shared" si="13"/>
        <v>11249  HY-VEE FOOD STORE-NO 1  MASON CITY, IA</v>
      </c>
      <c r="C1576" s="4">
        <v>11249</v>
      </c>
      <c r="D1576" s="5" t="s">
        <v>1857</v>
      </c>
      <c r="E1576" s="5" t="s">
        <v>472</v>
      </c>
      <c r="F1576" s="5" t="s">
        <v>10</v>
      </c>
      <c r="G1576" s="1" t="b">
        <v>0</v>
      </c>
      <c r="I1576" s="1" t="s">
        <v>11</v>
      </c>
      <c r="J1576" s="1">
        <v>0</v>
      </c>
    </row>
    <row r="1577" spans="1:10" ht="15" customHeight="1">
      <c r="A1577" s="1">
        <f t="shared" si="12"/>
        <v>11241</v>
      </c>
      <c r="B1577" s="1" t="str">
        <f t="shared" si="13"/>
        <v>11241  HY-VEE FOOD STORE-NO 1  IOWA CITY, IA</v>
      </c>
      <c r="C1577" s="4">
        <v>11241</v>
      </c>
      <c r="D1577" s="5" t="s">
        <v>1857</v>
      </c>
      <c r="E1577" s="5" t="s">
        <v>435</v>
      </c>
      <c r="F1577" s="5" t="s">
        <v>10</v>
      </c>
      <c r="G1577" s="1" t="b">
        <v>0</v>
      </c>
      <c r="I1577" s="1" t="s">
        <v>11</v>
      </c>
      <c r="J1577" s="1">
        <v>0</v>
      </c>
    </row>
    <row r="1578" spans="1:10" ht="15" customHeight="1">
      <c r="A1578" s="1">
        <f t="shared" si="12"/>
        <v>11227</v>
      </c>
      <c r="B1578" s="1" t="str">
        <f t="shared" si="13"/>
        <v>11227  HY-VEE FOOD STORE-NO 1  COUNCIL BLF, IA</v>
      </c>
      <c r="C1578" s="4">
        <v>11227</v>
      </c>
      <c r="D1578" s="5" t="s">
        <v>1857</v>
      </c>
      <c r="E1578" s="5" t="s">
        <v>1819</v>
      </c>
      <c r="F1578" s="5" t="s">
        <v>10</v>
      </c>
      <c r="G1578" s="1" t="b">
        <v>0</v>
      </c>
      <c r="I1578" s="1" t="s">
        <v>11</v>
      </c>
      <c r="J1578" s="1">
        <v>0</v>
      </c>
    </row>
    <row r="1579" spans="1:10" ht="15" customHeight="1">
      <c r="A1579" s="1">
        <f t="shared" si="12"/>
        <v>11219</v>
      </c>
      <c r="B1579" s="1" t="str">
        <f t="shared" si="13"/>
        <v>11219  HY-VEE FOOD STORE-NO 1  CEDAR RAPIDS, IA</v>
      </c>
      <c r="C1579" s="4">
        <v>11219</v>
      </c>
      <c r="D1579" s="5" t="s">
        <v>1857</v>
      </c>
      <c r="E1579" s="5" t="s">
        <v>611</v>
      </c>
      <c r="F1579" s="5" t="s">
        <v>10</v>
      </c>
      <c r="G1579" s="1" t="b">
        <v>0</v>
      </c>
      <c r="I1579" s="1" t="s">
        <v>11</v>
      </c>
      <c r="J1579" s="1">
        <v>0</v>
      </c>
    </row>
    <row r="1580" spans="1:10" ht="15" customHeight="1">
      <c r="A1580" s="1">
        <f t="shared" si="12"/>
        <v>11229</v>
      </c>
      <c r="B1580" s="1" t="str">
        <f t="shared" si="13"/>
        <v>11229  HY-VEE FOOD STORE-NO 1  DAVENPORT, IA</v>
      </c>
      <c r="C1580" s="4">
        <v>11229</v>
      </c>
      <c r="D1580" s="5" t="s">
        <v>1857</v>
      </c>
      <c r="E1580" s="5" t="s">
        <v>823</v>
      </c>
      <c r="F1580" s="5" t="s">
        <v>10</v>
      </c>
      <c r="G1580" s="1" t="b">
        <v>0</v>
      </c>
      <c r="I1580" s="1" t="s">
        <v>11</v>
      </c>
      <c r="J1580" s="1">
        <v>0</v>
      </c>
    </row>
    <row r="1581" spans="1:10" ht="15" customHeight="1">
      <c r="A1581" s="1">
        <f t="shared" si="12"/>
        <v>11231</v>
      </c>
      <c r="B1581" s="1" t="str">
        <f t="shared" si="13"/>
        <v>11231  HY-VEE FOOD STORE-NO 1  DES MOINES, IA</v>
      </c>
      <c r="C1581" s="4">
        <v>11231</v>
      </c>
      <c r="D1581" s="5" t="s">
        <v>1857</v>
      </c>
      <c r="E1581" s="5" t="s">
        <v>488</v>
      </c>
      <c r="F1581" s="5" t="s">
        <v>10</v>
      </c>
      <c r="G1581" s="1" t="b">
        <v>0</v>
      </c>
      <c r="H1581" s="6"/>
      <c r="I1581" s="1" t="s">
        <v>11</v>
      </c>
      <c r="J1581" s="1">
        <v>0</v>
      </c>
    </row>
    <row r="1582" spans="1:10" ht="15" customHeight="1">
      <c r="A1582" s="1">
        <f t="shared" si="12"/>
        <v>11216</v>
      </c>
      <c r="B1582" s="1" t="str">
        <f t="shared" si="13"/>
        <v>11216  HY-VEE FOOD STORE-NO 1  BURLINGTON, IA</v>
      </c>
      <c r="C1582" s="4">
        <v>11216</v>
      </c>
      <c r="D1582" s="5" t="s">
        <v>1857</v>
      </c>
      <c r="E1582" s="5" t="s">
        <v>1045</v>
      </c>
      <c r="F1582" s="5" t="s">
        <v>10</v>
      </c>
      <c r="G1582" s="1" t="b">
        <v>0</v>
      </c>
      <c r="I1582" s="1" t="s">
        <v>11</v>
      </c>
      <c r="J1582" s="1">
        <v>81</v>
      </c>
    </row>
    <row r="1583" spans="1:10" ht="15" customHeight="1">
      <c r="A1583" s="1">
        <f t="shared" si="12"/>
        <v>11217</v>
      </c>
      <c r="B1583" s="1" t="str">
        <f t="shared" si="13"/>
        <v>11217  HY-VEE FOOD STORE-NO 2  BURLINGTON, IA</v>
      </c>
      <c r="C1583" s="4">
        <v>11217</v>
      </c>
      <c r="D1583" s="5" t="s">
        <v>1858</v>
      </c>
      <c r="E1583" s="5" t="s">
        <v>1045</v>
      </c>
      <c r="F1583" s="5" t="s">
        <v>10</v>
      </c>
      <c r="G1583" s="1" t="b">
        <v>0</v>
      </c>
      <c r="I1583" s="1" t="s">
        <v>11</v>
      </c>
      <c r="J1583" s="1">
        <v>95</v>
      </c>
    </row>
    <row r="1584" spans="1:10" ht="15" customHeight="1">
      <c r="A1584" s="1">
        <f t="shared" si="12"/>
        <v>11242</v>
      </c>
      <c r="B1584" s="1" t="str">
        <f t="shared" si="13"/>
        <v>11242  HY-VEE FOOD STORE-NO 2  IOWA CITY, IA</v>
      </c>
      <c r="C1584" s="4">
        <v>11242</v>
      </c>
      <c r="D1584" s="5" t="s">
        <v>1858</v>
      </c>
      <c r="E1584" s="5" t="s">
        <v>435</v>
      </c>
      <c r="F1584" s="5" t="s">
        <v>10</v>
      </c>
      <c r="G1584" s="1" t="b">
        <v>0</v>
      </c>
      <c r="I1584" s="1" t="s">
        <v>11</v>
      </c>
      <c r="J1584" s="1">
        <v>0</v>
      </c>
    </row>
    <row r="1585" spans="1:10" ht="15" customHeight="1">
      <c r="A1585" s="1">
        <f t="shared" si="12"/>
        <v>11256</v>
      </c>
      <c r="B1585" s="1" t="str">
        <f t="shared" si="13"/>
        <v>11256  HY-VEE FOOD STORE-NO 2  OTTUMWA, IA</v>
      </c>
      <c r="C1585" s="4">
        <v>11256</v>
      </c>
      <c r="D1585" s="5" t="s">
        <v>1858</v>
      </c>
      <c r="E1585" s="5" t="s">
        <v>1052</v>
      </c>
      <c r="F1585" s="5" t="s">
        <v>10</v>
      </c>
      <c r="G1585" s="1" t="b">
        <v>0</v>
      </c>
      <c r="I1585" s="1" t="s">
        <v>11</v>
      </c>
      <c r="J1585" s="1">
        <v>0</v>
      </c>
    </row>
    <row r="1586" spans="1:10" ht="15" customHeight="1">
      <c r="A1586" s="1">
        <f t="shared" si="12"/>
        <v>11233</v>
      </c>
      <c r="B1586" s="1" t="str">
        <f t="shared" si="13"/>
        <v>11233  HY-VEE FOOD STORE-NO 3  DES MOINES, IA</v>
      </c>
      <c r="C1586" s="4">
        <v>11233</v>
      </c>
      <c r="D1586" s="5" t="s">
        <v>1859</v>
      </c>
      <c r="E1586" s="5" t="s">
        <v>488</v>
      </c>
      <c r="F1586" s="5" t="s">
        <v>10</v>
      </c>
      <c r="G1586" s="1" t="b">
        <v>0</v>
      </c>
      <c r="I1586" s="1" t="s">
        <v>11</v>
      </c>
      <c r="J1586" s="1">
        <v>0</v>
      </c>
    </row>
    <row r="1587" spans="1:10" ht="15" customHeight="1">
      <c r="A1587" s="1">
        <f t="shared" si="12"/>
        <v>11221</v>
      </c>
      <c r="B1587" s="1" t="str">
        <f t="shared" si="13"/>
        <v>11221  HY-VEE FOOD STORE-NO 3  CEDAR RAPIDS, IA</v>
      </c>
      <c r="C1587" s="4">
        <v>11221</v>
      </c>
      <c r="D1587" s="5" t="s">
        <v>1859</v>
      </c>
      <c r="E1587" s="5" t="s">
        <v>611</v>
      </c>
      <c r="F1587" s="5" t="s">
        <v>10</v>
      </c>
      <c r="G1587" s="1" t="b">
        <v>0</v>
      </c>
      <c r="I1587" s="1" t="s">
        <v>11</v>
      </c>
      <c r="J1587" s="1">
        <v>0</v>
      </c>
    </row>
    <row r="1588" spans="1:10" ht="15" customHeight="1">
      <c r="A1588" s="1">
        <f t="shared" si="12"/>
        <v>11209</v>
      </c>
      <c r="B1588" s="1" t="str">
        <f t="shared" si="13"/>
        <v>11209  HY-VEE INC  DES MOINES, IA</v>
      </c>
      <c r="C1588" s="4">
        <v>11209</v>
      </c>
      <c r="D1588" s="5" t="s">
        <v>1860</v>
      </c>
      <c r="E1588" s="5" t="s">
        <v>488</v>
      </c>
      <c r="F1588" s="5" t="s">
        <v>10</v>
      </c>
      <c r="G1588" s="1" t="b">
        <v>0</v>
      </c>
      <c r="I1588" s="1" t="s">
        <v>11</v>
      </c>
      <c r="J1588" s="1">
        <v>0</v>
      </c>
    </row>
    <row r="1589" spans="1:10" ht="15" customHeight="1">
      <c r="A1589" s="1">
        <f t="shared" si="12"/>
        <v>13261</v>
      </c>
      <c r="B1589" s="1" t="str">
        <f t="shared" si="13"/>
        <v>13261  HY-VEE INC  CHARITON, IA</v>
      </c>
      <c r="C1589" s="4">
        <v>13261</v>
      </c>
      <c r="D1589" s="5" t="s">
        <v>1860</v>
      </c>
      <c r="E1589" s="5" t="s">
        <v>679</v>
      </c>
      <c r="F1589" s="5" t="s">
        <v>10</v>
      </c>
      <c r="G1589" s="1" t="b">
        <v>0</v>
      </c>
      <c r="I1589" s="1" t="s">
        <v>11</v>
      </c>
      <c r="J1589" s="1">
        <v>21</v>
      </c>
    </row>
    <row r="1590" spans="1:10" ht="15" customHeight="1">
      <c r="A1590" s="1">
        <f t="shared" si="12"/>
        <v>13533</v>
      </c>
      <c r="B1590" s="1" t="str">
        <f t="shared" si="13"/>
        <v>13533  HY-VEE INC DBA HY-VEE #4  DAVENPORT, IA</v>
      </c>
      <c r="C1590" s="4">
        <v>13533</v>
      </c>
      <c r="D1590" s="5" t="s">
        <v>1861</v>
      </c>
      <c r="E1590" s="5" t="s">
        <v>823</v>
      </c>
      <c r="F1590" s="5" t="s">
        <v>10</v>
      </c>
      <c r="G1590" s="1" t="b">
        <v>0</v>
      </c>
      <c r="I1590" s="1" t="s">
        <v>11</v>
      </c>
      <c r="J1590" s="1">
        <v>0</v>
      </c>
    </row>
    <row r="1591" spans="1:10" ht="15" customHeight="1">
      <c r="A1591" s="1">
        <f t="shared" si="12"/>
        <v>17371</v>
      </c>
      <c r="B1591" s="1" t="str">
        <f t="shared" si="13"/>
        <v>17371  HY-VEE, INC.  CORALVILLE, IA</v>
      </c>
      <c r="C1591" s="4">
        <v>17371</v>
      </c>
      <c r="D1591" s="5" t="s">
        <v>1862</v>
      </c>
      <c r="E1591" s="5" t="s">
        <v>1576</v>
      </c>
      <c r="F1591" s="5" t="s">
        <v>10</v>
      </c>
      <c r="G1591" s="1" t="b">
        <v>0</v>
      </c>
      <c r="I1591" s="1" t="s">
        <v>11</v>
      </c>
      <c r="J1591" s="1">
        <v>37</v>
      </c>
    </row>
    <row r="1592" spans="1:10" ht="15" customHeight="1">
      <c r="A1592" s="1">
        <f t="shared" si="12"/>
        <v>15646</v>
      </c>
      <c r="B1592" s="1" t="str">
        <f t="shared" si="13"/>
        <v>15646  HYDRITE CHEMICAL CO  BROOKFIELD, WI</v>
      </c>
      <c r="C1592" s="4">
        <v>15646</v>
      </c>
      <c r="D1592" s="5" t="s">
        <v>1863</v>
      </c>
      <c r="E1592" s="5" t="s">
        <v>1864</v>
      </c>
      <c r="F1592" s="5" t="s">
        <v>82</v>
      </c>
      <c r="G1592" s="1" t="b">
        <v>0</v>
      </c>
      <c r="I1592" s="1" t="s">
        <v>11</v>
      </c>
      <c r="J1592" s="1">
        <v>39</v>
      </c>
    </row>
    <row r="1593" spans="1:10" ht="15" customHeight="1">
      <c r="A1593" s="1">
        <f t="shared" si="12"/>
        <v>15647</v>
      </c>
      <c r="B1593" s="1" t="str">
        <f t="shared" si="13"/>
        <v>15647  HYDRITE CHEMICAL CO  WATERLOO, IA</v>
      </c>
      <c r="C1593" s="4">
        <v>15647</v>
      </c>
      <c r="D1593" s="5" t="s">
        <v>1863</v>
      </c>
      <c r="E1593" s="5" t="s">
        <v>415</v>
      </c>
      <c r="F1593" s="5" t="s">
        <v>10</v>
      </c>
      <c r="G1593" s="1" t="b">
        <v>0</v>
      </c>
      <c r="I1593" s="1" t="s">
        <v>11</v>
      </c>
      <c r="J1593" s="1">
        <v>88</v>
      </c>
    </row>
    <row r="1594" spans="1:10" ht="15" customHeight="1">
      <c r="A1594" s="1">
        <f t="shared" si="12"/>
        <v>16263</v>
      </c>
      <c r="B1594" s="1" t="str">
        <f t="shared" si="13"/>
        <v>16263  HYDRODYNAMICS INTERNATIONAL  WADSWORTH, OH</v>
      </c>
      <c r="C1594" s="4">
        <v>16263</v>
      </c>
      <c r="D1594" s="5" t="s">
        <v>1865</v>
      </c>
      <c r="E1594" s="5" t="s">
        <v>673</v>
      </c>
      <c r="F1594" s="5" t="s">
        <v>71</v>
      </c>
      <c r="G1594" s="1" t="b">
        <v>0</v>
      </c>
      <c r="I1594" s="1" t="s">
        <v>11</v>
      </c>
      <c r="J1594" s="1">
        <v>48</v>
      </c>
    </row>
    <row r="1595" spans="1:10" ht="15" customHeight="1">
      <c r="A1595" s="1">
        <f t="shared" si="12"/>
        <v>16264</v>
      </c>
      <c r="B1595" s="1" t="str">
        <f t="shared" si="13"/>
        <v>16264  HYDRODYNAMICS INTERNATIONAL  LANSING, MI</v>
      </c>
      <c r="C1595" s="4">
        <v>16264</v>
      </c>
      <c r="D1595" s="5" t="s">
        <v>1865</v>
      </c>
      <c r="E1595" s="5" t="s">
        <v>1866</v>
      </c>
      <c r="F1595" s="5" t="s">
        <v>45</v>
      </c>
      <c r="G1595" s="1" t="b">
        <v>0</v>
      </c>
      <c r="I1595" s="1" t="s">
        <v>11</v>
      </c>
      <c r="J1595" s="1">
        <v>0</v>
      </c>
    </row>
    <row r="1596" spans="1:10" ht="15" customHeight="1">
      <c r="A1596" s="1">
        <f t="shared" si="12"/>
        <v>16863</v>
      </c>
      <c r="B1596" s="1" t="str">
        <f t="shared" si="13"/>
        <v>16863  HYDROFARM INC C/O TSG  DAVIS, CA</v>
      </c>
      <c r="C1596" s="4">
        <v>16863</v>
      </c>
      <c r="D1596" s="5" t="s">
        <v>1867</v>
      </c>
      <c r="E1596" s="5" t="s">
        <v>56</v>
      </c>
      <c r="F1596" s="5" t="s">
        <v>33</v>
      </c>
      <c r="G1596" s="1" t="b">
        <v>0</v>
      </c>
      <c r="I1596" s="1" t="s">
        <v>11</v>
      </c>
      <c r="J1596" s="1">
        <v>55</v>
      </c>
    </row>
    <row r="1597" spans="1:10" ht="15" customHeight="1">
      <c r="A1597" s="1">
        <f t="shared" si="12"/>
        <v>16864</v>
      </c>
      <c r="B1597" s="1" t="str">
        <f t="shared" si="13"/>
        <v>16864  HYDROFARM INC C/O TSG  PETALUMA, CA</v>
      </c>
      <c r="C1597" s="4">
        <v>16864</v>
      </c>
      <c r="D1597" s="5" t="s">
        <v>1867</v>
      </c>
      <c r="E1597" s="5" t="s">
        <v>1868</v>
      </c>
      <c r="F1597" s="5" t="s">
        <v>33</v>
      </c>
      <c r="G1597" s="1" t="b">
        <v>0</v>
      </c>
      <c r="I1597" s="1" t="s">
        <v>11</v>
      </c>
      <c r="J1597" s="1">
        <v>55</v>
      </c>
    </row>
    <row r="1598" spans="1:10" ht="15" customHeight="1">
      <c r="A1598" s="1">
        <f t="shared" si="12"/>
        <v>16832</v>
      </c>
      <c r="B1598" s="1" t="str">
        <f t="shared" si="13"/>
        <v>16832  HYDROGRO LLC  SCOTTSDALE, AZ</v>
      </c>
      <c r="C1598" s="4">
        <v>16832</v>
      </c>
      <c r="D1598" s="5" t="s">
        <v>1869</v>
      </c>
      <c r="E1598" s="5" t="s">
        <v>1870</v>
      </c>
      <c r="F1598" s="5" t="s">
        <v>418</v>
      </c>
      <c r="G1598" s="1" t="b">
        <v>0</v>
      </c>
      <c r="H1598" s="6"/>
      <c r="I1598" s="1" t="s">
        <v>11</v>
      </c>
      <c r="J1598" s="1">
        <v>22</v>
      </c>
    </row>
    <row r="1599" spans="1:10" ht="15" customHeight="1">
      <c r="A1599" s="1">
        <f t="shared" si="12"/>
        <v>10909</v>
      </c>
      <c r="B1599" s="1" t="str">
        <f t="shared" si="13"/>
        <v>10909  HYPONEX CORP  MARYSVILLE, OH</v>
      </c>
      <c r="C1599" s="4">
        <v>10909</v>
      </c>
      <c r="D1599" s="5" t="s">
        <v>1871</v>
      </c>
      <c r="E1599" s="5" t="s">
        <v>1265</v>
      </c>
      <c r="F1599" s="5" t="s">
        <v>71</v>
      </c>
      <c r="G1599" s="1" t="b">
        <v>0</v>
      </c>
      <c r="I1599" s="1" t="s">
        <v>11</v>
      </c>
      <c r="J1599" s="1">
        <v>0</v>
      </c>
    </row>
    <row r="1600" spans="1:10" ht="15" customHeight="1">
      <c r="A1600" s="1">
        <f t="shared" si="12"/>
        <v>16411</v>
      </c>
      <c r="B1600" s="1" t="str">
        <f t="shared" si="13"/>
        <v>16411  HYVEE  JEFFERSON, IA</v>
      </c>
      <c r="C1600" s="4">
        <v>16411</v>
      </c>
      <c r="D1600" s="5" t="s">
        <v>1872</v>
      </c>
      <c r="E1600" s="5" t="s">
        <v>299</v>
      </c>
      <c r="F1600" s="5" t="s">
        <v>10</v>
      </c>
      <c r="G1600" s="1" t="b">
        <v>0</v>
      </c>
      <c r="I1600" s="1" t="s">
        <v>11</v>
      </c>
      <c r="J1600" s="1">
        <v>0</v>
      </c>
    </row>
    <row r="1601" spans="1:10" ht="15" customHeight="1">
      <c r="A1601" s="1">
        <f t="shared" si="12"/>
        <v>16412</v>
      </c>
      <c r="B1601" s="1" t="str">
        <f t="shared" si="13"/>
        <v>16412  HYVEE  WINTERSET, IA</v>
      </c>
      <c r="C1601" s="4">
        <v>16412</v>
      </c>
      <c r="D1601" s="5" t="s">
        <v>1872</v>
      </c>
      <c r="E1601" s="5" t="s">
        <v>183</v>
      </c>
      <c r="F1601" s="5" t="s">
        <v>10</v>
      </c>
      <c r="G1601" s="1" t="b">
        <v>0</v>
      </c>
      <c r="I1601" s="1" t="s">
        <v>11</v>
      </c>
      <c r="J1601" s="1">
        <v>0</v>
      </c>
    </row>
    <row r="1602" spans="1:10" ht="15" customHeight="1">
      <c r="A1602" s="1">
        <f t="shared" si="12"/>
        <v>15608</v>
      </c>
      <c r="B1602" s="1" t="str">
        <f t="shared" si="13"/>
        <v>15608  HYVEE #1860  WATERLOO, IA</v>
      </c>
      <c r="C1602" s="4">
        <v>15608</v>
      </c>
      <c r="D1602" s="5" t="s">
        <v>1873</v>
      </c>
      <c r="E1602" s="5" t="s">
        <v>415</v>
      </c>
      <c r="F1602" s="5" t="s">
        <v>10</v>
      </c>
      <c r="G1602" s="1" t="b">
        <v>0</v>
      </c>
      <c r="I1602" s="1" t="s">
        <v>11</v>
      </c>
      <c r="J1602" s="1">
        <v>0</v>
      </c>
    </row>
    <row r="1603" spans="1:10" ht="15" customHeight="1">
      <c r="A1603" s="1">
        <f t="shared" si="12"/>
        <v>16480</v>
      </c>
      <c r="B1603" s="1" t="str">
        <f t="shared" si="13"/>
        <v>16480  HYVEE #3  IOWA CITY, IA</v>
      </c>
      <c r="C1603" s="4">
        <v>16480</v>
      </c>
      <c r="D1603" s="5" t="s">
        <v>1874</v>
      </c>
      <c r="E1603" s="5" t="s">
        <v>435</v>
      </c>
      <c r="F1603" s="5" t="s">
        <v>10</v>
      </c>
      <c r="G1603" s="1" t="b">
        <v>0</v>
      </c>
      <c r="I1603" s="1" t="s">
        <v>11</v>
      </c>
      <c r="J1603" s="1">
        <v>0</v>
      </c>
    </row>
    <row r="1604" spans="1:10" ht="15" customHeight="1">
      <c r="A1604" s="1">
        <f t="shared" si="12"/>
        <v>14288</v>
      </c>
      <c r="B1604" s="1" t="str">
        <f t="shared" si="13"/>
        <v>14288  IAMO AG CONSTRUCTION LLC  ALLERTON, IA</v>
      </c>
      <c r="C1604" s="4">
        <v>14288</v>
      </c>
      <c r="D1604" s="5" t="s">
        <v>1875</v>
      </c>
      <c r="E1604" s="5" t="s">
        <v>1876</v>
      </c>
      <c r="F1604" s="5" t="s">
        <v>10</v>
      </c>
      <c r="G1604" s="1" t="b">
        <v>0</v>
      </c>
      <c r="I1604" s="1" t="s">
        <v>11</v>
      </c>
      <c r="J1604" s="1">
        <v>0</v>
      </c>
    </row>
    <row r="1605" spans="1:10" ht="15" customHeight="1">
      <c r="A1605" s="1">
        <f t="shared" si="12"/>
        <v>15809</v>
      </c>
      <c r="B1605" s="1" t="str">
        <f t="shared" si="13"/>
        <v>15809  ICL PREMIUM FERTILIZERS NA  ST LOUIS, MO</v>
      </c>
      <c r="C1605" s="4">
        <v>15809</v>
      </c>
      <c r="D1605" s="5" t="s">
        <v>1877</v>
      </c>
      <c r="E1605" s="5" t="s">
        <v>690</v>
      </c>
      <c r="F1605" s="5" t="s">
        <v>59</v>
      </c>
      <c r="G1605" s="1" t="b">
        <v>0</v>
      </c>
      <c r="I1605" s="1" t="s">
        <v>11</v>
      </c>
      <c r="J1605" s="1">
        <v>54</v>
      </c>
    </row>
    <row r="1606" spans="1:10" ht="15" customHeight="1">
      <c r="A1606" s="1">
        <f t="shared" si="12"/>
        <v>15306</v>
      </c>
      <c r="B1606" s="1" t="str">
        <f t="shared" si="13"/>
        <v>15306  ICL PREMIUM FERTILIZERS NA  DUBLIN, OH</v>
      </c>
      <c r="C1606" s="4">
        <v>15306</v>
      </c>
      <c r="D1606" s="5" t="s">
        <v>1877</v>
      </c>
      <c r="E1606" s="5" t="s">
        <v>1320</v>
      </c>
      <c r="F1606" s="5" t="s">
        <v>71</v>
      </c>
      <c r="G1606" s="1" t="b">
        <v>0</v>
      </c>
      <c r="I1606" s="1" t="s">
        <v>11</v>
      </c>
      <c r="J1606" s="1">
        <v>0</v>
      </c>
    </row>
    <row r="1607" spans="1:10" ht="15" customHeight="1">
      <c r="A1607" s="1">
        <f t="shared" si="12"/>
        <v>16891</v>
      </c>
      <c r="B1607" s="1" t="str">
        <f t="shared" si="13"/>
        <v>16891  IMPACT ORGANICS  LACYGNE, KS</v>
      </c>
      <c r="C1607" s="4">
        <v>16891</v>
      </c>
      <c r="D1607" s="5" t="s">
        <v>1878</v>
      </c>
      <c r="E1607" s="5" t="s">
        <v>1879</v>
      </c>
      <c r="F1607" s="5" t="s">
        <v>288</v>
      </c>
      <c r="G1607" s="1" t="b">
        <v>0</v>
      </c>
      <c r="I1607" s="1" t="s">
        <v>11</v>
      </c>
      <c r="J1607" s="1">
        <v>0</v>
      </c>
    </row>
    <row r="1608" spans="1:10" ht="15" customHeight="1">
      <c r="A1608" s="1">
        <f t="shared" si="12"/>
        <v>16893</v>
      </c>
      <c r="B1608" s="1" t="str">
        <f t="shared" si="13"/>
        <v>16893  IMPACT ORGANICS  OVERLAND PARK, KS</v>
      </c>
      <c r="C1608" s="4">
        <v>16893</v>
      </c>
      <c r="D1608" s="5" t="s">
        <v>1878</v>
      </c>
      <c r="E1608" s="5" t="s">
        <v>741</v>
      </c>
      <c r="F1608" s="5" t="s">
        <v>288</v>
      </c>
      <c r="G1608" s="1" t="b">
        <v>0</v>
      </c>
      <c r="I1608" s="1" t="s">
        <v>11</v>
      </c>
      <c r="J1608" s="1">
        <v>0</v>
      </c>
    </row>
    <row r="1609" spans="1:10" ht="15" customHeight="1">
      <c r="A1609" s="1">
        <f t="shared" si="12"/>
        <v>15678</v>
      </c>
      <c r="B1609" s="1" t="str">
        <f t="shared" si="13"/>
        <v>15678  IMPROCROP USA INC DBA ALLTECH CROP SCIENCE  NICHOLASVILLE, KY</v>
      </c>
      <c r="C1609" s="4">
        <v>15678</v>
      </c>
      <c r="D1609" s="5" t="s">
        <v>1880</v>
      </c>
      <c r="E1609" s="5" t="s">
        <v>1881</v>
      </c>
      <c r="F1609" s="5" t="s">
        <v>221</v>
      </c>
      <c r="G1609" s="1" t="b">
        <v>0</v>
      </c>
      <c r="H1609" s="6"/>
      <c r="I1609" s="1" t="s">
        <v>11</v>
      </c>
      <c r="J1609" s="1">
        <v>0</v>
      </c>
    </row>
    <row r="1610" spans="1:10" ht="15" customHeight="1">
      <c r="A1610" s="1">
        <f t="shared" si="12"/>
        <v>16271</v>
      </c>
      <c r="B1610" s="1" t="str">
        <f t="shared" si="13"/>
        <v>16271  INDEPENDENT AG SERVICES LLC  STATE CENTER, IA</v>
      </c>
      <c r="C1610" s="4">
        <v>16271</v>
      </c>
      <c r="D1610" s="5" t="s">
        <v>1882</v>
      </c>
      <c r="E1610" s="5" t="s">
        <v>1270</v>
      </c>
      <c r="F1610" s="5" t="s">
        <v>10</v>
      </c>
      <c r="G1610" s="1" t="b">
        <v>0</v>
      </c>
      <c r="I1610" s="1" t="s">
        <v>11</v>
      </c>
      <c r="J1610" s="1">
        <v>65</v>
      </c>
    </row>
    <row r="1611" spans="1:10" ht="15" customHeight="1">
      <c r="A1611" s="1">
        <f t="shared" si="12"/>
        <v>17003</v>
      </c>
      <c r="B1611" s="1" t="str">
        <f t="shared" si="13"/>
        <v>17003  INDIGO AG INC  CHARLESTOWN, MA</v>
      </c>
      <c r="C1611" s="4">
        <v>17003</v>
      </c>
      <c r="D1611" s="5" t="s">
        <v>1883</v>
      </c>
      <c r="E1611" s="5" t="s">
        <v>1884</v>
      </c>
      <c r="F1611" s="5" t="s">
        <v>74</v>
      </c>
      <c r="G1611" s="1" t="b">
        <v>0</v>
      </c>
      <c r="I1611" s="1" t="s">
        <v>11</v>
      </c>
      <c r="J1611" s="1">
        <v>22</v>
      </c>
    </row>
    <row r="1612" spans="1:10" ht="15" customHeight="1">
      <c r="A1612" s="1">
        <f t="shared" si="12"/>
        <v>17227</v>
      </c>
      <c r="B1612" s="1" t="str">
        <f t="shared" si="13"/>
        <v>17227  INNOPHOS, INC.  CRANBURY, NJ</v>
      </c>
      <c r="C1612" s="4">
        <v>17227</v>
      </c>
      <c r="D1612" s="5" t="s">
        <v>1885</v>
      </c>
      <c r="E1612" s="5" t="s">
        <v>1886</v>
      </c>
      <c r="F1612" s="5" t="s">
        <v>321</v>
      </c>
      <c r="G1612" s="1" t="b">
        <v>0</v>
      </c>
      <c r="I1612" s="1" t="s">
        <v>11</v>
      </c>
      <c r="J1612" s="1">
        <v>94</v>
      </c>
    </row>
    <row r="1613" spans="1:10" ht="15" customHeight="1">
      <c r="A1613" s="1">
        <f t="shared" si="12"/>
        <v>16536</v>
      </c>
      <c r="B1613" s="1" t="str">
        <f t="shared" si="13"/>
        <v>16536  INNOVATION HAMMER LLC BRANDT I HAMMER  POWELL, OH</v>
      </c>
      <c r="C1613" s="4">
        <v>16536</v>
      </c>
      <c r="D1613" s="5" t="s">
        <v>1887</v>
      </c>
      <c r="E1613" s="5" t="s">
        <v>1888</v>
      </c>
      <c r="F1613" s="5" t="s">
        <v>71</v>
      </c>
      <c r="G1613" s="1" t="b">
        <v>1</v>
      </c>
      <c r="H1613" s="1">
        <v>40998</v>
      </c>
      <c r="I1613" s="1" t="s">
        <v>1889</v>
      </c>
      <c r="J1613" s="1">
        <v>0</v>
      </c>
    </row>
    <row r="1614" spans="1:10" ht="15" customHeight="1">
      <c r="A1614" s="1">
        <f t="shared" si="12"/>
        <v>16535</v>
      </c>
      <c r="B1614" s="1" t="str">
        <f t="shared" si="13"/>
        <v>16535  INNOVATION HAMMER LLC DBA BRANDT I HAMMER  FALLON, NV</v>
      </c>
      <c r="C1614" s="4">
        <v>16535</v>
      </c>
      <c r="D1614" s="5" t="s">
        <v>1890</v>
      </c>
      <c r="E1614" s="5" t="s">
        <v>1891</v>
      </c>
      <c r="F1614" s="5" t="s">
        <v>1312</v>
      </c>
      <c r="G1614" s="1" t="b">
        <v>1</v>
      </c>
      <c r="H1614" s="1">
        <v>40998</v>
      </c>
      <c r="I1614" s="1" t="s">
        <v>1889</v>
      </c>
      <c r="J1614" s="1">
        <v>0</v>
      </c>
    </row>
    <row r="1615" spans="1:10" ht="15" customHeight="1">
      <c r="A1615" s="1">
        <f t="shared" si="12"/>
        <v>10518</v>
      </c>
      <c r="B1615" s="1" t="str">
        <f t="shared" si="13"/>
        <v>10518  INNOVATIVE AG SERVICE CO  ANDREW, IA</v>
      </c>
      <c r="C1615" s="4">
        <v>10518</v>
      </c>
      <c r="D1615" s="5" t="s">
        <v>1892</v>
      </c>
      <c r="E1615" s="5" t="s">
        <v>1893</v>
      </c>
      <c r="F1615" s="5" t="s">
        <v>10</v>
      </c>
      <c r="G1615" s="1" t="b">
        <v>1</v>
      </c>
      <c r="H1615" s="1">
        <v>41068</v>
      </c>
      <c r="I1615" s="1" t="s">
        <v>1889</v>
      </c>
      <c r="J1615" s="1">
        <v>0</v>
      </c>
    </row>
    <row r="1616" spans="1:10" ht="15" customHeight="1">
      <c r="A1616" s="1">
        <f t="shared" si="12"/>
        <v>10519</v>
      </c>
      <c r="B1616" s="1" t="str">
        <f t="shared" si="13"/>
        <v>10519  INNOVATIVE AG SERVICES CO  MANCHESTER, IA</v>
      </c>
      <c r="C1616" s="4">
        <v>10519</v>
      </c>
      <c r="D1616" s="5" t="s">
        <v>1894</v>
      </c>
      <c r="E1616" s="5" t="s">
        <v>587</v>
      </c>
      <c r="F1616" s="5" t="s">
        <v>10</v>
      </c>
      <c r="G1616" s="1" t="b">
        <v>0</v>
      </c>
      <c r="H1616" s="1">
        <v>34057</v>
      </c>
      <c r="I1616" s="1" t="s">
        <v>1889</v>
      </c>
      <c r="J1616" s="1">
        <v>0</v>
      </c>
    </row>
    <row r="1617" spans="1:10" ht="15" customHeight="1">
      <c r="A1617" s="1">
        <f t="shared" si="12"/>
        <v>10504</v>
      </c>
      <c r="B1617" s="1" t="str">
        <f t="shared" si="13"/>
        <v>10504  INNOVATIVE AG SERVICES CO  ACKLEY, IA</v>
      </c>
      <c r="C1617" s="4">
        <v>10504</v>
      </c>
      <c r="D1617" s="5" t="s">
        <v>1894</v>
      </c>
      <c r="E1617" s="5" t="s">
        <v>61</v>
      </c>
      <c r="F1617" s="5" t="s">
        <v>10</v>
      </c>
      <c r="G1617" s="1" t="b">
        <v>0</v>
      </c>
      <c r="H1617" s="1">
        <v>36418</v>
      </c>
      <c r="I1617" s="1" t="s">
        <v>1889</v>
      </c>
      <c r="J1617" s="1">
        <v>0</v>
      </c>
    </row>
    <row r="1618" spans="1:10" ht="15" customHeight="1">
      <c r="A1618" s="1">
        <f t="shared" si="12"/>
        <v>10512</v>
      </c>
      <c r="B1618" s="1" t="str">
        <f t="shared" si="13"/>
        <v>10512  INNOVATIVE AG SERVICES CO  MONTICELLO, IA</v>
      </c>
      <c r="C1618" s="4">
        <v>10512</v>
      </c>
      <c r="D1618" s="5" t="s">
        <v>1894</v>
      </c>
      <c r="E1618" s="5" t="s">
        <v>1066</v>
      </c>
      <c r="F1618" s="5" t="s">
        <v>10</v>
      </c>
      <c r="G1618" s="1" t="b">
        <v>0</v>
      </c>
      <c r="H1618" s="1">
        <v>37245</v>
      </c>
      <c r="I1618" s="1" t="s">
        <v>1889</v>
      </c>
      <c r="J1618" s="1">
        <v>0</v>
      </c>
    </row>
    <row r="1619" spans="1:10" ht="15" customHeight="1">
      <c r="A1619" s="1">
        <f t="shared" si="12"/>
        <v>10513</v>
      </c>
      <c r="B1619" s="1" t="str">
        <f t="shared" si="13"/>
        <v>10513  INNOVATIVE AG SERVICES CO  CENTRAL CITY, IA</v>
      </c>
      <c r="C1619" s="4">
        <v>10513</v>
      </c>
      <c r="D1619" s="5" t="s">
        <v>1894</v>
      </c>
      <c r="E1619" s="5" t="s">
        <v>947</v>
      </c>
      <c r="F1619" s="5" t="s">
        <v>10</v>
      </c>
      <c r="G1619" s="1" t="b">
        <v>0</v>
      </c>
      <c r="H1619" s="1">
        <v>37985</v>
      </c>
      <c r="I1619" s="1" t="s">
        <v>1889</v>
      </c>
      <c r="J1619" s="1">
        <v>9</v>
      </c>
    </row>
    <row r="1620" spans="1:10" ht="15" customHeight="1">
      <c r="A1620" s="1">
        <f t="shared" si="12"/>
        <v>10514</v>
      </c>
      <c r="B1620" s="1" t="str">
        <f t="shared" si="13"/>
        <v>10514  INNOVATIVE AG SERVICES CO  FARLEY, IA</v>
      </c>
      <c r="C1620" s="4">
        <v>10514</v>
      </c>
      <c r="D1620" s="5" t="s">
        <v>1894</v>
      </c>
      <c r="E1620" s="5" t="s">
        <v>1455</v>
      </c>
      <c r="F1620" s="5" t="s">
        <v>10</v>
      </c>
      <c r="G1620" s="1" t="b">
        <v>0</v>
      </c>
      <c r="H1620" s="1">
        <v>38069</v>
      </c>
      <c r="I1620" s="1" t="s">
        <v>1889</v>
      </c>
      <c r="J1620" s="1">
        <v>0</v>
      </c>
    </row>
    <row r="1621" spans="1:10" ht="15" customHeight="1">
      <c r="A1621" s="1">
        <f t="shared" si="12"/>
        <v>10515</v>
      </c>
      <c r="B1621" s="1" t="str">
        <f t="shared" si="13"/>
        <v>10515  INNOVATIVE AG SERVICES CO  HOPKINTON, IA</v>
      </c>
      <c r="C1621" s="4">
        <v>10515</v>
      </c>
      <c r="D1621" s="5" t="s">
        <v>1894</v>
      </c>
      <c r="E1621" s="5" t="s">
        <v>1895</v>
      </c>
      <c r="F1621" s="5" t="s">
        <v>10</v>
      </c>
      <c r="G1621" s="1" t="b">
        <v>0</v>
      </c>
      <c r="H1621" s="1">
        <v>38069</v>
      </c>
      <c r="I1621" s="1" t="s">
        <v>1889</v>
      </c>
      <c r="J1621" s="1">
        <v>0</v>
      </c>
    </row>
    <row r="1622" spans="1:10" ht="15" customHeight="1">
      <c r="A1622" s="1">
        <f t="shared" si="12"/>
        <v>10516</v>
      </c>
      <c r="B1622" s="1" t="str">
        <f t="shared" si="13"/>
        <v>10516  INNOVATIVE AG SERVICES CO  CENTER JCT, IA</v>
      </c>
      <c r="C1622" s="4">
        <v>10516</v>
      </c>
      <c r="D1622" s="5" t="s">
        <v>1894</v>
      </c>
      <c r="E1622" s="5" t="s">
        <v>1896</v>
      </c>
      <c r="F1622" s="5" t="s">
        <v>10</v>
      </c>
      <c r="G1622" s="1" t="b">
        <v>0</v>
      </c>
      <c r="H1622" s="6">
        <v>38652</v>
      </c>
      <c r="I1622" s="1" t="s">
        <v>1889</v>
      </c>
      <c r="J1622" s="1">
        <v>68</v>
      </c>
    </row>
    <row r="1623" spans="1:10" ht="15" customHeight="1">
      <c r="A1623" s="1">
        <f t="shared" si="12"/>
        <v>10517</v>
      </c>
      <c r="B1623" s="1" t="str">
        <f t="shared" si="13"/>
        <v>10517  INNOVATIVE AG SERVICES CO  CASCADE, IA</v>
      </c>
      <c r="C1623" s="4">
        <v>10517</v>
      </c>
      <c r="D1623" s="5" t="s">
        <v>1894</v>
      </c>
      <c r="E1623" s="5" t="s">
        <v>602</v>
      </c>
      <c r="F1623" s="5" t="s">
        <v>10</v>
      </c>
      <c r="G1623" s="1" t="b">
        <v>0</v>
      </c>
      <c r="H1623" s="1">
        <v>39353</v>
      </c>
      <c r="I1623" s="1" t="s">
        <v>1889</v>
      </c>
      <c r="J1623" s="1">
        <v>0</v>
      </c>
    </row>
    <row r="1624" spans="1:10" ht="15" customHeight="1">
      <c r="A1624" s="1">
        <f t="shared" si="12"/>
        <v>10472</v>
      </c>
      <c r="B1624" s="1" t="str">
        <f t="shared" si="13"/>
        <v>10472  INNOVATIVE AG SERVICES CO  ACKLEY, IA</v>
      </c>
      <c r="C1624" s="4">
        <v>10472</v>
      </c>
      <c r="D1624" s="5" t="s">
        <v>1894</v>
      </c>
      <c r="E1624" s="5" t="s">
        <v>61</v>
      </c>
      <c r="F1624" s="5" t="s">
        <v>10</v>
      </c>
      <c r="G1624" s="1" t="b">
        <v>0</v>
      </c>
      <c r="H1624" s="1">
        <v>39713</v>
      </c>
      <c r="I1624" s="1" t="s">
        <v>1889</v>
      </c>
      <c r="J1624" s="1">
        <v>0</v>
      </c>
    </row>
    <row r="1625" spans="1:10" ht="15" customHeight="1">
      <c r="A1625" s="1">
        <f t="shared" si="12"/>
        <v>10171</v>
      </c>
      <c r="B1625" s="1" t="str">
        <f t="shared" si="13"/>
        <v>10171  INNOVATIVE AG SERVICES CO  ELKADER, IA</v>
      </c>
      <c r="C1625" s="4">
        <v>10171</v>
      </c>
      <c r="D1625" s="5" t="s">
        <v>1894</v>
      </c>
      <c r="E1625" s="5" t="s">
        <v>723</v>
      </c>
      <c r="F1625" s="5" t="s">
        <v>10</v>
      </c>
      <c r="G1625" s="1" t="b">
        <v>0</v>
      </c>
      <c r="H1625" s="1">
        <v>39988</v>
      </c>
      <c r="I1625" s="1" t="s">
        <v>1889</v>
      </c>
      <c r="J1625" s="1">
        <v>0</v>
      </c>
    </row>
    <row r="1626" spans="1:10" ht="15" customHeight="1">
      <c r="A1626" s="1">
        <f t="shared" si="12"/>
        <v>10106</v>
      </c>
      <c r="B1626" s="1" t="str">
        <f t="shared" si="13"/>
        <v>10106  INNOVATIVE AG SERVICES CO  ELMA, IA</v>
      </c>
      <c r="C1626" s="4">
        <v>10106</v>
      </c>
      <c r="D1626" s="5" t="s">
        <v>1894</v>
      </c>
      <c r="E1626" s="5" t="s">
        <v>1897</v>
      </c>
      <c r="F1626" s="5" t="s">
        <v>10</v>
      </c>
      <c r="G1626" s="1" t="b">
        <v>0</v>
      </c>
      <c r="H1626" s="1">
        <v>39988</v>
      </c>
      <c r="I1626" s="1" t="s">
        <v>1889</v>
      </c>
      <c r="J1626" s="1">
        <v>0</v>
      </c>
    </row>
    <row r="1627" spans="1:10" ht="15" customHeight="1">
      <c r="A1627" s="1">
        <f t="shared" si="12"/>
        <v>10312</v>
      </c>
      <c r="B1627" s="1" t="str">
        <f t="shared" si="13"/>
        <v>10312  INNOVATIVE AG SERVICES CO  ORAN, IA</v>
      </c>
      <c r="C1627" s="4">
        <v>10312</v>
      </c>
      <c r="D1627" s="5" t="s">
        <v>1894</v>
      </c>
      <c r="E1627" s="5" t="s">
        <v>1898</v>
      </c>
      <c r="F1627" s="5" t="s">
        <v>10</v>
      </c>
      <c r="G1627" s="1" t="b">
        <v>0</v>
      </c>
      <c r="H1627" s="1">
        <v>40003</v>
      </c>
      <c r="I1627" s="1" t="s">
        <v>1889</v>
      </c>
      <c r="J1627" s="1">
        <v>0</v>
      </c>
    </row>
    <row r="1628" spans="1:10" ht="15" customHeight="1">
      <c r="A1628" s="1">
        <f t="shared" si="12"/>
        <v>10305</v>
      </c>
      <c r="B1628" s="1" t="str">
        <f t="shared" si="13"/>
        <v>10305  INNOVATIVE AG SERVICES CO  HUBBARD, IA</v>
      </c>
      <c r="C1628" s="4">
        <v>10305</v>
      </c>
      <c r="D1628" s="5" t="s">
        <v>1894</v>
      </c>
      <c r="E1628" s="5" t="s">
        <v>1899</v>
      </c>
      <c r="F1628" s="5" t="s">
        <v>10</v>
      </c>
      <c r="G1628" s="1" t="b">
        <v>0</v>
      </c>
      <c r="H1628" s="1">
        <v>40115</v>
      </c>
      <c r="I1628" s="1" t="s">
        <v>1889</v>
      </c>
      <c r="J1628" s="1">
        <v>0</v>
      </c>
    </row>
    <row r="1629" spans="1:10" ht="15" customHeight="1">
      <c r="A1629" s="1">
        <f t="shared" si="12"/>
        <v>10306</v>
      </c>
      <c r="B1629" s="1" t="str">
        <f t="shared" si="13"/>
        <v>10306  INNOVATIVE AG SERVICES CO  GARDEN CITY, IA</v>
      </c>
      <c r="C1629" s="4">
        <v>10306</v>
      </c>
      <c r="D1629" s="5" t="s">
        <v>1894</v>
      </c>
      <c r="E1629" s="5" t="s">
        <v>445</v>
      </c>
      <c r="F1629" s="5" t="s">
        <v>10</v>
      </c>
      <c r="G1629" s="1" t="b">
        <v>0</v>
      </c>
      <c r="H1629" s="1">
        <v>40483</v>
      </c>
      <c r="I1629" s="1" t="s">
        <v>1889</v>
      </c>
      <c r="J1629" s="1">
        <v>0</v>
      </c>
    </row>
    <row r="1630" spans="1:10" ht="15" customHeight="1">
      <c r="A1630" s="1">
        <f t="shared" si="12"/>
        <v>11643</v>
      </c>
      <c r="B1630" s="1" t="str">
        <f t="shared" si="13"/>
        <v>11643  INNOVATIVE AG SERVICES CO  MONONA, IA</v>
      </c>
      <c r="C1630" s="4">
        <v>11643</v>
      </c>
      <c r="D1630" s="5" t="s">
        <v>1894</v>
      </c>
      <c r="E1630" s="5" t="s">
        <v>282</v>
      </c>
      <c r="F1630" s="5" t="s">
        <v>10</v>
      </c>
      <c r="G1630" s="1" t="b">
        <v>0</v>
      </c>
      <c r="H1630" s="1">
        <v>40504</v>
      </c>
      <c r="I1630" s="1" t="s">
        <v>1889</v>
      </c>
      <c r="J1630" s="1">
        <v>0</v>
      </c>
    </row>
    <row r="1631" spans="1:10" ht="15" customHeight="1">
      <c r="A1631" s="1">
        <f t="shared" si="12"/>
        <v>12374</v>
      </c>
      <c r="B1631" s="1" t="str">
        <f t="shared" si="13"/>
        <v>12374  INNOVATIVE AG SERVICES CO  WILLIAMS, IA</v>
      </c>
      <c r="C1631" s="4">
        <v>12374</v>
      </c>
      <c r="D1631" s="5" t="s">
        <v>1894</v>
      </c>
      <c r="E1631" s="5" t="s">
        <v>218</v>
      </c>
      <c r="F1631" s="5" t="s">
        <v>10</v>
      </c>
      <c r="G1631" s="1" t="b">
        <v>0</v>
      </c>
      <c r="H1631" s="1">
        <v>40792</v>
      </c>
      <c r="I1631" s="1" t="s">
        <v>1889</v>
      </c>
      <c r="J1631" s="1">
        <v>0</v>
      </c>
    </row>
    <row r="1632" spans="1:10" ht="15" customHeight="1">
      <c r="A1632" s="1">
        <f t="shared" si="12"/>
        <v>12375</v>
      </c>
      <c r="B1632" s="1" t="str">
        <f t="shared" si="13"/>
        <v>12375  INNOVATIVE AG SERVICES CO  ELLSWORTH, IA</v>
      </c>
      <c r="C1632" s="4">
        <v>12375</v>
      </c>
      <c r="D1632" s="5" t="s">
        <v>1894</v>
      </c>
      <c r="E1632" s="5" t="s">
        <v>702</v>
      </c>
      <c r="F1632" s="5" t="s">
        <v>10</v>
      </c>
      <c r="G1632" s="1" t="b">
        <v>0</v>
      </c>
      <c r="H1632" s="1">
        <v>40798</v>
      </c>
      <c r="I1632" s="1" t="s">
        <v>1889</v>
      </c>
      <c r="J1632" s="1">
        <v>0</v>
      </c>
    </row>
    <row r="1633" spans="1:10" ht="15" customHeight="1">
      <c r="A1633" s="1">
        <f t="shared" si="12"/>
        <v>12412</v>
      </c>
      <c r="B1633" s="1" t="str">
        <f t="shared" si="13"/>
        <v>12412  INNOVATIVE AG SERVICES CO  WINTHROP, IA</v>
      </c>
      <c r="C1633" s="4">
        <v>12412</v>
      </c>
      <c r="D1633" s="5" t="s">
        <v>1894</v>
      </c>
      <c r="E1633" s="5" t="s">
        <v>239</v>
      </c>
      <c r="F1633" s="5" t="s">
        <v>10</v>
      </c>
      <c r="G1633" s="1" t="b">
        <v>0</v>
      </c>
      <c r="H1633" s="1">
        <v>40847</v>
      </c>
      <c r="I1633" s="1" t="s">
        <v>1889</v>
      </c>
      <c r="J1633" s="1">
        <v>0</v>
      </c>
    </row>
    <row r="1634" spans="1:10" ht="15" customHeight="1">
      <c r="A1634" s="1">
        <f t="shared" si="12"/>
        <v>12413</v>
      </c>
      <c r="B1634" s="1" t="str">
        <f t="shared" si="13"/>
        <v>12413  INNOVATIVE AG SERVICES CO  INDEPENDENCE, IA</v>
      </c>
      <c r="C1634" s="4">
        <v>12413</v>
      </c>
      <c r="D1634" s="5" t="s">
        <v>1894</v>
      </c>
      <c r="E1634" s="5" t="s">
        <v>1026</v>
      </c>
      <c r="F1634" s="5" t="s">
        <v>10</v>
      </c>
      <c r="G1634" s="1" t="b">
        <v>0</v>
      </c>
      <c r="H1634" s="1">
        <v>40847</v>
      </c>
      <c r="I1634" s="1" t="s">
        <v>1889</v>
      </c>
      <c r="J1634" s="1">
        <v>0</v>
      </c>
    </row>
    <row r="1635" spans="1:10" ht="15" customHeight="1">
      <c r="A1635" s="1">
        <f t="shared" si="12"/>
        <v>12244</v>
      </c>
      <c r="B1635" s="1" t="str">
        <f t="shared" si="13"/>
        <v>12244  INNOVATIVE AG SERVICES CO  ALDEN, IA</v>
      </c>
      <c r="C1635" s="4">
        <v>12244</v>
      </c>
      <c r="D1635" s="5" t="s">
        <v>1894</v>
      </c>
      <c r="E1635" s="5" t="s">
        <v>243</v>
      </c>
      <c r="F1635" s="5" t="s">
        <v>10</v>
      </c>
      <c r="G1635" s="1" t="b">
        <v>0</v>
      </c>
      <c r="H1635" s="1">
        <v>40998</v>
      </c>
      <c r="I1635" s="1" t="s">
        <v>1889</v>
      </c>
      <c r="J1635" s="1">
        <v>60</v>
      </c>
    </row>
    <row r="1636" spans="1:10" ht="15" customHeight="1">
      <c r="A1636" s="1">
        <f t="shared" si="12"/>
        <v>11757</v>
      </c>
      <c r="B1636" s="1" t="str">
        <f t="shared" si="13"/>
        <v>11757  INNOVATIVE AG SERVICES CO  UNION, IA</v>
      </c>
      <c r="C1636" s="4">
        <v>11757</v>
      </c>
      <c r="D1636" s="5" t="s">
        <v>1894</v>
      </c>
      <c r="E1636" s="5" t="s">
        <v>1900</v>
      </c>
      <c r="F1636" s="5" t="s">
        <v>10</v>
      </c>
      <c r="G1636" s="1" t="b">
        <v>0</v>
      </c>
      <c r="I1636" s="1" t="s">
        <v>1889</v>
      </c>
      <c r="J1636" s="1">
        <v>0</v>
      </c>
    </row>
    <row r="1637" spans="1:10" ht="15" customHeight="1">
      <c r="A1637" s="1">
        <f t="shared" si="12"/>
        <v>11758</v>
      </c>
      <c r="B1637" s="1" t="str">
        <f t="shared" si="13"/>
        <v>11758  INNOVATIVE AG SERVICES CO  NEW PROVIDENCE, IA</v>
      </c>
      <c r="C1637" s="4">
        <v>11758</v>
      </c>
      <c r="D1637" s="5" t="s">
        <v>1894</v>
      </c>
      <c r="E1637" s="5" t="s">
        <v>1901</v>
      </c>
      <c r="F1637" s="5" t="s">
        <v>10</v>
      </c>
      <c r="G1637" s="1" t="b">
        <v>0</v>
      </c>
      <c r="I1637" s="1" t="s">
        <v>1889</v>
      </c>
      <c r="J1637" s="1">
        <v>77</v>
      </c>
    </row>
    <row r="1638" spans="1:10" ht="15" customHeight="1">
      <c r="A1638" s="1">
        <f t="shared" si="12"/>
        <v>13873</v>
      </c>
      <c r="B1638" s="1" t="str">
        <f t="shared" si="13"/>
        <v>13873  INNOVATIVE AG SERVICES CO  ELDORA, IA</v>
      </c>
      <c r="C1638" s="4">
        <v>13873</v>
      </c>
      <c r="D1638" s="5" t="s">
        <v>1894</v>
      </c>
      <c r="E1638" s="5" t="s">
        <v>242</v>
      </c>
      <c r="F1638" s="5" t="s">
        <v>10</v>
      </c>
      <c r="G1638" s="1" t="b">
        <v>0</v>
      </c>
      <c r="I1638" s="1" t="s">
        <v>1889</v>
      </c>
      <c r="J1638" s="1">
        <v>0</v>
      </c>
    </row>
    <row r="1639" spans="1:10" ht="15" customHeight="1">
      <c r="A1639" s="1">
        <f t="shared" si="12"/>
        <v>16259</v>
      </c>
      <c r="B1639" s="1" t="str">
        <f t="shared" si="13"/>
        <v>16259  INNOVATIVE AG SERVICES CO  WAUKON, IA</v>
      </c>
      <c r="C1639" s="4">
        <v>16259</v>
      </c>
      <c r="D1639" s="5" t="s">
        <v>1894</v>
      </c>
      <c r="E1639" s="5" t="s">
        <v>235</v>
      </c>
      <c r="F1639" s="5" t="s">
        <v>10</v>
      </c>
      <c r="G1639" s="1" t="b">
        <v>0</v>
      </c>
      <c r="H1639" s="6"/>
      <c r="I1639" s="1" t="s">
        <v>1889</v>
      </c>
      <c r="J1639" s="1">
        <v>0</v>
      </c>
    </row>
    <row r="1640" spans="1:10" ht="15" customHeight="1">
      <c r="A1640" s="1">
        <f t="shared" si="12"/>
        <v>16331</v>
      </c>
      <c r="B1640" s="1" t="str">
        <f t="shared" si="13"/>
        <v>16331  INNOVATIVE AG SERVICES CO  CLARKSVILLE, IA</v>
      </c>
      <c r="C1640" s="4">
        <v>16331</v>
      </c>
      <c r="D1640" s="5" t="s">
        <v>1894</v>
      </c>
      <c r="E1640" s="5" t="s">
        <v>1902</v>
      </c>
      <c r="F1640" s="5" t="s">
        <v>10</v>
      </c>
      <c r="G1640" s="1" t="b">
        <v>0</v>
      </c>
      <c r="I1640" s="1" t="s">
        <v>1889</v>
      </c>
      <c r="J1640" s="1">
        <v>0</v>
      </c>
    </row>
    <row r="1641" spans="1:10" ht="15" customHeight="1">
      <c r="A1641" s="1">
        <f t="shared" si="12"/>
        <v>14966</v>
      </c>
      <c r="B1641" s="1" t="str">
        <f t="shared" si="13"/>
        <v>14966  INNOVATIVE CROP SOLUTIONS  Radcliffe, IA</v>
      </c>
      <c r="C1641" s="4">
        <v>14966</v>
      </c>
      <c r="D1641" s="5" t="s">
        <v>1903</v>
      </c>
      <c r="E1641" s="5" t="s">
        <v>1904</v>
      </c>
      <c r="F1641" s="5" t="s">
        <v>10</v>
      </c>
      <c r="G1641" s="1" t="b">
        <v>0</v>
      </c>
      <c r="I1641" s="1" t="s">
        <v>1889</v>
      </c>
      <c r="J1641" s="1">
        <v>0</v>
      </c>
    </row>
    <row r="1642" spans="1:10" ht="15" customHeight="1">
      <c r="A1642" s="1">
        <f t="shared" si="12"/>
        <v>16294</v>
      </c>
      <c r="B1642" s="1" t="str">
        <f t="shared" si="13"/>
        <v>16294  INNVICTIS CROP CARE LLC  LOVELAND, CO</v>
      </c>
      <c r="C1642" s="4">
        <v>16294</v>
      </c>
      <c r="D1642" s="5" t="s">
        <v>1905</v>
      </c>
      <c r="E1642" s="5" t="s">
        <v>210</v>
      </c>
      <c r="F1642" s="5" t="s">
        <v>89</v>
      </c>
      <c r="G1642" s="1" t="b">
        <v>0</v>
      </c>
      <c r="I1642" s="1" t="s">
        <v>1889</v>
      </c>
      <c r="J1642" s="1">
        <v>0</v>
      </c>
    </row>
    <row r="1643" spans="1:10" ht="15" customHeight="1">
      <c r="A1643" s="1">
        <f t="shared" si="12"/>
        <v>16733</v>
      </c>
      <c r="B1643" s="1" t="str">
        <f t="shared" si="13"/>
        <v>16733  INOCUCOR TECHNOLOGIES INC  CENTENNIAL, CO</v>
      </c>
      <c r="C1643" s="4">
        <v>16733</v>
      </c>
      <c r="D1643" s="5" t="s">
        <v>1906</v>
      </c>
      <c r="E1643" s="5" t="s">
        <v>1907</v>
      </c>
      <c r="F1643" s="5" t="s">
        <v>89</v>
      </c>
      <c r="G1643" s="1" t="b">
        <v>0</v>
      </c>
      <c r="I1643" s="1" t="s">
        <v>1889</v>
      </c>
      <c r="J1643" s="1">
        <v>23</v>
      </c>
    </row>
    <row r="1644" spans="1:10" ht="15" customHeight="1">
      <c r="A1644" s="1">
        <f t="shared" si="12"/>
        <v>15942</v>
      </c>
      <c r="B1644" s="1" t="str">
        <f t="shared" si="13"/>
        <v>15942  INSTA GRO MANUFACTURING INC  CALEDONIA, OH</v>
      </c>
      <c r="C1644" s="4">
        <v>15942</v>
      </c>
      <c r="D1644" s="5" t="s">
        <v>1908</v>
      </c>
      <c r="E1644" s="5" t="s">
        <v>1909</v>
      </c>
      <c r="F1644" s="5" t="s">
        <v>71</v>
      </c>
      <c r="G1644" s="1" t="b">
        <v>0</v>
      </c>
      <c r="I1644" s="1" t="s">
        <v>1889</v>
      </c>
      <c r="J1644" s="1">
        <v>0</v>
      </c>
    </row>
    <row r="1645" spans="1:10" ht="15" customHeight="1">
      <c r="A1645" s="1">
        <f t="shared" si="12"/>
        <v>16848</v>
      </c>
      <c r="B1645" s="1" t="str">
        <f t="shared" si="13"/>
        <v>16848  INTEGRITY AG TECH LLC  HULL, IA</v>
      </c>
      <c r="C1645" s="4">
        <v>16848</v>
      </c>
      <c r="D1645" s="5" t="s">
        <v>1910</v>
      </c>
      <c r="E1645" s="5" t="s">
        <v>860</v>
      </c>
      <c r="F1645" s="5" t="s">
        <v>10</v>
      </c>
      <c r="G1645" s="1" t="b">
        <v>0</v>
      </c>
      <c r="I1645" s="1" t="s">
        <v>1889</v>
      </c>
      <c r="J1645" s="1">
        <v>0</v>
      </c>
    </row>
    <row r="1646" spans="1:10" ht="15" customHeight="1">
      <c r="A1646" s="1">
        <f t="shared" si="12"/>
        <v>16849</v>
      </c>
      <c r="B1646" s="1" t="str">
        <f t="shared" si="13"/>
        <v>16849  INTEGRITY AG TECH LLC  HULL, IA</v>
      </c>
      <c r="C1646" s="4">
        <v>16849</v>
      </c>
      <c r="D1646" s="5" t="s">
        <v>1910</v>
      </c>
      <c r="E1646" s="5" t="s">
        <v>860</v>
      </c>
      <c r="F1646" s="5" t="s">
        <v>10</v>
      </c>
      <c r="G1646" s="1" t="b">
        <v>0</v>
      </c>
      <c r="I1646" s="1" t="s">
        <v>1889</v>
      </c>
      <c r="J1646" s="1">
        <v>0</v>
      </c>
    </row>
    <row r="1647" spans="1:10" ht="15" customHeight="1">
      <c r="A1647" s="1">
        <f t="shared" si="12"/>
        <v>10390</v>
      </c>
      <c r="B1647" s="1" t="str">
        <f t="shared" si="13"/>
        <v>10390  INTER CHEM DEALER SALES  TULSA, OK</v>
      </c>
      <c r="C1647" s="4">
        <v>10390</v>
      </c>
      <c r="D1647" s="5" t="s">
        <v>1911</v>
      </c>
      <c r="E1647" s="5" t="s">
        <v>427</v>
      </c>
      <c r="F1647" s="5" t="s">
        <v>144</v>
      </c>
      <c r="G1647" s="1" t="b">
        <v>0</v>
      </c>
      <c r="I1647" s="1" t="s">
        <v>1889</v>
      </c>
      <c r="J1647" s="1">
        <v>0</v>
      </c>
    </row>
    <row r="1648" spans="1:10" ht="15" customHeight="1">
      <c r="A1648" s="1">
        <f t="shared" si="12"/>
        <v>11348</v>
      </c>
      <c r="B1648" s="1" t="str">
        <f t="shared" si="13"/>
        <v>11348  INTERNATIONAL AG LABS INC  FAIRMONT, MN</v>
      </c>
      <c r="C1648" s="4">
        <v>11348</v>
      </c>
      <c r="D1648" s="5" t="s">
        <v>1912</v>
      </c>
      <c r="E1648" s="5" t="s">
        <v>1913</v>
      </c>
      <c r="F1648" s="5" t="s">
        <v>137</v>
      </c>
      <c r="G1648" s="1" t="b">
        <v>0</v>
      </c>
      <c r="I1648" s="1" t="s">
        <v>1889</v>
      </c>
      <c r="J1648" s="1">
        <v>0</v>
      </c>
    </row>
    <row r="1649" spans="1:10" ht="15" customHeight="1">
      <c r="A1649" s="1">
        <f t="shared" si="12"/>
        <v>16324</v>
      </c>
      <c r="B1649" s="1" t="str">
        <f t="shared" si="13"/>
        <v>16324  INTERNATIONAL MULCH COMPANY INC  DES PERES, MO</v>
      </c>
      <c r="C1649" s="4">
        <v>16324</v>
      </c>
      <c r="D1649" s="5" t="s">
        <v>1914</v>
      </c>
      <c r="E1649" s="5" t="s">
        <v>1915</v>
      </c>
      <c r="F1649" s="5" t="s">
        <v>59</v>
      </c>
      <c r="G1649" s="1" t="b">
        <v>0</v>
      </c>
      <c r="I1649" s="1" t="s">
        <v>1889</v>
      </c>
      <c r="J1649" s="1">
        <v>0</v>
      </c>
    </row>
    <row r="1650" spans="1:10" ht="15" customHeight="1">
      <c r="A1650" s="1">
        <f t="shared" si="12"/>
        <v>14768</v>
      </c>
      <c r="B1650" s="1" t="str">
        <f t="shared" si="13"/>
        <v>14768  INTEROCEANIC CORPORATION  WHITE PLAINS, NY</v>
      </c>
      <c r="C1650" s="4">
        <v>14768</v>
      </c>
      <c r="D1650" s="5" t="s">
        <v>1916</v>
      </c>
      <c r="E1650" s="5" t="s">
        <v>1710</v>
      </c>
      <c r="F1650" s="5" t="s">
        <v>516</v>
      </c>
      <c r="G1650" s="1" t="b">
        <v>0</v>
      </c>
      <c r="I1650" s="1" t="s">
        <v>1889</v>
      </c>
      <c r="J1650" s="1">
        <v>0</v>
      </c>
    </row>
    <row r="1651" spans="1:10" ht="15" customHeight="1">
      <c r="A1651" s="1">
        <f t="shared" si="12"/>
        <v>16188</v>
      </c>
      <c r="B1651" s="1" t="str">
        <f t="shared" si="13"/>
        <v>16188  INTERSTATE GRAIN SERVICE  CENTER POINT, IA</v>
      </c>
      <c r="C1651" s="4">
        <v>16188</v>
      </c>
      <c r="D1651" s="5" t="s">
        <v>1917</v>
      </c>
      <c r="E1651" s="5" t="s">
        <v>891</v>
      </c>
      <c r="F1651" s="5" t="s">
        <v>10</v>
      </c>
      <c r="G1651" s="1" t="b">
        <v>0</v>
      </c>
      <c r="I1651" s="1" t="s">
        <v>1889</v>
      </c>
      <c r="J1651" s="1">
        <v>0</v>
      </c>
    </row>
    <row r="1652" spans="1:10" ht="15" customHeight="1">
      <c r="A1652" s="1">
        <f t="shared" si="12"/>
        <v>15380</v>
      </c>
      <c r="B1652" s="1" t="str">
        <f t="shared" si="13"/>
        <v>15380  INTREPID POTASH MOAB LLC  MONSEY, NY</v>
      </c>
      <c r="C1652" s="4">
        <v>15380</v>
      </c>
      <c r="D1652" s="5" t="s">
        <v>1918</v>
      </c>
      <c r="E1652" s="5" t="s">
        <v>1919</v>
      </c>
      <c r="F1652" s="5" t="s">
        <v>516</v>
      </c>
      <c r="G1652" s="1" t="b">
        <v>0</v>
      </c>
      <c r="I1652" s="1" t="s">
        <v>1889</v>
      </c>
      <c r="J1652" s="1">
        <v>69</v>
      </c>
    </row>
    <row r="1653" spans="1:10" ht="15" customHeight="1">
      <c r="A1653" s="1">
        <f t="shared" si="12"/>
        <v>15273</v>
      </c>
      <c r="B1653" s="1" t="str">
        <f t="shared" si="13"/>
        <v>15273  INTREPID POTASH NEW MEXICO LLC  MONSEY, NY</v>
      </c>
      <c r="C1653" s="4">
        <v>15273</v>
      </c>
      <c r="D1653" s="5" t="s">
        <v>1920</v>
      </c>
      <c r="E1653" s="5" t="s">
        <v>1919</v>
      </c>
      <c r="F1653" s="5" t="s">
        <v>516</v>
      </c>
      <c r="G1653" s="1" t="b">
        <v>0</v>
      </c>
      <c r="I1653" s="1" t="s">
        <v>1889</v>
      </c>
      <c r="J1653" s="1">
        <v>0</v>
      </c>
    </row>
    <row r="1654" spans="1:10" ht="15" customHeight="1">
      <c r="A1654" s="1">
        <f t="shared" si="12"/>
        <v>15272</v>
      </c>
      <c r="B1654" s="1" t="str">
        <f t="shared" si="13"/>
        <v>15272  INTREPID POTASH NEW MEXICO LLC C/OBUSINESS LICENSE  MONSEY, NY</v>
      </c>
      <c r="C1654" s="4">
        <v>15272</v>
      </c>
      <c r="D1654" s="5" t="s">
        <v>1921</v>
      </c>
      <c r="E1654" s="5" t="s">
        <v>1919</v>
      </c>
      <c r="F1654" s="5" t="s">
        <v>516</v>
      </c>
      <c r="G1654" s="1" t="b">
        <v>0</v>
      </c>
      <c r="I1654" s="1" t="s">
        <v>1889</v>
      </c>
      <c r="J1654" s="1">
        <v>68</v>
      </c>
    </row>
    <row r="1655" spans="1:10" ht="15" customHeight="1">
      <c r="A1655" s="1">
        <f t="shared" si="12"/>
        <v>11196</v>
      </c>
      <c r="B1655" s="1" t="str">
        <f t="shared" si="13"/>
        <v>11196  INWOOD HATCHERY &amp; FEED STORE  INWOOD, IA</v>
      </c>
      <c r="C1655" s="4">
        <v>11196</v>
      </c>
      <c r="D1655" s="5" t="s">
        <v>1922</v>
      </c>
      <c r="E1655" s="5" t="s">
        <v>769</v>
      </c>
      <c r="F1655" s="5" t="s">
        <v>10</v>
      </c>
      <c r="G1655" s="1" t="b">
        <v>0</v>
      </c>
      <c r="I1655" s="1" t="s">
        <v>1889</v>
      </c>
      <c r="J1655" s="1">
        <v>0</v>
      </c>
    </row>
    <row r="1656" spans="1:10" ht="15" customHeight="1">
      <c r="A1656" s="1">
        <f t="shared" si="12"/>
        <v>14343</v>
      </c>
      <c r="B1656" s="1" t="str">
        <f t="shared" si="13"/>
        <v>14343  IOWA CVS PHARMACY  WOONSOCKET, RI</v>
      </c>
      <c r="C1656" s="4">
        <v>14343</v>
      </c>
      <c r="D1656" s="5" t="s">
        <v>1923</v>
      </c>
      <c r="E1656" s="5" t="s">
        <v>1924</v>
      </c>
      <c r="F1656" s="5" t="s">
        <v>1925</v>
      </c>
      <c r="G1656" s="1" t="b">
        <v>0</v>
      </c>
      <c r="I1656" s="1" t="s">
        <v>1889</v>
      </c>
      <c r="J1656" s="1">
        <v>0</v>
      </c>
    </row>
    <row r="1657" spans="1:10" ht="15" customHeight="1">
      <c r="A1657" s="1">
        <f t="shared" si="12"/>
        <v>16057</v>
      </c>
      <c r="B1657" s="1" t="str">
        <f t="shared" si="13"/>
        <v>16057  IOWA FERTILIZER COMPANY  WEVER, IA</v>
      </c>
      <c r="C1657" s="4">
        <v>16057</v>
      </c>
      <c r="D1657" s="5" t="s">
        <v>1926</v>
      </c>
      <c r="E1657" s="5" t="s">
        <v>196</v>
      </c>
      <c r="F1657" s="5" t="s">
        <v>10</v>
      </c>
      <c r="G1657" s="1" t="b">
        <v>0</v>
      </c>
      <c r="I1657" s="1" t="s">
        <v>1889</v>
      </c>
      <c r="J1657" s="1">
        <v>0</v>
      </c>
    </row>
    <row r="1658" spans="1:10" ht="15" customHeight="1">
      <c r="A1658" s="1">
        <f t="shared" si="12"/>
        <v>15890</v>
      </c>
      <c r="B1658" s="1" t="str">
        <f t="shared" si="13"/>
        <v>15890  IOWA MISSOURI HYBRIDS LLC  KEOSAUQUA, IA</v>
      </c>
      <c r="C1658" s="4">
        <v>15890</v>
      </c>
      <c r="D1658" s="5" t="s">
        <v>1927</v>
      </c>
      <c r="E1658" s="5" t="s">
        <v>1147</v>
      </c>
      <c r="F1658" s="5" t="s">
        <v>10</v>
      </c>
      <c r="G1658" s="1" t="b">
        <v>0</v>
      </c>
      <c r="I1658" s="1" t="s">
        <v>1889</v>
      </c>
      <c r="J1658" s="1">
        <v>0</v>
      </c>
    </row>
    <row r="1659" spans="1:10" ht="15" customHeight="1">
      <c r="A1659" s="1">
        <f t="shared" si="12"/>
        <v>16166</v>
      </c>
      <c r="B1659" s="1" t="str">
        <f t="shared" si="13"/>
        <v>16166  ISAGRO C/O GOWAN  YUMA, AZ</v>
      </c>
      <c r="C1659" s="4">
        <v>16166</v>
      </c>
      <c r="D1659" s="5" t="s">
        <v>1928</v>
      </c>
      <c r="E1659" s="5" t="s">
        <v>1929</v>
      </c>
      <c r="F1659" s="5" t="s">
        <v>418</v>
      </c>
      <c r="G1659" s="1" t="b">
        <v>0</v>
      </c>
      <c r="I1659" s="1" t="s">
        <v>1889</v>
      </c>
      <c r="J1659" s="1">
        <v>0</v>
      </c>
    </row>
    <row r="1660" spans="1:10" ht="15" customHeight="1">
      <c r="A1660" s="1">
        <f t="shared" si="12"/>
        <v>17214</v>
      </c>
      <c r="B1660" s="1" t="str">
        <f t="shared" si="13"/>
        <v>17214  ITAFOS CONDA LLC  HOUSTON, TX</v>
      </c>
      <c r="C1660" s="4">
        <v>17214</v>
      </c>
      <c r="D1660" s="5" t="s">
        <v>1930</v>
      </c>
      <c r="E1660" s="5" t="s">
        <v>1931</v>
      </c>
      <c r="F1660" s="5" t="s">
        <v>26</v>
      </c>
      <c r="G1660" s="1" t="b">
        <v>0</v>
      </c>
      <c r="I1660" s="1" t="s">
        <v>1889</v>
      </c>
      <c r="J1660" s="1">
        <v>0</v>
      </c>
    </row>
    <row r="1661" spans="1:10" ht="15" customHeight="1">
      <c r="A1661" s="1">
        <f t="shared" si="12"/>
        <v>17215</v>
      </c>
      <c r="B1661" s="1" t="str">
        <f t="shared" si="13"/>
        <v>17215  ITAFOS CONDA LLC  SODA SPRINGS, ID</v>
      </c>
      <c r="C1661" s="4">
        <v>17215</v>
      </c>
      <c r="D1661" s="5" t="s">
        <v>1930</v>
      </c>
      <c r="E1661" s="5" t="s">
        <v>1932</v>
      </c>
      <c r="F1661" s="5" t="s">
        <v>0</v>
      </c>
      <c r="G1661" s="1" t="b">
        <v>0</v>
      </c>
      <c r="H1661" s="6"/>
      <c r="I1661" s="1" t="s">
        <v>1889</v>
      </c>
      <c r="J1661" s="1">
        <v>0</v>
      </c>
    </row>
    <row r="1662" spans="1:10" ht="15" customHeight="1">
      <c r="A1662" s="1">
        <f t="shared" si="12"/>
        <v>16451</v>
      </c>
      <c r="B1662" s="1" t="str">
        <f t="shared" si="13"/>
        <v>16451  ITALPOLLINA USA  ANDERSON, IN</v>
      </c>
      <c r="C1662" s="4">
        <v>16451</v>
      </c>
      <c r="D1662" s="5" t="s">
        <v>1933</v>
      </c>
      <c r="E1662" s="5" t="s">
        <v>1934</v>
      </c>
      <c r="F1662" s="5" t="s">
        <v>459</v>
      </c>
      <c r="G1662" s="1" t="b">
        <v>0</v>
      </c>
      <c r="I1662" s="1" t="s">
        <v>1889</v>
      </c>
      <c r="J1662" s="1">
        <v>0</v>
      </c>
    </row>
    <row r="1663" spans="1:10" ht="15" customHeight="1">
      <c r="A1663" s="1">
        <f t="shared" si="12"/>
        <v>12495</v>
      </c>
      <c r="B1663" s="1" t="str">
        <f t="shared" si="13"/>
        <v>12495  J R SIMPLOT CO  LATHROP, CA</v>
      </c>
      <c r="C1663" s="4">
        <v>12495</v>
      </c>
      <c r="D1663" s="5" t="s">
        <v>1935</v>
      </c>
      <c r="E1663" s="5" t="s">
        <v>1936</v>
      </c>
      <c r="F1663" s="5" t="s">
        <v>33</v>
      </c>
      <c r="G1663" s="1" t="b">
        <v>0</v>
      </c>
      <c r="I1663" s="1" t="s">
        <v>1889</v>
      </c>
      <c r="J1663" s="1">
        <v>0</v>
      </c>
    </row>
    <row r="1664" spans="1:10" ht="15" customHeight="1">
      <c r="A1664" s="1">
        <f t="shared" si="12"/>
        <v>10088</v>
      </c>
      <c r="B1664" s="1" t="str">
        <f t="shared" si="13"/>
        <v>10088  J R SIMPLOT CO  BOISE, ID</v>
      </c>
      <c r="C1664" s="4">
        <v>10088</v>
      </c>
      <c r="D1664" s="5" t="s">
        <v>1935</v>
      </c>
      <c r="E1664" s="5" t="s">
        <v>1937</v>
      </c>
      <c r="F1664" s="5" t="s">
        <v>0</v>
      </c>
      <c r="G1664" s="1" t="b">
        <v>0</v>
      </c>
      <c r="I1664" s="1" t="s">
        <v>1889</v>
      </c>
      <c r="J1664" s="1">
        <v>0</v>
      </c>
    </row>
    <row r="1665" spans="1:10" ht="15" customHeight="1">
      <c r="A1665" s="1">
        <f t="shared" si="12"/>
        <v>11306</v>
      </c>
      <c r="B1665" s="1" t="str">
        <f t="shared" si="13"/>
        <v>11306  JACOBSEN HYBRID CORN CO INC  LAKE VIEW, IA</v>
      </c>
      <c r="C1665" s="4">
        <v>11306</v>
      </c>
      <c r="D1665" s="5" t="s">
        <v>1938</v>
      </c>
      <c r="E1665" s="5" t="s">
        <v>558</v>
      </c>
      <c r="F1665" s="5" t="s">
        <v>10</v>
      </c>
      <c r="G1665" s="1" t="b">
        <v>0</v>
      </c>
      <c r="I1665" s="1" t="s">
        <v>1889</v>
      </c>
      <c r="J1665" s="1">
        <v>0</v>
      </c>
    </row>
    <row r="1666" spans="1:10" ht="15" customHeight="1">
      <c r="A1666" s="1">
        <f t="shared" si="12"/>
        <v>17264</v>
      </c>
      <c r="B1666" s="1" t="str">
        <f t="shared" si="13"/>
        <v>17264  JAY-MAR, INC.  PLOVER, WI</v>
      </c>
      <c r="C1666" s="4">
        <v>17264</v>
      </c>
      <c r="D1666" s="5" t="s">
        <v>1939</v>
      </c>
      <c r="E1666" s="5" t="s">
        <v>1940</v>
      </c>
      <c r="F1666" s="5" t="s">
        <v>82</v>
      </c>
      <c r="G1666" s="1" t="b">
        <v>0</v>
      </c>
      <c r="I1666" s="1" t="s">
        <v>1889</v>
      </c>
      <c r="J1666" s="1">
        <v>40</v>
      </c>
    </row>
    <row r="1667" spans="1:10" ht="15" customHeight="1">
      <c r="A1667" s="1">
        <f t="shared" si="12"/>
        <v>16756</v>
      </c>
      <c r="B1667" s="1" t="str">
        <f t="shared" si="13"/>
        <v>16756  JB SUPPLY &amp; SERVICES  EMMETSBURG, IA</v>
      </c>
      <c r="C1667" s="4">
        <v>16756</v>
      </c>
      <c r="D1667" s="5" t="s">
        <v>1941</v>
      </c>
      <c r="E1667" s="5" t="s">
        <v>108</v>
      </c>
      <c r="F1667" s="5" t="s">
        <v>10</v>
      </c>
      <c r="G1667" s="1" t="b">
        <v>0</v>
      </c>
      <c r="I1667" s="1" t="s">
        <v>1889</v>
      </c>
      <c r="J1667" s="1">
        <v>0</v>
      </c>
    </row>
    <row r="1668" spans="1:10" ht="15" customHeight="1">
      <c r="A1668" s="1">
        <f t="shared" si="12"/>
        <v>17311</v>
      </c>
      <c r="B1668" s="1" t="str">
        <f t="shared" si="13"/>
        <v>17311  JCD TRUCKING LLC  MEDIAPOLIS, IA</v>
      </c>
      <c r="C1668" s="4">
        <v>17311</v>
      </c>
      <c r="D1668" s="5" t="s">
        <v>1942</v>
      </c>
      <c r="E1668" s="5" t="s">
        <v>938</v>
      </c>
      <c r="F1668" s="5" t="s">
        <v>10</v>
      </c>
      <c r="G1668" s="1" t="b">
        <v>0</v>
      </c>
      <c r="I1668" s="1" t="s">
        <v>1889</v>
      </c>
      <c r="J1668" s="1">
        <v>0</v>
      </c>
    </row>
    <row r="1669" spans="1:10" ht="15" customHeight="1">
      <c r="A1669" s="1">
        <f t="shared" si="12"/>
        <v>15087</v>
      </c>
      <c r="B1669" s="1" t="str">
        <f t="shared" si="13"/>
        <v>15087  JCS FAMILY FARMS LLC  IOWA CITY, IA</v>
      </c>
      <c r="C1669" s="4">
        <v>15087</v>
      </c>
      <c r="D1669" s="5" t="s">
        <v>1943</v>
      </c>
      <c r="E1669" s="5" t="s">
        <v>435</v>
      </c>
      <c r="F1669" s="5" t="s">
        <v>10</v>
      </c>
      <c r="G1669" s="1" t="b">
        <v>0</v>
      </c>
      <c r="I1669" s="1" t="s">
        <v>1889</v>
      </c>
      <c r="J1669" s="1">
        <v>85</v>
      </c>
    </row>
    <row r="1670" spans="1:10" ht="15" customHeight="1">
      <c r="A1670" s="1">
        <f t="shared" si="12"/>
        <v>11500</v>
      </c>
      <c r="B1670" s="1" t="str">
        <f t="shared" si="13"/>
        <v>11500  JERRY DEPPING  DIKE, IA</v>
      </c>
      <c r="C1670" s="4">
        <v>11500</v>
      </c>
      <c r="D1670" s="5" t="s">
        <v>1944</v>
      </c>
      <c r="E1670" s="5" t="s">
        <v>1945</v>
      </c>
      <c r="F1670" s="5" t="s">
        <v>10</v>
      </c>
      <c r="G1670" s="1" t="b">
        <v>0</v>
      </c>
      <c r="I1670" s="1" t="s">
        <v>1889</v>
      </c>
      <c r="J1670" s="1">
        <v>0</v>
      </c>
    </row>
    <row r="1671" spans="1:10" ht="15" customHeight="1">
      <c r="A1671" s="1">
        <f t="shared" si="12"/>
        <v>15001</v>
      </c>
      <c r="B1671" s="1" t="str">
        <f t="shared" si="13"/>
        <v>15001  JERRY MAROLF &amp; SONS INC  MOSCOW, IA</v>
      </c>
      <c r="C1671" s="4">
        <v>15001</v>
      </c>
      <c r="D1671" s="5" t="s">
        <v>1946</v>
      </c>
      <c r="E1671" s="5" t="s">
        <v>1947</v>
      </c>
      <c r="F1671" s="5" t="s">
        <v>10</v>
      </c>
      <c r="G1671" s="1" t="b">
        <v>0</v>
      </c>
      <c r="H1671" s="6"/>
      <c r="I1671" s="1" t="s">
        <v>1889</v>
      </c>
      <c r="J1671" s="1">
        <v>0</v>
      </c>
    </row>
    <row r="1672" spans="1:10" ht="15" customHeight="1">
      <c r="A1672" s="1">
        <f t="shared" si="12"/>
        <v>13345</v>
      </c>
      <c r="B1672" s="1" t="str">
        <f t="shared" si="13"/>
        <v>13345  JH BIOTECH INC  VENTURA, CA</v>
      </c>
      <c r="C1672" s="4">
        <v>13345</v>
      </c>
      <c r="D1672" s="5" t="s">
        <v>1948</v>
      </c>
      <c r="E1672" s="5" t="s">
        <v>1549</v>
      </c>
      <c r="F1672" s="5" t="s">
        <v>33</v>
      </c>
      <c r="G1672" s="1" t="b">
        <v>0</v>
      </c>
      <c r="I1672" s="1" t="s">
        <v>1889</v>
      </c>
      <c r="J1672" s="1">
        <v>0</v>
      </c>
    </row>
    <row r="1673" spans="1:10" ht="15" customHeight="1">
      <c r="A1673" s="1">
        <f t="shared" si="12"/>
        <v>13284</v>
      </c>
      <c r="B1673" s="1" t="str">
        <f t="shared" si="13"/>
        <v xml:space="preserve">13284  JIFFY PRODUCTS NB LTD  POKERMOUCHE, NB, </v>
      </c>
      <c r="C1673" s="4">
        <v>13284</v>
      </c>
      <c r="D1673" s="5" t="s">
        <v>1949</v>
      </c>
      <c r="E1673" s="5" t="s">
        <v>1950</v>
      </c>
      <c r="F1673" s="5"/>
      <c r="G1673" s="1" t="b">
        <v>0</v>
      </c>
      <c r="I1673" s="1" t="s">
        <v>1889</v>
      </c>
      <c r="J1673" s="1">
        <v>0</v>
      </c>
    </row>
    <row r="1674" spans="1:10" ht="15" customHeight="1">
      <c r="A1674" s="1">
        <f t="shared" si="12"/>
        <v>15751</v>
      </c>
      <c r="B1674" s="1" t="str">
        <f t="shared" si="13"/>
        <v>15751  JIGSAW MARKETING &amp; MEDIA LTD  ALLENTOWN, PA</v>
      </c>
      <c r="C1674" s="4">
        <v>15751</v>
      </c>
      <c r="D1674" s="5" t="s">
        <v>1951</v>
      </c>
      <c r="E1674" s="5" t="s">
        <v>1952</v>
      </c>
      <c r="F1674" s="5" t="s">
        <v>1304</v>
      </c>
      <c r="G1674" s="1" t="b">
        <v>0</v>
      </c>
      <c r="I1674" s="1" t="s">
        <v>1889</v>
      </c>
      <c r="J1674" s="1">
        <v>0</v>
      </c>
    </row>
    <row r="1675" spans="1:10" ht="15" customHeight="1">
      <c r="A1675" s="1">
        <f t="shared" si="12"/>
        <v>10729</v>
      </c>
      <c r="B1675" s="1" t="str">
        <f t="shared" si="13"/>
        <v>10729  JJ MAUGET COMPANY ATTN LOURDES DIAZ  ARCADIA, CA</v>
      </c>
      <c r="C1675" s="4">
        <v>10729</v>
      </c>
      <c r="D1675" s="5" t="s">
        <v>1953</v>
      </c>
      <c r="E1675" s="5" t="s">
        <v>1480</v>
      </c>
      <c r="F1675" s="5" t="s">
        <v>33</v>
      </c>
      <c r="G1675" s="1" t="b">
        <v>0</v>
      </c>
      <c r="I1675" s="1" t="s">
        <v>1889</v>
      </c>
      <c r="J1675" s="1">
        <v>0</v>
      </c>
    </row>
    <row r="1676" spans="1:10" ht="15" customHeight="1">
      <c r="A1676" s="1">
        <f t="shared" si="12"/>
        <v>16593</v>
      </c>
      <c r="B1676" s="1" t="str">
        <f t="shared" si="13"/>
        <v>16593  JM FERTILIZER LLC  TAMPA, FL</v>
      </c>
      <c r="C1676" s="4">
        <v>16593</v>
      </c>
      <c r="D1676" s="5" t="s">
        <v>1954</v>
      </c>
      <c r="E1676" s="5" t="s">
        <v>297</v>
      </c>
      <c r="F1676" s="5" t="s">
        <v>38</v>
      </c>
      <c r="G1676" s="1" t="b">
        <v>0</v>
      </c>
      <c r="I1676" s="1" t="s">
        <v>1889</v>
      </c>
      <c r="J1676" s="1">
        <v>0</v>
      </c>
    </row>
    <row r="1677" spans="1:10" ht="15" customHeight="1">
      <c r="A1677" s="1">
        <f t="shared" si="12"/>
        <v>16131</v>
      </c>
      <c r="B1677" s="1" t="str">
        <f t="shared" si="13"/>
        <v>16131  JMN SPECIALTIES  WESTWEGO, LA</v>
      </c>
      <c r="C1677" s="4">
        <v>16131</v>
      </c>
      <c r="D1677" s="5" t="s">
        <v>1955</v>
      </c>
      <c r="E1677" s="5" t="s">
        <v>1956</v>
      </c>
      <c r="F1677" s="5" t="s">
        <v>629</v>
      </c>
      <c r="G1677" s="1" t="b">
        <v>0</v>
      </c>
      <c r="I1677" s="1" t="s">
        <v>1889</v>
      </c>
      <c r="J1677" s="1">
        <v>0</v>
      </c>
    </row>
    <row r="1678" spans="1:10" ht="15" customHeight="1">
      <c r="A1678" s="1">
        <f t="shared" si="12"/>
        <v>17103</v>
      </c>
      <c r="B1678" s="1" t="str">
        <f t="shared" si="13"/>
        <v>17103  JMS CONSULTING  WASHINGTON, NC</v>
      </c>
      <c r="C1678" s="4">
        <v>17103</v>
      </c>
      <c r="D1678" s="5" t="s">
        <v>1957</v>
      </c>
      <c r="E1678" s="5" t="s">
        <v>176</v>
      </c>
      <c r="F1678" s="5" t="s">
        <v>68</v>
      </c>
      <c r="G1678" s="1" t="b">
        <v>0</v>
      </c>
      <c r="I1678" s="1" t="s">
        <v>1889</v>
      </c>
      <c r="J1678" s="1">
        <v>0</v>
      </c>
    </row>
    <row r="1679" spans="1:10" ht="15" customHeight="1">
      <c r="A1679" s="1">
        <f t="shared" si="12"/>
        <v>15036</v>
      </c>
      <c r="B1679" s="1" t="str">
        <f t="shared" si="13"/>
        <v>15036  JOHN G JENSEN  ANKENY, IA</v>
      </c>
      <c r="C1679" s="4">
        <v>15036</v>
      </c>
      <c r="D1679" s="5" t="s">
        <v>1958</v>
      </c>
      <c r="E1679" s="5" t="s">
        <v>9</v>
      </c>
      <c r="F1679" s="5" t="s">
        <v>10</v>
      </c>
      <c r="G1679" s="1" t="b">
        <v>0</v>
      </c>
      <c r="I1679" s="1" t="s">
        <v>1889</v>
      </c>
      <c r="J1679" s="1">
        <v>0</v>
      </c>
    </row>
    <row r="1680" spans="1:10" ht="15" customHeight="1">
      <c r="A1680" s="1">
        <f t="shared" si="12"/>
        <v>15419</v>
      </c>
      <c r="B1680" s="1" t="str">
        <f t="shared" si="13"/>
        <v>15419  JOHN SCHOTT  POCAHONTAS, IA</v>
      </c>
      <c r="C1680" s="4">
        <v>15419</v>
      </c>
      <c r="D1680" s="5" t="s">
        <v>1959</v>
      </c>
      <c r="E1680" s="5" t="s">
        <v>551</v>
      </c>
      <c r="F1680" s="5" t="s">
        <v>10</v>
      </c>
      <c r="G1680" s="1" t="b">
        <v>0</v>
      </c>
      <c r="I1680" s="1" t="s">
        <v>1889</v>
      </c>
      <c r="J1680" s="1">
        <v>0</v>
      </c>
    </row>
    <row r="1681" spans="1:10" ht="15" customHeight="1">
      <c r="A1681" s="1">
        <f t="shared" si="12"/>
        <v>15017</v>
      </c>
      <c r="B1681" s="1" t="str">
        <f t="shared" si="13"/>
        <v>15017  JOHNSON LAND CO  PERRY, IA</v>
      </c>
      <c r="C1681" s="4">
        <v>15017</v>
      </c>
      <c r="D1681" s="5" t="s">
        <v>1960</v>
      </c>
      <c r="E1681" s="5" t="s">
        <v>1166</v>
      </c>
      <c r="F1681" s="5" t="s">
        <v>10</v>
      </c>
      <c r="G1681" s="1" t="b">
        <v>0</v>
      </c>
      <c r="I1681" s="1" t="s">
        <v>1889</v>
      </c>
      <c r="J1681" s="1">
        <v>0</v>
      </c>
    </row>
    <row r="1682" spans="1:10" ht="15" customHeight="1">
      <c r="A1682" s="1">
        <f t="shared" si="12"/>
        <v>17005</v>
      </c>
      <c r="B1682" s="1" t="str">
        <f t="shared" si="13"/>
        <v>17005  JOHNSON TRANSPORT  DENISON, IA</v>
      </c>
      <c r="C1682" s="4">
        <v>17005</v>
      </c>
      <c r="D1682" s="5" t="s">
        <v>1961</v>
      </c>
      <c r="E1682" s="5" t="s">
        <v>408</v>
      </c>
      <c r="F1682" s="5" t="s">
        <v>10</v>
      </c>
      <c r="G1682" s="1" t="b">
        <v>0</v>
      </c>
      <c r="I1682" s="1" t="s">
        <v>1889</v>
      </c>
      <c r="J1682" s="1">
        <v>0</v>
      </c>
    </row>
    <row r="1683" spans="1:10" ht="15" customHeight="1">
      <c r="A1683" s="1">
        <f t="shared" si="12"/>
        <v>16517</v>
      </c>
      <c r="B1683" s="1" t="str">
        <f t="shared" si="13"/>
        <v>16517  JONATHAN GREEN INC  FARMINGDALE, NJ</v>
      </c>
      <c r="C1683" s="4">
        <v>16517</v>
      </c>
      <c r="D1683" s="5" t="s">
        <v>1962</v>
      </c>
      <c r="E1683" s="5" t="s">
        <v>1963</v>
      </c>
      <c r="F1683" s="5" t="s">
        <v>321</v>
      </c>
      <c r="G1683" s="1" t="b">
        <v>0</v>
      </c>
      <c r="I1683" s="1" t="s">
        <v>1889</v>
      </c>
      <c r="J1683" s="1">
        <v>0</v>
      </c>
    </row>
    <row r="1684" spans="1:10" ht="15" customHeight="1">
      <c r="A1684" s="1">
        <f t="shared" si="12"/>
        <v>16672</v>
      </c>
      <c r="B1684" s="1" t="str">
        <f t="shared" si="13"/>
        <v>16672  JONDLE ENTERPRISES INC  MANSON, IA</v>
      </c>
      <c r="C1684" s="4">
        <v>16672</v>
      </c>
      <c r="D1684" s="5" t="s">
        <v>1964</v>
      </c>
      <c r="E1684" s="5" t="s">
        <v>978</v>
      </c>
      <c r="F1684" s="5" t="s">
        <v>10</v>
      </c>
      <c r="G1684" s="1" t="b">
        <v>0</v>
      </c>
      <c r="I1684" s="1" t="s">
        <v>1889</v>
      </c>
      <c r="J1684" s="1">
        <v>0</v>
      </c>
    </row>
    <row r="1685" spans="1:10" ht="15" customHeight="1">
      <c r="A1685" s="1">
        <f t="shared" si="12"/>
        <v>15508</v>
      </c>
      <c r="B1685" s="1" t="str">
        <f t="shared" si="13"/>
        <v>15508  JORDANS PROPERTY CARE INC  CEDAR RAPIDS, IA</v>
      </c>
      <c r="C1685" s="4">
        <v>15508</v>
      </c>
      <c r="D1685" s="5" t="s">
        <v>1965</v>
      </c>
      <c r="E1685" s="5" t="s">
        <v>611</v>
      </c>
      <c r="F1685" s="5" t="s">
        <v>10</v>
      </c>
      <c r="G1685" s="1" t="b">
        <v>0</v>
      </c>
      <c r="I1685" s="1" t="s">
        <v>1889</v>
      </c>
      <c r="J1685" s="1">
        <v>0</v>
      </c>
    </row>
    <row r="1686" spans="1:10" ht="15" customHeight="1">
      <c r="A1686" s="1">
        <f t="shared" si="12"/>
        <v>13160</v>
      </c>
      <c r="B1686" s="1" t="str">
        <f t="shared" si="13"/>
        <v>13160  JR PETERS INC  ALLENTOWN, PA</v>
      </c>
      <c r="C1686" s="4">
        <v>13160</v>
      </c>
      <c r="D1686" s="5" t="s">
        <v>1966</v>
      </c>
      <c r="E1686" s="5" t="s">
        <v>1952</v>
      </c>
      <c r="F1686" s="5" t="s">
        <v>1304</v>
      </c>
      <c r="G1686" s="1" t="b">
        <v>0</v>
      </c>
      <c r="I1686" s="1" t="s">
        <v>1889</v>
      </c>
      <c r="J1686" s="1">
        <v>0</v>
      </c>
    </row>
    <row r="1687" spans="1:10" ht="15" customHeight="1">
      <c r="A1687" s="1">
        <f t="shared" si="12"/>
        <v>14238</v>
      </c>
      <c r="B1687" s="1" t="str">
        <f t="shared" si="13"/>
        <v>14238  JR SIMPLOT CO DBA SIMPLOT GROWER SOLUTIONS  HATFIELD, MN</v>
      </c>
      <c r="C1687" s="4">
        <v>14238</v>
      </c>
      <c r="D1687" s="5" t="s">
        <v>1967</v>
      </c>
      <c r="E1687" s="5" t="s">
        <v>1968</v>
      </c>
      <c r="F1687" s="5" t="s">
        <v>137</v>
      </c>
      <c r="G1687" s="1" t="b">
        <v>0</v>
      </c>
      <c r="I1687" s="1" t="s">
        <v>1889</v>
      </c>
      <c r="J1687" s="1">
        <v>0</v>
      </c>
    </row>
    <row r="1688" spans="1:10" ht="15" customHeight="1">
      <c r="A1688" s="1">
        <f t="shared" si="12"/>
        <v>14239</v>
      </c>
      <c r="B1688" s="1" t="str">
        <f t="shared" si="13"/>
        <v>14239  JR SIMPLOT CO DBA SIMPLOT GROWER SOLUTIONS  BOISE, ID</v>
      </c>
      <c r="C1688" s="4">
        <v>14239</v>
      </c>
      <c r="D1688" s="5" t="s">
        <v>1967</v>
      </c>
      <c r="E1688" s="5" t="s">
        <v>1937</v>
      </c>
      <c r="F1688" s="5" t="s">
        <v>0</v>
      </c>
      <c r="G1688" s="1" t="b">
        <v>0</v>
      </c>
      <c r="I1688" s="1" t="s">
        <v>1889</v>
      </c>
      <c r="J1688" s="1">
        <v>0</v>
      </c>
    </row>
    <row r="1689" spans="1:10" ht="15" customHeight="1">
      <c r="A1689" s="1">
        <f t="shared" si="12"/>
        <v>11160</v>
      </c>
      <c r="B1689" s="1" t="str">
        <f t="shared" si="13"/>
        <v>11160  JRM CHEMICAL INC  CLEVELAND, OH</v>
      </c>
      <c r="C1689" s="4">
        <v>11160</v>
      </c>
      <c r="D1689" s="5" t="s">
        <v>1969</v>
      </c>
      <c r="E1689" s="5" t="s">
        <v>483</v>
      </c>
      <c r="F1689" s="5" t="s">
        <v>71</v>
      </c>
      <c r="G1689" s="1" t="b">
        <v>0</v>
      </c>
      <c r="I1689" s="1" t="s">
        <v>1889</v>
      </c>
      <c r="J1689" s="1">
        <v>0</v>
      </c>
    </row>
    <row r="1690" spans="1:10" ht="15" customHeight="1">
      <c r="A1690" s="1">
        <f t="shared" si="12"/>
        <v>17405</v>
      </c>
      <c r="B1690" s="1" t="str">
        <f t="shared" si="13"/>
        <v>17405  JSH INTERNATIONAL  AKRON, OH</v>
      </c>
      <c r="C1690" s="4">
        <v>17405</v>
      </c>
      <c r="D1690" s="5" t="s">
        <v>1970</v>
      </c>
      <c r="E1690" s="5" t="s">
        <v>624</v>
      </c>
      <c r="F1690" s="5" t="s">
        <v>71</v>
      </c>
      <c r="G1690" s="1" t="b">
        <v>0</v>
      </c>
      <c r="I1690" s="1" t="s">
        <v>1889</v>
      </c>
      <c r="J1690" s="1">
        <v>0</v>
      </c>
    </row>
    <row r="1691" spans="1:10" ht="15" customHeight="1">
      <c r="A1691" s="1">
        <f t="shared" si="12"/>
        <v>17406</v>
      </c>
      <c r="B1691" s="1" t="str">
        <f t="shared" si="13"/>
        <v>17406  JSH INTERNATIONAL  MOUNT LAUREL, NJ</v>
      </c>
      <c r="C1691" s="4">
        <v>17406</v>
      </c>
      <c r="D1691" s="5" t="s">
        <v>1970</v>
      </c>
      <c r="E1691" s="5" t="s">
        <v>1971</v>
      </c>
      <c r="F1691" s="5" t="s">
        <v>321</v>
      </c>
      <c r="G1691" s="1" t="b">
        <v>0</v>
      </c>
      <c r="I1691" s="1" t="s">
        <v>1889</v>
      </c>
      <c r="J1691" s="1">
        <v>0</v>
      </c>
    </row>
    <row r="1692" spans="1:10" ht="15" customHeight="1">
      <c r="A1692" s="1">
        <f t="shared" si="12"/>
        <v>10380</v>
      </c>
      <c r="B1692" s="1" t="str">
        <f t="shared" si="13"/>
        <v>10380  JUHL FEED INC  DANA, IA</v>
      </c>
      <c r="C1692" s="4">
        <v>10380</v>
      </c>
      <c r="D1692" s="5" t="s">
        <v>1972</v>
      </c>
      <c r="E1692" s="5" t="s">
        <v>1973</v>
      </c>
      <c r="F1692" s="5" t="s">
        <v>10</v>
      </c>
      <c r="G1692" s="1" t="b">
        <v>0</v>
      </c>
      <c r="I1692" s="1" t="s">
        <v>1889</v>
      </c>
      <c r="J1692" s="1">
        <v>0</v>
      </c>
    </row>
    <row r="1693" spans="1:10" ht="15" customHeight="1">
      <c r="A1693" s="1">
        <f t="shared" si="12"/>
        <v>10381</v>
      </c>
      <c r="B1693" s="1" t="str">
        <f t="shared" si="13"/>
        <v>10381  JUHL FEED INC  DANA, IA</v>
      </c>
      <c r="C1693" s="4">
        <v>10381</v>
      </c>
      <c r="D1693" s="5" t="s">
        <v>1972</v>
      </c>
      <c r="E1693" s="5" t="s">
        <v>1973</v>
      </c>
      <c r="F1693" s="5" t="s">
        <v>10</v>
      </c>
      <c r="G1693" s="1" t="b">
        <v>0</v>
      </c>
      <c r="I1693" s="1" t="s">
        <v>1889</v>
      </c>
      <c r="J1693" s="1">
        <v>0</v>
      </c>
    </row>
    <row r="1694" spans="1:10" ht="15" customHeight="1">
      <c r="A1694" s="1">
        <f t="shared" si="12"/>
        <v>17239</v>
      </c>
      <c r="B1694" s="1" t="str">
        <f t="shared" si="13"/>
        <v>17239  JUNGLE PERFORMANCE BRANDS, LLC  GOLD CANYON, AZ</v>
      </c>
      <c r="C1694" s="4">
        <v>17239</v>
      </c>
      <c r="D1694" s="5" t="s">
        <v>1974</v>
      </c>
      <c r="E1694" s="5" t="s">
        <v>1975</v>
      </c>
      <c r="F1694" s="5" t="s">
        <v>418</v>
      </c>
      <c r="G1694" s="1" t="b">
        <v>0</v>
      </c>
      <c r="I1694" s="1" t="s">
        <v>1889</v>
      </c>
      <c r="J1694" s="1">
        <v>0</v>
      </c>
    </row>
    <row r="1695" spans="1:10" ht="15" customHeight="1">
      <c r="A1695" s="1">
        <f t="shared" si="12"/>
        <v>17240</v>
      </c>
      <c r="B1695" s="1" t="str">
        <f t="shared" si="13"/>
        <v>17240  JUNGLE PERFORMANCE BRANDS, LLC  SCOTTSDALE, AZ</v>
      </c>
      <c r="C1695" s="4">
        <v>17240</v>
      </c>
      <c r="D1695" s="5" t="s">
        <v>1974</v>
      </c>
      <c r="E1695" s="5" t="s">
        <v>1870</v>
      </c>
      <c r="F1695" s="5" t="s">
        <v>418</v>
      </c>
      <c r="G1695" s="1" t="b">
        <v>0</v>
      </c>
      <c r="I1695" s="1" t="s">
        <v>1889</v>
      </c>
      <c r="J1695" s="1">
        <v>0</v>
      </c>
    </row>
    <row r="1696" spans="1:10" ht="15" customHeight="1">
      <c r="A1696" s="1">
        <f t="shared" si="12"/>
        <v>11797</v>
      </c>
      <c r="B1696" s="1" t="str">
        <f t="shared" si="13"/>
        <v>11797  K &amp; B AG SUPPLY LLC  FAIRFAX, IA</v>
      </c>
      <c r="C1696" s="4">
        <v>11797</v>
      </c>
      <c r="D1696" s="5" t="s">
        <v>1976</v>
      </c>
      <c r="E1696" s="5" t="s">
        <v>1977</v>
      </c>
      <c r="F1696" s="5" t="s">
        <v>10</v>
      </c>
      <c r="G1696" s="1" t="b">
        <v>0</v>
      </c>
      <c r="I1696" s="1" t="s">
        <v>1889</v>
      </c>
      <c r="J1696" s="1">
        <v>42</v>
      </c>
    </row>
    <row r="1697" spans="1:10" ht="15" customHeight="1">
      <c r="A1697" s="1">
        <f t="shared" si="12"/>
        <v>11798</v>
      </c>
      <c r="B1697" s="1" t="str">
        <f t="shared" si="13"/>
        <v>11798  K &amp; B AG SUPPLY LLC  NORWAY, IA</v>
      </c>
      <c r="C1697" s="4">
        <v>11798</v>
      </c>
      <c r="D1697" s="5" t="s">
        <v>1976</v>
      </c>
      <c r="E1697" s="5" t="s">
        <v>1978</v>
      </c>
      <c r="F1697" s="5" t="s">
        <v>10</v>
      </c>
      <c r="G1697" s="1" t="b">
        <v>0</v>
      </c>
      <c r="H1697" s="6"/>
      <c r="I1697" s="1" t="s">
        <v>1889</v>
      </c>
      <c r="J1697" s="1">
        <v>0</v>
      </c>
    </row>
    <row r="1698" spans="1:10" ht="15" customHeight="1">
      <c r="A1698" s="1">
        <f t="shared" si="12"/>
        <v>10911</v>
      </c>
      <c r="B1698" s="1" t="str">
        <f t="shared" si="13"/>
        <v>10911  K MART 3097  COUNCIL BLF, IA</v>
      </c>
      <c r="C1698" s="4">
        <v>10911</v>
      </c>
      <c r="D1698" s="5" t="s">
        <v>1979</v>
      </c>
      <c r="E1698" s="5" t="s">
        <v>1819</v>
      </c>
      <c r="F1698" s="5" t="s">
        <v>10</v>
      </c>
      <c r="G1698" s="1" t="b">
        <v>0</v>
      </c>
      <c r="I1698" s="1" t="s">
        <v>1889</v>
      </c>
      <c r="J1698" s="1">
        <v>0</v>
      </c>
    </row>
    <row r="1699" spans="1:10" ht="15" customHeight="1">
      <c r="A1699" s="1">
        <f t="shared" si="12"/>
        <v>10922</v>
      </c>
      <c r="B1699" s="1" t="str">
        <f t="shared" si="13"/>
        <v>10922  K MART 4160  DES MOINES, IA</v>
      </c>
      <c r="C1699" s="4">
        <v>10922</v>
      </c>
      <c r="D1699" s="5" t="s">
        <v>1980</v>
      </c>
      <c r="E1699" s="5" t="s">
        <v>488</v>
      </c>
      <c r="F1699" s="5" t="s">
        <v>10</v>
      </c>
      <c r="G1699" s="1" t="b">
        <v>0</v>
      </c>
      <c r="I1699" s="1" t="s">
        <v>1889</v>
      </c>
      <c r="J1699" s="1">
        <v>0</v>
      </c>
    </row>
    <row r="1700" spans="1:10" ht="15" customHeight="1">
      <c r="A1700" s="1">
        <f t="shared" si="12"/>
        <v>10912</v>
      </c>
      <c r="B1700" s="1" t="str">
        <f t="shared" si="13"/>
        <v>10912  K MART 9222  CHEROKEE, IA</v>
      </c>
      <c r="C1700" s="4">
        <v>10912</v>
      </c>
      <c r="D1700" s="5" t="s">
        <v>1981</v>
      </c>
      <c r="E1700" s="5" t="s">
        <v>497</v>
      </c>
      <c r="F1700" s="5" t="s">
        <v>10</v>
      </c>
      <c r="G1700" s="1" t="b">
        <v>0</v>
      </c>
      <c r="I1700" s="1" t="s">
        <v>1889</v>
      </c>
      <c r="J1700" s="1">
        <v>0</v>
      </c>
    </row>
    <row r="1701" spans="1:10" ht="15" customHeight="1">
      <c r="A1701" s="1">
        <f t="shared" si="12"/>
        <v>10931</v>
      </c>
      <c r="B1701" s="1" t="str">
        <f t="shared" si="13"/>
        <v>10931  K MART 9233  OELWEIN, IA</v>
      </c>
      <c r="C1701" s="4">
        <v>10931</v>
      </c>
      <c r="D1701" s="5" t="s">
        <v>1982</v>
      </c>
      <c r="E1701" s="5" t="s">
        <v>1024</v>
      </c>
      <c r="F1701" s="5" t="s">
        <v>10</v>
      </c>
      <c r="G1701" s="1" t="b">
        <v>0</v>
      </c>
      <c r="I1701" s="1" t="s">
        <v>1889</v>
      </c>
      <c r="J1701" s="1">
        <v>0</v>
      </c>
    </row>
    <row r="1702" spans="1:10" ht="15" customHeight="1">
      <c r="A1702" s="1">
        <f t="shared" si="12"/>
        <v>14929</v>
      </c>
      <c r="B1702" s="1" t="str">
        <f t="shared" si="13"/>
        <v>14929  KAESTNER SEEDS LLC  LUZERNE, IA</v>
      </c>
      <c r="C1702" s="4">
        <v>14929</v>
      </c>
      <c r="D1702" s="5" t="s">
        <v>1983</v>
      </c>
      <c r="E1702" s="5" t="s">
        <v>1984</v>
      </c>
      <c r="F1702" s="5" t="s">
        <v>10</v>
      </c>
      <c r="G1702" s="1" t="b">
        <v>0</v>
      </c>
      <c r="I1702" s="1" t="s">
        <v>1889</v>
      </c>
      <c r="J1702" s="1">
        <v>76</v>
      </c>
    </row>
    <row r="1703" spans="1:10" ht="15" customHeight="1">
      <c r="A1703" s="1">
        <f t="shared" si="12"/>
        <v>10611</v>
      </c>
      <c r="B1703" s="1" t="str">
        <f t="shared" si="13"/>
        <v>10611  KALDENBERG PBS LANDSCAPING  JOHNSTON, IA</v>
      </c>
      <c r="C1703" s="4">
        <v>10611</v>
      </c>
      <c r="D1703" s="5" t="s">
        <v>1985</v>
      </c>
      <c r="E1703" s="5" t="s">
        <v>1370</v>
      </c>
      <c r="F1703" s="5" t="s">
        <v>10</v>
      </c>
      <c r="G1703" s="1" t="b">
        <v>0</v>
      </c>
      <c r="I1703" s="1" t="s">
        <v>1889</v>
      </c>
      <c r="J1703" s="1">
        <v>0</v>
      </c>
    </row>
    <row r="1704" spans="1:10" ht="15" customHeight="1">
      <c r="A1704" s="1">
        <f t="shared" si="12"/>
        <v>15430</v>
      </c>
      <c r="B1704" s="1" t="str">
        <f t="shared" si="13"/>
        <v>15430  KAR DAR INC DBA ELITE LAWN &amp; LANDSCAPING  CEDAR RAPIDS, IA</v>
      </c>
      <c r="C1704" s="4">
        <v>15430</v>
      </c>
      <c r="D1704" s="5" t="s">
        <v>1986</v>
      </c>
      <c r="E1704" s="5" t="s">
        <v>611</v>
      </c>
      <c r="F1704" s="5" t="s">
        <v>10</v>
      </c>
      <c r="G1704" s="1" t="b">
        <v>0</v>
      </c>
      <c r="I1704" s="1" t="s">
        <v>1889</v>
      </c>
      <c r="J1704" s="1">
        <v>0</v>
      </c>
    </row>
    <row r="1705" spans="1:10" ht="15" customHeight="1">
      <c r="A1705" s="1">
        <f t="shared" si="12"/>
        <v>15954</v>
      </c>
      <c r="B1705" s="1" t="str">
        <f t="shared" si="13"/>
        <v>15954  KAT CONSOLIDATED PRODUCTS LLC  DES MOINES, IA</v>
      </c>
      <c r="C1705" s="4">
        <v>15954</v>
      </c>
      <c r="D1705" s="5" t="s">
        <v>1987</v>
      </c>
      <c r="E1705" s="5" t="s">
        <v>488</v>
      </c>
      <c r="F1705" s="5" t="s">
        <v>10</v>
      </c>
      <c r="G1705" s="1" t="b">
        <v>0</v>
      </c>
      <c r="I1705" s="1" t="s">
        <v>1889</v>
      </c>
      <c r="J1705" s="1">
        <v>0</v>
      </c>
    </row>
    <row r="1706" spans="1:10" ht="15" customHeight="1">
      <c r="A1706" s="1">
        <f t="shared" si="12"/>
        <v>10522</v>
      </c>
      <c r="B1706" s="1" t="str">
        <f t="shared" si="13"/>
        <v>10522  KAY FARMS ELEVATOR INC  WHEATLAND, IA</v>
      </c>
      <c r="C1706" s="4">
        <v>10522</v>
      </c>
      <c r="D1706" s="5" t="s">
        <v>1988</v>
      </c>
      <c r="E1706" s="5" t="s">
        <v>244</v>
      </c>
      <c r="F1706" s="5" t="s">
        <v>10</v>
      </c>
      <c r="G1706" s="1" t="b">
        <v>0</v>
      </c>
      <c r="I1706" s="1" t="s">
        <v>1889</v>
      </c>
      <c r="J1706" s="1">
        <v>84</v>
      </c>
    </row>
    <row r="1707" spans="1:10" ht="15" customHeight="1">
      <c r="A1707" s="1">
        <f t="shared" si="12"/>
        <v>15056</v>
      </c>
      <c r="B1707" s="1" t="str">
        <f t="shared" si="13"/>
        <v>15056  KAYLON INC  NICHOLS, IA</v>
      </c>
      <c r="C1707" s="4">
        <v>15056</v>
      </c>
      <c r="D1707" s="5" t="s">
        <v>1989</v>
      </c>
      <c r="E1707" s="5" t="s">
        <v>1990</v>
      </c>
      <c r="F1707" s="5" t="s">
        <v>10</v>
      </c>
      <c r="G1707" s="1" t="b">
        <v>0</v>
      </c>
      <c r="I1707" s="1" t="s">
        <v>1889</v>
      </c>
      <c r="J1707" s="1">
        <v>0</v>
      </c>
    </row>
    <row r="1708" spans="1:10" ht="15" customHeight="1">
      <c r="A1708" s="1">
        <f t="shared" si="12"/>
        <v>12637</v>
      </c>
      <c r="B1708" s="1" t="str">
        <f t="shared" si="13"/>
        <v xml:space="preserve">12637  KEG RIVER CHEMICAL CORP  EDMONTON, </v>
      </c>
      <c r="C1708" s="4">
        <v>12637</v>
      </c>
      <c r="D1708" s="5" t="s">
        <v>1991</v>
      </c>
      <c r="E1708" s="5" t="s">
        <v>1992</v>
      </c>
      <c r="F1708" s="5"/>
      <c r="G1708" s="1" t="b">
        <v>0</v>
      </c>
      <c r="I1708" s="1" t="s">
        <v>1889</v>
      </c>
      <c r="J1708" s="1">
        <v>0</v>
      </c>
    </row>
    <row r="1709" spans="1:10" ht="15" customHeight="1">
      <c r="A1709" s="1">
        <f t="shared" si="12"/>
        <v>16230</v>
      </c>
      <c r="B1709" s="1" t="str">
        <f t="shared" si="13"/>
        <v>16230  KEITH ROTTINGHAUS &amp; LEE ROTTINGHAUS  INDEPENDENCE, IA</v>
      </c>
      <c r="C1709" s="4">
        <v>16230</v>
      </c>
      <c r="D1709" s="5" t="s">
        <v>1993</v>
      </c>
      <c r="E1709" s="5" t="s">
        <v>1026</v>
      </c>
      <c r="F1709" s="5" t="s">
        <v>10</v>
      </c>
      <c r="G1709" s="1" t="b">
        <v>0</v>
      </c>
      <c r="I1709" s="1" t="s">
        <v>1889</v>
      </c>
      <c r="J1709" s="1">
        <v>0</v>
      </c>
    </row>
    <row r="1710" spans="1:10" ht="15" customHeight="1">
      <c r="A1710" s="1">
        <f t="shared" si="12"/>
        <v>16261</v>
      </c>
      <c r="B1710" s="1" t="str">
        <f t="shared" si="13"/>
        <v>16261  KELLOGG GARDEN PRODUCTS  CARSON, CA</v>
      </c>
      <c r="C1710" s="4">
        <v>16261</v>
      </c>
      <c r="D1710" s="5" t="s">
        <v>1994</v>
      </c>
      <c r="E1710" s="5" t="s">
        <v>1995</v>
      </c>
      <c r="F1710" s="5" t="s">
        <v>33</v>
      </c>
      <c r="G1710" s="1" t="b">
        <v>0</v>
      </c>
      <c r="I1710" s="1" t="s">
        <v>1889</v>
      </c>
      <c r="J1710" s="1">
        <v>0</v>
      </c>
    </row>
    <row r="1711" spans="1:10" ht="15" customHeight="1">
      <c r="A1711" s="1">
        <f t="shared" si="12"/>
        <v>11326</v>
      </c>
      <c r="B1711" s="1" t="str">
        <f t="shared" si="13"/>
        <v>11326  KELLOR &amp; KELLOR LANDSCAPE INC  MUSCATINE, IA</v>
      </c>
      <c r="C1711" s="4">
        <v>11326</v>
      </c>
      <c r="D1711" s="5" t="s">
        <v>1996</v>
      </c>
      <c r="E1711" s="5" t="s">
        <v>378</v>
      </c>
      <c r="F1711" s="5" t="s">
        <v>10</v>
      </c>
      <c r="G1711" s="1" t="b">
        <v>0</v>
      </c>
      <c r="I1711" s="1" t="s">
        <v>1889</v>
      </c>
      <c r="J1711" s="1">
        <v>0</v>
      </c>
    </row>
    <row r="1712" spans="1:10" ht="15" customHeight="1">
      <c r="A1712" s="1">
        <f t="shared" si="12"/>
        <v>11435</v>
      </c>
      <c r="B1712" s="1" t="str">
        <f t="shared" si="13"/>
        <v>11435  KELLY LIMESTONE  KIRKSVILLE, MO</v>
      </c>
      <c r="C1712" s="4">
        <v>11435</v>
      </c>
      <c r="D1712" s="5" t="s">
        <v>1997</v>
      </c>
      <c r="E1712" s="5" t="s">
        <v>58</v>
      </c>
      <c r="F1712" s="5" t="s">
        <v>59</v>
      </c>
      <c r="G1712" s="1" t="b">
        <v>0</v>
      </c>
      <c r="I1712" s="1" t="s">
        <v>1889</v>
      </c>
      <c r="J1712" s="1">
        <v>0</v>
      </c>
    </row>
    <row r="1713" spans="1:10" ht="15" customHeight="1">
      <c r="A1713" s="1">
        <f t="shared" si="12"/>
        <v>16564</v>
      </c>
      <c r="B1713" s="1" t="str">
        <f t="shared" si="13"/>
        <v>16564  KELLY LIMESTONE  KIRKSVILLE, MO</v>
      </c>
      <c r="C1713" s="4">
        <v>16564</v>
      </c>
      <c r="D1713" s="5" t="s">
        <v>1997</v>
      </c>
      <c r="E1713" s="5" t="s">
        <v>58</v>
      </c>
      <c r="F1713" s="5" t="s">
        <v>59</v>
      </c>
      <c r="G1713" s="1" t="b">
        <v>0</v>
      </c>
      <c r="I1713" s="1" t="s">
        <v>1889</v>
      </c>
      <c r="J1713" s="1">
        <v>0</v>
      </c>
    </row>
    <row r="1714" spans="1:10" ht="15" customHeight="1">
      <c r="A1714" s="1">
        <f t="shared" si="12"/>
        <v>16565</v>
      </c>
      <c r="B1714" s="1" t="str">
        <f t="shared" si="13"/>
        <v>16565  KELLY LIMESTONE LLC  NEWARK, MO</v>
      </c>
      <c r="C1714" s="4">
        <v>16565</v>
      </c>
      <c r="D1714" s="5" t="s">
        <v>1998</v>
      </c>
      <c r="E1714" s="5" t="s">
        <v>1999</v>
      </c>
      <c r="F1714" s="5" t="s">
        <v>59</v>
      </c>
      <c r="G1714" s="1" t="b">
        <v>0</v>
      </c>
      <c r="I1714" s="1" t="s">
        <v>1889</v>
      </c>
      <c r="J1714" s="1">
        <v>0</v>
      </c>
    </row>
    <row r="1715" spans="1:10" ht="15" customHeight="1">
      <c r="A1715" s="1">
        <f t="shared" si="12"/>
        <v>14678</v>
      </c>
      <c r="B1715" s="1" t="str">
        <f t="shared" si="13"/>
        <v>14678  KELSEY AGRI SALES LLC  OMAHA, NE</v>
      </c>
      <c r="C1715" s="4">
        <v>14678</v>
      </c>
      <c r="D1715" s="5" t="s">
        <v>2000</v>
      </c>
      <c r="E1715" s="5" t="s">
        <v>327</v>
      </c>
      <c r="F1715" s="5" t="s">
        <v>206</v>
      </c>
      <c r="G1715" s="1" t="b">
        <v>0</v>
      </c>
      <c r="I1715" s="1" t="s">
        <v>1889</v>
      </c>
      <c r="J1715" s="1">
        <v>0</v>
      </c>
    </row>
    <row r="1716" spans="1:10" ht="15" customHeight="1">
      <c r="A1716" s="1">
        <f t="shared" si="12"/>
        <v>16333</v>
      </c>
      <c r="B1716" s="1" t="str">
        <f t="shared" si="13"/>
        <v>16333  KELZYME RESEARCH &amp; DEVELOPMENT CENTER LLC  BROOKLYN, NY</v>
      </c>
      <c r="C1716" s="4">
        <v>16333</v>
      </c>
      <c r="D1716" s="5" t="s">
        <v>2001</v>
      </c>
      <c r="E1716" s="5" t="s">
        <v>1697</v>
      </c>
      <c r="F1716" s="5" t="s">
        <v>516</v>
      </c>
      <c r="G1716" s="1" t="b">
        <v>0</v>
      </c>
      <c r="I1716" s="1" t="s">
        <v>1889</v>
      </c>
      <c r="J1716" s="1">
        <v>0</v>
      </c>
    </row>
    <row r="1717" spans="1:10" ht="15" customHeight="1">
      <c r="A1717" s="1">
        <f t="shared" si="12"/>
        <v>16334</v>
      </c>
      <c r="B1717" s="1" t="str">
        <f t="shared" si="13"/>
        <v>16334  KELZYME RESEARCH &amp; DEVELOPMENT CENTER LLC  CLAYTON, CA</v>
      </c>
      <c r="C1717" s="4">
        <v>16334</v>
      </c>
      <c r="D1717" s="5" t="s">
        <v>2001</v>
      </c>
      <c r="E1717" s="5" t="s">
        <v>2002</v>
      </c>
      <c r="F1717" s="5" t="s">
        <v>33</v>
      </c>
      <c r="G1717" s="1" t="b">
        <v>0</v>
      </c>
      <c r="I1717" s="1" t="s">
        <v>1889</v>
      </c>
      <c r="J1717" s="1">
        <v>0</v>
      </c>
    </row>
    <row r="1718" spans="1:10" ht="15" customHeight="1">
      <c r="A1718" s="1">
        <f t="shared" si="12"/>
        <v>17257</v>
      </c>
      <c r="B1718" s="1" t="str">
        <f t="shared" si="13"/>
        <v>17257  KEMIN INDUSTRIES, INC  DES MOINES, IA</v>
      </c>
      <c r="C1718" s="4">
        <v>17257</v>
      </c>
      <c r="D1718" s="5" t="s">
        <v>2003</v>
      </c>
      <c r="E1718" s="5" t="s">
        <v>488</v>
      </c>
      <c r="F1718" s="5" t="s">
        <v>10</v>
      </c>
      <c r="G1718" s="1" t="b">
        <v>0</v>
      </c>
      <c r="I1718" s="1" t="s">
        <v>1889</v>
      </c>
      <c r="J1718" s="1">
        <v>0</v>
      </c>
    </row>
    <row r="1719" spans="1:10" ht="15" customHeight="1">
      <c r="A1719" s="1">
        <f t="shared" si="12"/>
        <v>10797</v>
      </c>
      <c r="B1719" s="1" t="str">
        <f t="shared" si="13"/>
        <v>10797  KEMPKERS HARDWARE LLC  BURLINGTON, IA</v>
      </c>
      <c r="C1719" s="4">
        <v>10797</v>
      </c>
      <c r="D1719" s="5" t="s">
        <v>2004</v>
      </c>
      <c r="E1719" s="5" t="s">
        <v>1045</v>
      </c>
      <c r="F1719" s="5" t="s">
        <v>10</v>
      </c>
      <c r="G1719" s="1" t="b">
        <v>0</v>
      </c>
      <c r="I1719" s="1" t="s">
        <v>1889</v>
      </c>
      <c r="J1719" s="1">
        <v>0</v>
      </c>
    </row>
    <row r="1720" spans="1:10" ht="15" customHeight="1">
      <c r="A1720" s="1">
        <f t="shared" si="12"/>
        <v>12321</v>
      </c>
      <c r="B1720" s="1" t="str">
        <f t="shared" si="13"/>
        <v>12321  KEMPKERS TRUE VALUE INC  FT MADISON, IA</v>
      </c>
      <c r="C1720" s="4">
        <v>12321</v>
      </c>
      <c r="D1720" s="5" t="s">
        <v>2005</v>
      </c>
      <c r="E1720" s="5" t="s">
        <v>2006</v>
      </c>
      <c r="F1720" s="5" t="s">
        <v>10</v>
      </c>
      <c r="G1720" s="1" t="b">
        <v>0</v>
      </c>
      <c r="H1720" s="6"/>
      <c r="I1720" s="1" t="s">
        <v>1889</v>
      </c>
      <c r="J1720" s="1">
        <v>0</v>
      </c>
    </row>
    <row r="1721" spans="1:10" ht="15" customHeight="1">
      <c r="A1721" s="1">
        <f t="shared" si="12"/>
        <v>15576</v>
      </c>
      <c r="B1721" s="1" t="str">
        <f t="shared" si="13"/>
        <v>15576  KENNY SWANSON FERTILIZER SPREADING  CLARINDA, IA</v>
      </c>
      <c r="C1721" s="4">
        <v>15576</v>
      </c>
      <c r="D1721" s="5" t="s">
        <v>2007</v>
      </c>
      <c r="E1721" s="5" t="s">
        <v>192</v>
      </c>
      <c r="F1721" s="5" t="s">
        <v>10</v>
      </c>
      <c r="G1721" s="1" t="b">
        <v>0</v>
      </c>
      <c r="I1721" s="1" t="s">
        <v>1889</v>
      </c>
      <c r="J1721" s="1">
        <v>0</v>
      </c>
    </row>
    <row r="1722" spans="1:10" ht="15" customHeight="1">
      <c r="A1722" s="1">
        <f t="shared" si="12"/>
        <v>15989</v>
      </c>
      <c r="B1722" s="1" t="str">
        <f t="shared" si="13"/>
        <v>15989  KENT NUTRITION GROUP INC  MUSCATINE, IA</v>
      </c>
      <c r="C1722" s="4">
        <v>15989</v>
      </c>
      <c r="D1722" s="5" t="s">
        <v>2008</v>
      </c>
      <c r="E1722" s="5" t="s">
        <v>378</v>
      </c>
      <c r="F1722" s="5" t="s">
        <v>10</v>
      </c>
      <c r="G1722" s="1" t="b">
        <v>0</v>
      </c>
      <c r="I1722" s="1" t="s">
        <v>1889</v>
      </c>
      <c r="J1722" s="1">
        <v>0</v>
      </c>
    </row>
    <row r="1723" spans="1:10" ht="15" customHeight="1">
      <c r="A1723" s="1">
        <f t="shared" si="12"/>
        <v>16279</v>
      </c>
      <c r="B1723" s="1" t="str">
        <f t="shared" si="13"/>
        <v>16279  KET ENTERPRISES INC  HUMBOLDT, IA</v>
      </c>
      <c r="C1723" s="4">
        <v>16279</v>
      </c>
      <c r="D1723" s="5" t="s">
        <v>2009</v>
      </c>
      <c r="E1723" s="5" t="s">
        <v>490</v>
      </c>
      <c r="F1723" s="5" t="s">
        <v>10</v>
      </c>
      <c r="G1723" s="1" t="b">
        <v>0</v>
      </c>
      <c r="I1723" s="1" t="s">
        <v>1889</v>
      </c>
      <c r="J1723" s="1">
        <v>0</v>
      </c>
    </row>
    <row r="1724" spans="1:10" ht="15" customHeight="1">
      <c r="A1724" s="1">
        <f t="shared" si="12"/>
        <v>16433</v>
      </c>
      <c r="B1724" s="1" t="str">
        <f t="shared" si="13"/>
        <v>16433  KEVIN KORTH  LEMARS, IA</v>
      </c>
      <c r="C1724" s="4">
        <v>16433</v>
      </c>
      <c r="D1724" s="5" t="s">
        <v>2010</v>
      </c>
      <c r="E1724" s="5" t="s">
        <v>2011</v>
      </c>
      <c r="F1724" s="5" t="s">
        <v>10</v>
      </c>
      <c r="G1724" s="1" t="b">
        <v>0</v>
      </c>
      <c r="I1724" s="1" t="s">
        <v>1889</v>
      </c>
      <c r="J1724" s="1">
        <v>0</v>
      </c>
    </row>
    <row r="1725" spans="1:10" ht="15" customHeight="1">
      <c r="A1725" s="1">
        <f t="shared" si="12"/>
        <v>15030</v>
      </c>
      <c r="B1725" s="1" t="str">
        <f t="shared" si="13"/>
        <v>15030  KEVIN LAMBERT FARMS  DAYTON, IA</v>
      </c>
      <c r="C1725" s="4">
        <v>15030</v>
      </c>
      <c r="D1725" s="5" t="s">
        <v>2012</v>
      </c>
      <c r="E1725" s="5" t="s">
        <v>858</v>
      </c>
      <c r="F1725" s="5" t="s">
        <v>10</v>
      </c>
      <c r="G1725" s="1" t="b">
        <v>0</v>
      </c>
      <c r="I1725" s="1" t="s">
        <v>1889</v>
      </c>
      <c r="J1725" s="1">
        <v>0</v>
      </c>
    </row>
    <row r="1726" spans="1:10" ht="15" customHeight="1">
      <c r="A1726" s="1">
        <f t="shared" si="12"/>
        <v>14784</v>
      </c>
      <c r="B1726" s="1" t="str">
        <f t="shared" si="13"/>
        <v>14784  KEY COOPERATIVE  ROLAND, IA</v>
      </c>
      <c r="C1726" s="4">
        <v>14784</v>
      </c>
      <c r="D1726" s="5" t="s">
        <v>2013</v>
      </c>
      <c r="E1726" s="5" t="s">
        <v>2014</v>
      </c>
      <c r="F1726" s="5" t="s">
        <v>10</v>
      </c>
      <c r="G1726" s="1" t="b">
        <v>1</v>
      </c>
      <c r="H1726" s="1">
        <v>40925</v>
      </c>
      <c r="I1726" s="1" t="s">
        <v>2015</v>
      </c>
      <c r="J1726" s="1">
        <v>0</v>
      </c>
    </row>
    <row r="1727" spans="1:10" ht="15" customHeight="1">
      <c r="A1727" s="1">
        <f t="shared" si="12"/>
        <v>15827</v>
      </c>
      <c r="B1727" s="1" t="str">
        <f t="shared" si="13"/>
        <v>15827  KEY COOPERATIVE  FERNALD, IA</v>
      </c>
      <c r="C1727" s="4">
        <v>15827</v>
      </c>
      <c r="D1727" s="5" t="s">
        <v>2013</v>
      </c>
      <c r="E1727" s="5" t="s">
        <v>2016</v>
      </c>
      <c r="F1727" s="5" t="s">
        <v>10</v>
      </c>
      <c r="G1727" s="1" t="b">
        <v>1</v>
      </c>
      <c r="H1727" s="1">
        <v>41066</v>
      </c>
      <c r="I1727" s="1" t="s">
        <v>2015</v>
      </c>
      <c r="J1727" s="1">
        <v>0</v>
      </c>
    </row>
    <row r="1728" spans="1:10" ht="15" customHeight="1">
      <c r="A1728" s="1">
        <f t="shared" si="12"/>
        <v>12445</v>
      </c>
      <c r="B1728" s="1" t="str">
        <f t="shared" si="13"/>
        <v>12445  KEY COOPERATIVE  GRINNELL, IA</v>
      </c>
      <c r="C1728" s="4">
        <v>12445</v>
      </c>
      <c r="D1728" s="5" t="s">
        <v>2013</v>
      </c>
      <c r="E1728" s="5" t="s">
        <v>1159</v>
      </c>
      <c r="F1728" s="5" t="s">
        <v>10</v>
      </c>
      <c r="G1728" s="1" t="b">
        <v>1</v>
      </c>
      <c r="H1728" s="1">
        <v>41068</v>
      </c>
      <c r="I1728" s="1" t="s">
        <v>2015</v>
      </c>
      <c r="J1728" s="1">
        <v>0</v>
      </c>
    </row>
    <row r="1729" spans="1:10" ht="15" customHeight="1">
      <c r="A1729" s="1">
        <f t="shared" si="12"/>
        <v>12437</v>
      </c>
      <c r="B1729" s="1" t="str">
        <f t="shared" si="13"/>
        <v>12437  KEY COOPERATIVE  KELLEY, IA</v>
      </c>
      <c r="C1729" s="4">
        <v>12437</v>
      </c>
      <c r="D1729" s="5" t="s">
        <v>2013</v>
      </c>
      <c r="E1729" s="5" t="s">
        <v>2017</v>
      </c>
      <c r="F1729" s="5" t="s">
        <v>10</v>
      </c>
      <c r="G1729" s="1" t="b">
        <v>0</v>
      </c>
      <c r="H1729" s="1">
        <v>39353</v>
      </c>
      <c r="I1729" s="1" t="s">
        <v>2015</v>
      </c>
      <c r="J1729" s="1">
        <v>0</v>
      </c>
    </row>
    <row r="1730" spans="1:10" ht="15" customHeight="1">
      <c r="A1730" s="1">
        <f t="shared" si="12"/>
        <v>13054</v>
      </c>
      <c r="B1730" s="1" t="str">
        <f t="shared" si="13"/>
        <v>13054  KEY COOPERATIVE  NEW SHARON, IA</v>
      </c>
      <c r="C1730" s="4">
        <v>13054</v>
      </c>
      <c r="D1730" s="5" t="s">
        <v>2013</v>
      </c>
      <c r="E1730" s="5" t="s">
        <v>19</v>
      </c>
      <c r="F1730" s="5" t="s">
        <v>10</v>
      </c>
      <c r="G1730" s="1" t="b">
        <v>0</v>
      </c>
      <c r="H1730" s="1">
        <v>39710</v>
      </c>
      <c r="I1730" s="1" t="s">
        <v>2015</v>
      </c>
      <c r="J1730" s="1">
        <v>0</v>
      </c>
    </row>
    <row r="1731" spans="1:10" ht="15" customHeight="1">
      <c r="A1731" s="1">
        <f t="shared" si="12"/>
        <v>13055</v>
      </c>
      <c r="B1731" s="1" t="str">
        <f t="shared" si="13"/>
        <v>13055  KEY COOPERATIVE  BARNES CITY, IA</v>
      </c>
      <c r="C1731" s="4">
        <v>13055</v>
      </c>
      <c r="D1731" s="5" t="s">
        <v>2013</v>
      </c>
      <c r="E1731" s="5" t="s">
        <v>2018</v>
      </c>
      <c r="F1731" s="5" t="s">
        <v>10</v>
      </c>
      <c r="G1731" s="1" t="b">
        <v>0</v>
      </c>
      <c r="H1731" s="1">
        <v>40114</v>
      </c>
      <c r="I1731" s="1" t="s">
        <v>2015</v>
      </c>
      <c r="J1731" s="1">
        <v>0</v>
      </c>
    </row>
    <row r="1732" spans="1:10" ht="15" customHeight="1">
      <c r="A1732" s="1">
        <f t="shared" si="12"/>
        <v>12138</v>
      </c>
      <c r="B1732" s="1" t="str">
        <f t="shared" si="13"/>
        <v>12138  KEY COOPERATIVE  NEVADA, IA</v>
      </c>
      <c r="C1732" s="4">
        <v>12138</v>
      </c>
      <c r="D1732" s="5" t="s">
        <v>2013</v>
      </c>
      <c r="E1732" s="5" t="s">
        <v>919</v>
      </c>
      <c r="F1732" s="5" t="s">
        <v>10</v>
      </c>
      <c r="G1732" s="1" t="b">
        <v>0</v>
      </c>
      <c r="H1732" s="1">
        <v>40368</v>
      </c>
      <c r="I1732" s="1" t="s">
        <v>2015</v>
      </c>
      <c r="J1732" s="1">
        <v>0</v>
      </c>
    </row>
    <row r="1733" spans="1:10" ht="15" customHeight="1">
      <c r="A1733" s="1">
        <f t="shared" si="12"/>
        <v>11623</v>
      </c>
      <c r="B1733" s="1" t="str">
        <f t="shared" si="13"/>
        <v>11623  KEY COOPERATIVE  MARSHALLTOWN, IA</v>
      </c>
      <c r="C1733" s="4">
        <v>11623</v>
      </c>
      <c r="D1733" s="5" t="s">
        <v>2013</v>
      </c>
      <c r="E1733" s="5" t="s">
        <v>555</v>
      </c>
      <c r="F1733" s="5" t="s">
        <v>10</v>
      </c>
      <c r="G1733" s="1" t="b">
        <v>0</v>
      </c>
      <c r="H1733" s="1">
        <v>40786</v>
      </c>
      <c r="I1733" s="1" t="s">
        <v>2015</v>
      </c>
      <c r="J1733" s="1">
        <v>0</v>
      </c>
    </row>
    <row r="1734" spans="1:10" ht="15" customHeight="1">
      <c r="A1734" s="1">
        <f t="shared" si="12"/>
        <v>11572</v>
      </c>
      <c r="B1734" s="1" t="str">
        <f t="shared" si="13"/>
        <v>11572  KEY COOPERATIVE  BAXTER, IA</v>
      </c>
      <c r="C1734" s="4">
        <v>11572</v>
      </c>
      <c r="D1734" s="5" t="s">
        <v>2013</v>
      </c>
      <c r="E1734" s="5" t="s">
        <v>2019</v>
      </c>
      <c r="F1734" s="5" t="s">
        <v>10</v>
      </c>
      <c r="G1734" s="1" t="b">
        <v>0</v>
      </c>
      <c r="H1734" s="1">
        <v>40847</v>
      </c>
      <c r="I1734" s="1" t="s">
        <v>2015</v>
      </c>
      <c r="J1734" s="1">
        <v>0</v>
      </c>
    </row>
    <row r="1735" spans="1:10" ht="15" customHeight="1">
      <c r="A1735" s="1">
        <f t="shared" si="12"/>
        <v>10525</v>
      </c>
      <c r="B1735" s="1" t="str">
        <f t="shared" si="13"/>
        <v>10525  KEY COOPERATIVE  GILBERT, IA</v>
      </c>
      <c r="C1735" s="4">
        <v>10525</v>
      </c>
      <c r="D1735" s="5" t="s">
        <v>2013</v>
      </c>
      <c r="E1735" s="5" t="s">
        <v>451</v>
      </c>
      <c r="F1735" s="5" t="s">
        <v>10</v>
      </c>
      <c r="G1735" s="1" t="b">
        <v>0</v>
      </c>
      <c r="I1735" s="1" t="s">
        <v>2015</v>
      </c>
      <c r="J1735" s="1">
        <v>0</v>
      </c>
    </row>
    <row r="1736" spans="1:10" ht="15" customHeight="1">
      <c r="A1736" s="1">
        <f t="shared" si="12"/>
        <v>10527</v>
      </c>
      <c r="B1736" s="1" t="str">
        <f t="shared" si="13"/>
        <v>10527  KEY COOPERATIVE  NEVADA, IA</v>
      </c>
      <c r="C1736" s="4">
        <v>10527</v>
      </c>
      <c r="D1736" s="5" t="s">
        <v>2013</v>
      </c>
      <c r="E1736" s="5" t="s">
        <v>919</v>
      </c>
      <c r="F1736" s="5" t="s">
        <v>10</v>
      </c>
      <c r="G1736" s="1" t="b">
        <v>0</v>
      </c>
      <c r="I1736" s="1" t="s">
        <v>2015</v>
      </c>
      <c r="J1736" s="1">
        <v>0</v>
      </c>
    </row>
    <row r="1737" spans="1:10" ht="15" customHeight="1">
      <c r="A1737" s="1">
        <f t="shared" si="12"/>
        <v>10528</v>
      </c>
      <c r="B1737" s="1" t="str">
        <f t="shared" si="13"/>
        <v>10528  KEY COOPERATIVE  ZEARING, IA</v>
      </c>
      <c r="C1737" s="4">
        <v>10528</v>
      </c>
      <c r="D1737" s="5" t="s">
        <v>2013</v>
      </c>
      <c r="E1737" s="5" t="s">
        <v>1758</v>
      </c>
      <c r="F1737" s="5" t="s">
        <v>10</v>
      </c>
      <c r="G1737" s="1" t="b">
        <v>0</v>
      </c>
      <c r="I1737" s="1" t="s">
        <v>2015</v>
      </c>
      <c r="J1737" s="1">
        <v>0</v>
      </c>
    </row>
    <row r="1738" spans="1:10" ht="15" customHeight="1">
      <c r="A1738" s="1">
        <f t="shared" si="12"/>
        <v>10529</v>
      </c>
      <c r="B1738" s="1" t="str">
        <f t="shared" si="13"/>
        <v>10529  KEY COOPERATIVE  STORY CITY, IA</v>
      </c>
      <c r="C1738" s="4">
        <v>10529</v>
      </c>
      <c r="D1738" s="5" t="s">
        <v>2013</v>
      </c>
      <c r="E1738" s="5" t="s">
        <v>1122</v>
      </c>
      <c r="F1738" s="5" t="s">
        <v>10</v>
      </c>
      <c r="G1738" s="1" t="b">
        <v>0</v>
      </c>
      <c r="I1738" s="1" t="s">
        <v>2015</v>
      </c>
      <c r="J1738" s="1">
        <v>35</v>
      </c>
    </row>
    <row r="1739" spans="1:10" ht="15" customHeight="1">
      <c r="A1739" s="1">
        <f t="shared" si="12"/>
        <v>10255</v>
      </c>
      <c r="B1739" s="1" t="str">
        <f t="shared" si="13"/>
        <v>10255  KEY COOPERATIVE  SULLY, IA</v>
      </c>
      <c r="C1739" s="4">
        <v>10255</v>
      </c>
      <c r="D1739" s="5" t="s">
        <v>2013</v>
      </c>
      <c r="E1739" s="5" t="s">
        <v>751</v>
      </c>
      <c r="F1739" s="5" t="s">
        <v>10</v>
      </c>
      <c r="G1739" s="1" t="b">
        <v>0</v>
      </c>
      <c r="I1739" s="1" t="s">
        <v>2015</v>
      </c>
      <c r="J1739" s="1">
        <v>0</v>
      </c>
    </row>
    <row r="1740" spans="1:10" ht="15" customHeight="1">
      <c r="A1740" s="1">
        <f t="shared" si="12"/>
        <v>10256</v>
      </c>
      <c r="B1740" s="1" t="str">
        <f t="shared" si="13"/>
        <v>10256  KEY COOPERATIVE  NEWTON, IA</v>
      </c>
      <c r="C1740" s="4">
        <v>10256</v>
      </c>
      <c r="D1740" s="5" t="s">
        <v>2013</v>
      </c>
      <c r="E1740" s="5" t="s">
        <v>1058</v>
      </c>
      <c r="F1740" s="5" t="s">
        <v>10</v>
      </c>
      <c r="G1740" s="1" t="b">
        <v>0</v>
      </c>
      <c r="I1740" s="1" t="s">
        <v>2015</v>
      </c>
      <c r="J1740" s="1">
        <v>0</v>
      </c>
    </row>
    <row r="1741" spans="1:10" ht="15" customHeight="1">
      <c r="A1741" s="1">
        <f t="shared" si="12"/>
        <v>16464</v>
      </c>
      <c r="B1741" s="1" t="str">
        <f t="shared" si="13"/>
        <v>16464  KEY COOPERATIVE  GRINNELL, IA</v>
      </c>
      <c r="C1741" s="4">
        <v>16464</v>
      </c>
      <c r="D1741" s="5" t="s">
        <v>2013</v>
      </c>
      <c r="E1741" s="5" t="s">
        <v>1159</v>
      </c>
      <c r="F1741" s="5" t="s">
        <v>10</v>
      </c>
      <c r="G1741" s="1" t="b">
        <v>0</v>
      </c>
      <c r="I1741" s="1" t="s">
        <v>2015</v>
      </c>
      <c r="J1741" s="1">
        <v>0</v>
      </c>
    </row>
    <row r="1742" spans="1:10" ht="15" customHeight="1">
      <c r="A1742" s="1">
        <f t="shared" si="12"/>
        <v>14674</v>
      </c>
      <c r="B1742" s="1" t="str">
        <f t="shared" si="13"/>
        <v>14674  KEY PLEX  WINTER PARK, FL</v>
      </c>
      <c r="C1742" s="4">
        <v>14674</v>
      </c>
      <c r="D1742" s="5" t="s">
        <v>2020</v>
      </c>
      <c r="E1742" s="5" t="s">
        <v>2021</v>
      </c>
      <c r="F1742" s="5" t="s">
        <v>38</v>
      </c>
      <c r="G1742" s="1" t="b">
        <v>0</v>
      </c>
      <c r="I1742" s="1" t="s">
        <v>2015</v>
      </c>
      <c r="J1742" s="1">
        <v>0</v>
      </c>
    </row>
    <row r="1743" spans="1:10" ht="15" customHeight="1">
      <c r="A1743" s="1">
        <f t="shared" si="12"/>
        <v>15571</v>
      </c>
      <c r="B1743" s="1" t="str">
        <f t="shared" si="13"/>
        <v>15571  KGS AGRO GROUP LLC  SADDLE RIVER, NJ</v>
      </c>
      <c r="C1743" s="4">
        <v>15571</v>
      </c>
      <c r="D1743" s="5" t="s">
        <v>2022</v>
      </c>
      <c r="E1743" s="5" t="s">
        <v>2023</v>
      </c>
      <c r="F1743" s="5" t="s">
        <v>321</v>
      </c>
      <c r="G1743" s="1" t="b">
        <v>0</v>
      </c>
      <c r="I1743" s="1" t="s">
        <v>2015</v>
      </c>
      <c r="J1743" s="1">
        <v>0</v>
      </c>
    </row>
    <row r="1744" spans="1:10" ht="15" customHeight="1">
      <c r="A1744" s="1">
        <f t="shared" si="12"/>
        <v>17238</v>
      </c>
      <c r="B1744" s="1" t="str">
        <f t="shared" si="13"/>
        <v>17238  KIM &amp; SSU LLC  MASON CITY, IA</v>
      </c>
      <c r="C1744" s="4">
        <v>17238</v>
      </c>
      <c r="D1744" s="5" t="s">
        <v>2024</v>
      </c>
      <c r="E1744" s="5" t="s">
        <v>472</v>
      </c>
      <c r="F1744" s="5" t="s">
        <v>10</v>
      </c>
      <c r="G1744" s="1" t="b">
        <v>0</v>
      </c>
      <c r="I1744" s="1" t="s">
        <v>2015</v>
      </c>
      <c r="J1744" s="1">
        <v>0</v>
      </c>
    </row>
    <row r="1745" spans="1:10" ht="15" customHeight="1">
      <c r="A1745" s="1">
        <f t="shared" si="12"/>
        <v>10552</v>
      </c>
      <c r="B1745" s="1" t="str">
        <f t="shared" si="13"/>
        <v>10552  KING AGRI SALES INC  MONDAMIN, IA</v>
      </c>
      <c r="C1745" s="4">
        <v>10552</v>
      </c>
      <c r="D1745" s="5" t="s">
        <v>2025</v>
      </c>
      <c r="E1745" s="5" t="s">
        <v>1750</v>
      </c>
      <c r="F1745" s="5" t="s">
        <v>10</v>
      </c>
      <c r="G1745" s="1" t="b">
        <v>0</v>
      </c>
      <c r="I1745" s="1" t="s">
        <v>2015</v>
      </c>
      <c r="J1745" s="1">
        <v>0</v>
      </c>
    </row>
    <row r="1746" spans="1:10" ht="15" customHeight="1">
      <c r="A1746" s="1">
        <f t="shared" si="12"/>
        <v>17200</v>
      </c>
      <c r="B1746" s="1" t="str">
        <f t="shared" si="13"/>
        <v>17200  KING COCO  GOLD CANYON, AZ</v>
      </c>
      <c r="C1746" s="4">
        <v>17200</v>
      </c>
      <c r="D1746" s="5" t="s">
        <v>2026</v>
      </c>
      <c r="E1746" s="5" t="s">
        <v>1975</v>
      </c>
      <c r="F1746" s="5" t="s">
        <v>418</v>
      </c>
      <c r="G1746" s="1" t="b">
        <v>0</v>
      </c>
      <c r="I1746" s="1" t="s">
        <v>2015</v>
      </c>
      <c r="J1746" s="1">
        <v>0</v>
      </c>
    </row>
    <row r="1747" spans="1:10" ht="15" customHeight="1">
      <c r="A1747" s="1">
        <f t="shared" si="12"/>
        <v>17201</v>
      </c>
      <c r="B1747" s="1" t="str">
        <f t="shared" si="13"/>
        <v>17201  KING COCO, LLC  SCOTTSDALE, AZ</v>
      </c>
      <c r="C1747" s="4">
        <v>17201</v>
      </c>
      <c r="D1747" s="5" t="s">
        <v>2027</v>
      </c>
      <c r="E1747" s="5" t="s">
        <v>1870</v>
      </c>
      <c r="F1747" s="5" t="s">
        <v>418</v>
      </c>
      <c r="G1747" s="1" t="b">
        <v>0</v>
      </c>
      <c r="I1747" s="1" t="s">
        <v>2015</v>
      </c>
      <c r="J1747" s="1">
        <v>0</v>
      </c>
    </row>
    <row r="1748" spans="1:10" ht="15" customHeight="1">
      <c r="A1748" s="1">
        <f t="shared" si="12"/>
        <v>15070</v>
      </c>
      <c r="B1748" s="1" t="str">
        <f t="shared" si="13"/>
        <v>15070  KJ'S AG SERVICE LLC  CLERMONT, IA</v>
      </c>
      <c r="C1748" s="4">
        <v>15070</v>
      </c>
      <c r="D1748" s="5" t="s">
        <v>2028</v>
      </c>
      <c r="E1748" s="5" t="s">
        <v>2029</v>
      </c>
      <c r="F1748" s="5" t="s">
        <v>10</v>
      </c>
      <c r="G1748" s="1" t="b">
        <v>0</v>
      </c>
      <c r="I1748" s="1" t="s">
        <v>2015</v>
      </c>
      <c r="J1748" s="1">
        <v>0</v>
      </c>
    </row>
    <row r="1749" spans="1:10" ht="15" customHeight="1">
      <c r="A1749" s="1">
        <f t="shared" si="12"/>
        <v>16475</v>
      </c>
      <c r="B1749" s="1" t="str">
        <f t="shared" si="13"/>
        <v>16475  KMART OPERATIONS LLC  CHARLES CITY, IA</v>
      </c>
      <c r="C1749" s="4">
        <v>16475</v>
      </c>
      <c r="D1749" s="5" t="s">
        <v>2030</v>
      </c>
      <c r="E1749" s="5" t="s">
        <v>249</v>
      </c>
      <c r="F1749" s="5" t="s">
        <v>10</v>
      </c>
      <c r="G1749" s="1" t="b">
        <v>0</v>
      </c>
      <c r="I1749" s="1" t="s">
        <v>2015</v>
      </c>
      <c r="J1749" s="1">
        <v>0</v>
      </c>
    </row>
    <row r="1750" spans="1:10" ht="15" customHeight="1">
      <c r="A1750" s="1">
        <f t="shared" si="12"/>
        <v>16476</v>
      </c>
      <c r="B1750" s="1" t="str">
        <f t="shared" si="13"/>
        <v>16476  KMART OPERATIONS LLC  ALGONA, IA</v>
      </c>
      <c r="C1750" s="4">
        <v>16476</v>
      </c>
      <c r="D1750" s="5" t="s">
        <v>2030</v>
      </c>
      <c r="E1750" s="5" t="s">
        <v>501</v>
      </c>
      <c r="F1750" s="5" t="s">
        <v>10</v>
      </c>
      <c r="G1750" s="1" t="b">
        <v>0</v>
      </c>
      <c r="I1750" s="1" t="s">
        <v>2015</v>
      </c>
      <c r="J1750" s="1">
        <v>0</v>
      </c>
    </row>
    <row r="1751" spans="1:10" ht="15" customHeight="1">
      <c r="A1751" s="1">
        <f t="shared" si="12"/>
        <v>16477</v>
      </c>
      <c r="B1751" s="1" t="str">
        <f t="shared" si="13"/>
        <v>16477  KMART OPERATIONS LLC  WEBSTER CITY, IA</v>
      </c>
      <c r="C1751" s="4">
        <v>16477</v>
      </c>
      <c r="D1751" s="5" t="s">
        <v>2030</v>
      </c>
      <c r="E1751" s="5" t="s">
        <v>492</v>
      </c>
      <c r="F1751" s="5" t="s">
        <v>10</v>
      </c>
      <c r="G1751" s="1" t="b">
        <v>0</v>
      </c>
      <c r="I1751" s="1" t="s">
        <v>2015</v>
      </c>
      <c r="J1751" s="1">
        <v>0</v>
      </c>
    </row>
    <row r="1752" spans="1:10" ht="15" customHeight="1">
      <c r="A1752" s="1">
        <f t="shared" si="12"/>
        <v>10496</v>
      </c>
      <c r="B1752" s="1" t="str">
        <f t="shared" si="13"/>
        <v>10496  KNOX FERTILIZER COMPANY INC  KNOX, IN</v>
      </c>
      <c r="C1752" s="4">
        <v>10496</v>
      </c>
      <c r="D1752" s="5" t="s">
        <v>2031</v>
      </c>
      <c r="E1752" s="5" t="s">
        <v>2032</v>
      </c>
      <c r="F1752" s="5" t="s">
        <v>459</v>
      </c>
      <c r="G1752" s="1" t="b">
        <v>0</v>
      </c>
      <c r="I1752" s="1" t="s">
        <v>2015</v>
      </c>
      <c r="J1752" s="1">
        <v>0</v>
      </c>
    </row>
    <row r="1753" spans="1:10" ht="15" customHeight="1">
      <c r="A1753" s="1">
        <f t="shared" si="12"/>
        <v>17252</v>
      </c>
      <c r="B1753" s="1" t="str">
        <f t="shared" si="13"/>
        <v>17252  KOCH AGRONOMIC SERVICES  WINONA, MN</v>
      </c>
      <c r="C1753" s="4">
        <v>17252</v>
      </c>
      <c r="D1753" s="5" t="s">
        <v>2033</v>
      </c>
      <c r="E1753" s="5" t="s">
        <v>1715</v>
      </c>
      <c r="F1753" s="5" t="s">
        <v>137</v>
      </c>
      <c r="G1753" s="1" t="b">
        <v>0</v>
      </c>
      <c r="I1753" s="1" t="s">
        <v>2015</v>
      </c>
      <c r="J1753" s="1">
        <v>73</v>
      </c>
    </row>
    <row r="1754" spans="1:10" ht="15" customHeight="1">
      <c r="A1754" s="1">
        <f t="shared" si="12"/>
        <v>17247</v>
      </c>
      <c r="B1754" s="1" t="str">
        <f t="shared" si="13"/>
        <v>17247  KOCH AGRONOMIC SERVICES  ENID, OK</v>
      </c>
      <c r="C1754" s="4">
        <v>17247</v>
      </c>
      <c r="D1754" s="5" t="s">
        <v>2033</v>
      </c>
      <c r="E1754" s="5" t="s">
        <v>2034</v>
      </c>
      <c r="F1754" s="5" t="s">
        <v>144</v>
      </c>
      <c r="G1754" s="1" t="b">
        <v>0</v>
      </c>
      <c r="I1754" s="1" t="s">
        <v>2015</v>
      </c>
      <c r="J1754" s="1">
        <v>0</v>
      </c>
    </row>
    <row r="1755" spans="1:10" ht="15" customHeight="1">
      <c r="A1755" s="1">
        <f t="shared" si="12"/>
        <v>17370</v>
      </c>
      <c r="B1755" s="1" t="str">
        <f t="shared" si="13"/>
        <v xml:space="preserve">17370  KOCH AGRONOMIC SERVICES LLC  BRANDON, </v>
      </c>
      <c r="C1755" s="4">
        <v>17370</v>
      </c>
      <c r="D1755" s="5" t="s">
        <v>2035</v>
      </c>
      <c r="E1755" s="5" t="s">
        <v>776</v>
      </c>
      <c r="F1755" s="5"/>
      <c r="G1755" s="1" t="b">
        <v>0</v>
      </c>
      <c r="I1755" s="1" t="s">
        <v>2015</v>
      </c>
      <c r="J1755" s="1">
        <v>0</v>
      </c>
    </row>
    <row r="1756" spans="1:10" ht="15" customHeight="1">
      <c r="A1756" s="1">
        <f t="shared" si="12"/>
        <v>17189</v>
      </c>
      <c r="B1756" s="1" t="str">
        <f t="shared" si="13"/>
        <v>17189  KOCH AGRONOMIC SERVICES LLC  BURLINGTON JUNTION, MO</v>
      </c>
      <c r="C1756" s="4">
        <v>17189</v>
      </c>
      <c r="D1756" s="5" t="s">
        <v>2035</v>
      </c>
      <c r="E1756" s="5" t="s">
        <v>2036</v>
      </c>
      <c r="F1756" s="5" t="s">
        <v>59</v>
      </c>
      <c r="G1756" s="1" t="b">
        <v>0</v>
      </c>
      <c r="I1756" s="1" t="s">
        <v>2015</v>
      </c>
      <c r="J1756" s="1">
        <v>56</v>
      </c>
    </row>
    <row r="1757" spans="1:10" ht="15" customHeight="1">
      <c r="A1757" s="1">
        <f t="shared" si="12"/>
        <v>16269</v>
      </c>
      <c r="B1757" s="1" t="str">
        <f t="shared" si="13"/>
        <v>16269  KOCH AGRONOMIC SERVICES LLC  MORRIS, IL</v>
      </c>
      <c r="C1757" s="4">
        <v>16269</v>
      </c>
      <c r="D1757" s="5" t="s">
        <v>2035</v>
      </c>
      <c r="E1757" s="5" t="s">
        <v>2037</v>
      </c>
      <c r="F1757" s="5" t="s">
        <v>129</v>
      </c>
      <c r="G1757" s="1" t="b">
        <v>0</v>
      </c>
      <c r="I1757" s="1" t="s">
        <v>2015</v>
      </c>
      <c r="J1757" s="1">
        <v>0</v>
      </c>
    </row>
    <row r="1758" spans="1:10" ht="15" customHeight="1">
      <c r="A1758" s="1">
        <f t="shared" si="12"/>
        <v>16255</v>
      </c>
      <c r="B1758" s="1" t="str">
        <f t="shared" si="13"/>
        <v>16255  KOCH AGRONOMIC SERVICES LLC  SYLACAUGA, AL</v>
      </c>
      <c r="C1758" s="4">
        <v>16255</v>
      </c>
      <c r="D1758" s="5" t="s">
        <v>2035</v>
      </c>
      <c r="E1758" s="5" t="s">
        <v>1800</v>
      </c>
      <c r="F1758" s="5" t="s">
        <v>1589</v>
      </c>
      <c r="G1758" s="1" t="b">
        <v>0</v>
      </c>
      <c r="I1758" s="1" t="s">
        <v>2015</v>
      </c>
      <c r="J1758" s="1">
        <v>0</v>
      </c>
    </row>
    <row r="1759" spans="1:10" ht="15" customHeight="1">
      <c r="A1759" s="1">
        <f t="shared" si="12"/>
        <v>16206</v>
      </c>
      <c r="B1759" s="1" t="str">
        <f t="shared" si="13"/>
        <v>16206  KOCH AGRONOMIC SERVICES LLC  ROCK ISLAND, IL</v>
      </c>
      <c r="C1759" s="4">
        <v>16206</v>
      </c>
      <c r="D1759" s="5" t="s">
        <v>2035</v>
      </c>
      <c r="E1759" s="5" t="s">
        <v>2038</v>
      </c>
      <c r="F1759" s="5" t="s">
        <v>129</v>
      </c>
      <c r="G1759" s="1" t="b">
        <v>0</v>
      </c>
      <c r="I1759" s="1" t="s">
        <v>2015</v>
      </c>
      <c r="J1759" s="1">
        <v>0</v>
      </c>
    </row>
    <row r="1760" spans="1:10" ht="15" customHeight="1">
      <c r="A1760" s="1">
        <f t="shared" si="12"/>
        <v>16601</v>
      </c>
      <c r="B1760" s="1" t="str">
        <f t="shared" si="13"/>
        <v>16601  KOCH AGRONOMIC SERVICES LLC  CATOOSA, OK</v>
      </c>
      <c r="C1760" s="4">
        <v>16601</v>
      </c>
      <c r="D1760" s="5" t="s">
        <v>2035</v>
      </c>
      <c r="E1760" s="5" t="s">
        <v>143</v>
      </c>
      <c r="F1760" s="5" t="s">
        <v>144</v>
      </c>
      <c r="G1760" s="1" t="b">
        <v>0</v>
      </c>
      <c r="I1760" s="1" t="s">
        <v>2015</v>
      </c>
      <c r="J1760" s="1">
        <v>0</v>
      </c>
    </row>
    <row r="1761" spans="1:10" ht="15" customHeight="1">
      <c r="A1761" s="1">
        <f t="shared" si="12"/>
        <v>16506</v>
      </c>
      <c r="B1761" s="1" t="str">
        <f t="shared" si="13"/>
        <v>16506  KOCH AGRONOMIC SERVICES LLC  MOORLAND, IA</v>
      </c>
      <c r="C1761" s="4">
        <v>16506</v>
      </c>
      <c r="D1761" s="5" t="s">
        <v>2035</v>
      </c>
      <c r="E1761" s="5" t="s">
        <v>2039</v>
      </c>
      <c r="F1761" s="5" t="s">
        <v>10</v>
      </c>
      <c r="G1761" s="1" t="b">
        <v>0</v>
      </c>
      <c r="I1761" s="1" t="s">
        <v>2015</v>
      </c>
      <c r="J1761" s="1">
        <v>0</v>
      </c>
    </row>
    <row r="1762" spans="1:10" ht="15" customHeight="1">
      <c r="A1762" s="1">
        <f t="shared" si="12"/>
        <v>16831</v>
      </c>
      <c r="B1762" s="1" t="str">
        <f t="shared" si="13"/>
        <v>16831  KOCH AGRONOMIC SERVICES LLC  MAPLETON, IL</v>
      </c>
      <c r="C1762" s="4">
        <v>16831</v>
      </c>
      <c r="D1762" s="5" t="s">
        <v>2035</v>
      </c>
      <c r="E1762" s="5" t="s">
        <v>495</v>
      </c>
      <c r="F1762" s="5" t="s">
        <v>129</v>
      </c>
      <c r="G1762" s="1" t="b">
        <v>0</v>
      </c>
      <c r="I1762" s="1" t="s">
        <v>2015</v>
      </c>
      <c r="J1762" s="1">
        <v>0</v>
      </c>
    </row>
    <row r="1763" spans="1:10" ht="15" customHeight="1">
      <c r="A1763" s="1">
        <f t="shared" si="12"/>
        <v>16812</v>
      </c>
      <c r="B1763" s="1" t="str">
        <f t="shared" si="13"/>
        <v>16812  KOCH AGRONOMIC SERVICES LLC  CLARE, IA</v>
      </c>
      <c r="C1763" s="4">
        <v>16812</v>
      </c>
      <c r="D1763" s="5" t="s">
        <v>2035</v>
      </c>
      <c r="E1763" s="5" t="s">
        <v>2040</v>
      </c>
      <c r="F1763" s="5" t="s">
        <v>10</v>
      </c>
      <c r="G1763" s="1" t="b">
        <v>0</v>
      </c>
      <c r="I1763" s="1" t="s">
        <v>2015</v>
      </c>
      <c r="J1763" s="1">
        <v>0</v>
      </c>
    </row>
    <row r="1764" spans="1:10" ht="15" customHeight="1">
      <c r="A1764" s="1">
        <f t="shared" si="12"/>
        <v>16860</v>
      </c>
      <c r="B1764" s="1" t="str">
        <f t="shared" si="13"/>
        <v>16860  KOCH AGRONOMIC SERVICES LLC  PALMYRA, MO</v>
      </c>
      <c r="C1764" s="4">
        <v>16860</v>
      </c>
      <c r="D1764" s="5" t="s">
        <v>2035</v>
      </c>
      <c r="E1764" s="5" t="s">
        <v>645</v>
      </c>
      <c r="F1764" s="5" t="s">
        <v>59</v>
      </c>
      <c r="G1764" s="1" t="b">
        <v>0</v>
      </c>
      <c r="I1764" s="1" t="s">
        <v>2015</v>
      </c>
      <c r="J1764" s="1">
        <v>0</v>
      </c>
    </row>
    <row r="1765" spans="1:10" ht="15" customHeight="1">
      <c r="A1765" s="1">
        <f t="shared" si="12"/>
        <v>16861</v>
      </c>
      <c r="B1765" s="1" t="str">
        <f t="shared" si="13"/>
        <v>16861  KOCH AGRONOMIC SERVICES LLC  HAYTI, MO</v>
      </c>
      <c r="C1765" s="4">
        <v>16861</v>
      </c>
      <c r="D1765" s="5" t="s">
        <v>2035</v>
      </c>
      <c r="E1765" s="5" t="s">
        <v>2041</v>
      </c>
      <c r="F1765" s="5" t="s">
        <v>59</v>
      </c>
      <c r="G1765" s="1" t="b">
        <v>0</v>
      </c>
      <c r="I1765" s="1" t="s">
        <v>2015</v>
      </c>
      <c r="J1765" s="1">
        <v>0</v>
      </c>
    </row>
    <row r="1766" spans="1:10" ht="15" customHeight="1">
      <c r="A1766" s="1">
        <f t="shared" si="12"/>
        <v>15694</v>
      </c>
      <c r="B1766" s="1" t="str">
        <f t="shared" si="13"/>
        <v>15694  KOCH AGRONOMIC SERVICES LLC  ST LOUIS, MO</v>
      </c>
      <c r="C1766" s="4">
        <v>15694</v>
      </c>
      <c r="D1766" s="5" t="s">
        <v>2035</v>
      </c>
      <c r="E1766" s="5" t="s">
        <v>690</v>
      </c>
      <c r="F1766" s="5" t="s">
        <v>59</v>
      </c>
      <c r="G1766" s="1" t="b">
        <v>0</v>
      </c>
      <c r="I1766" s="1" t="s">
        <v>2015</v>
      </c>
      <c r="J1766" s="1">
        <v>0</v>
      </c>
    </row>
    <row r="1767" spans="1:10" ht="15" customHeight="1">
      <c r="A1767" s="1">
        <f t="shared" si="12"/>
        <v>15695</v>
      </c>
      <c r="B1767" s="1" t="str">
        <f t="shared" si="13"/>
        <v>15695  KOCH AGRONOMIC SERVICES LLC  EAST DUBUQUE, IL</v>
      </c>
      <c r="C1767" s="4">
        <v>15695</v>
      </c>
      <c r="D1767" s="5" t="s">
        <v>2035</v>
      </c>
      <c r="E1767" s="5" t="s">
        <v>1253</v>
      </c>
      <c r="F1767" s="5" t="s">
        <v>129</v>
      </c>
      <c r="G1767" s="1" t="b">
        <v>0</v>
      </c>
      <c r="I1767" s="1" t="s">
        <v>2015</v>
      </c>
      <c r="J1767" s="1">
        <v>0</v>
      </c>
    </row>
    <row r="1768" spans="1:10" ht="15" customHeight="1">
      <c r="A1768" s="1">
        <f t="shared" si="12"/>
        <v>15711</v>
      </c>
      <c r="B1768" s="1" t="str">
        <f t="shared" si="13"/>
        <v>15711  KOCH AGRONOMIC SERVICES LLC  GRAYLING, MI</v>
      </c>
      <c r="C1768" s="4">
        <v>15711</v>
      </c>
      <c r="D1768" s="5" t="s">
        <v>2035</v>
      </c>
      <c r="E1768" s="5" t="s">
        <v>2042</v>
      </c>
      <c r="F1768" s="5" t="s">
        <v>45</v>
      </c>
      <c r="G1768" s="1" t="b">
        <v>0</v>
      </c>
      <c r="I1768" s="1" t="s">
        <v>2015</v>
      </c>
      <c r="J1768" s="1">
        <v>0</v>
      </c>
    </row>
    <row r="1769" spans="1:10" ht="15" customHeight="1">
      <c r="A1769" s="1">
        <f t="shared" si="12"/>
        <v>15491</v>
      </c>
      <c r="B1769" s="1" t="str">
        <f t="shared" si="13"/>
        <v>15491  KOCH AGRONOMIC SERVICES LLC  WICHITA, KS</v>
      </c>
      <c r="C1769" s="4">
        <v>15491</v>
      </c>
      <c r="D1769" s="5" t="s">
        <v>2035</v>
      </c>
      <c r="E1769" s="5" t="s">
        <v>287</v>
      </c>
      <c r="F1769" s="5" t="s">
        <v>288</v>
      </c>
      <c r="G1769" s="1" t="b">
        <v>0</v>
      </c>
      <c r="I1769" s="1" t="s">
        <v>2015</v>
      </c>
      <c r="J1769" s="1">
        <v>0</v>
      </c>
    </row>
    <row r="1770" spans="1:10" ht="15" customHeight="1">
      <c r="A1770" s="1">
        <f t="shared" si="12"/>
        <v>14548</v>
      </c>
      <c r="B1770" s="1" t="str">
        <f t="shared" si="13"/>
        <v>14548  KOCH FERTILIZER CANADA ULC  WICHITA, KS</v>
      </c>
      <c r="C1770" s="4">
        <v>14548</v>
      </c>
      <c r="D1770" s="5" t="s">
        <v>2043</v>
      </c>
      <c r="E1770" s="5" t="s">
        <v>287</v>
      </c>
      <c r="F1770" s="5" t="s">
        <v>288</v>
      </c>
      <c r="G1770" s="1" t="b">
        <v>0</v>
      </c>
      <c r="I1770" s="1" t="s">
        <v>2015</v>
      </c>
      <c r="J1770" s="1">
        <v>0</v>
      </c>
    </row>
    <row r="1771" spans="1:10" ht="15" customHeight="1">
      <c r="A1771" s="1">
        <f t="shared" si="12"/>
        <v>14423</v>
      </c>
      <c r="B1771" s="1" t="str">
        <f t="shared" si="13"/>
        <v xml:space="preserve">14423  KOCH FERTILIZER CANADA ULC  BRANDON MANITOBA, </v>
      </c>
      <c r="C1771" s="4">
        <v>14423</v>
      </c>
      <c r="D1771" s="5" t="s">
        <v>2043</v>
      </c>
      <c r="E1771" s="5" t="s">
        <v>2044</v>
      </c>
      <c r="F1771" s="5"/>
      <c r="G1771" s="1" t="b">
        <v>0</v>
      </c>
      <c r="I1771" s="1" t="s">
        <v>2015</v>
      </c>
      <c r="J1771" s="1">
        <v>0</v>
      </c>
    </row>
    <row r="1772" spans="1:10" ht="15" customHeight="1">
      <c r="A1772" s="1">
        <f t="shared" si="12"/>
        <v>17308</v>
      </c>
      <c r="B1772" s="1" t="str">
        <f t="shared" si="13"/>
        <v>17308  KOCH FERTILIZER CANADA ULC  DUNCOMBE, IA</v>
      </c>
      <c r="C1772" s="4">
        <v>17308</v>
      </c>
      <c r="D1772" s="5" t="s">
        <v>2043</v>
      </c>
      <c r="E1772" s="5" t="s">
        <v>2045</v>
      </c>
      <c r="F1772" s="5" t="s">
        <v>10</v>
      </c>
      <c r="G1772" s="1" t="b">
        <v>0</v>
      </c>
      <c r="I1772" s="1" t="s">
        <v>2015</v>
      </c>
      <c r="J1772" s="1">
        <v>0</v>
      </c>
    </row>
    <row r="1773" spans="1:10" ht="15" customHeight="1">
      <c r="A1773" s="1">
        <f t="shared" si="12"/>
        <v>16417</v>
      </c>
      <c r="B1773" s="1" t="str">
        <f t="shared" si="13"/>
        <v>16417  KOCH FERTILIZER FT DODGE LLC  FT DODGE, IA</v>
      </c>
      <c r="C1773" s="4">
        <v>16417</v>
      </c>
      <c r="D1773" s="5" t="s">
        <v>2046</v>
      </c>
      <c r="E1773" s="5" t="s">
        <v>413</v>
      </c>
      <c r="F1773" s="5" t="s">
        <v>10</v>
      </c>
      <c r="G1773" s="1" t="b">
        <v>0</v>
      </c>
      <c r="I1773" s="1" t="s">
        <v>2015</v>
      </c>
      <c r="J1773" s="1">
        <v>0</v>
      </c>
    </row>
    <row r="1774" spans="1:10" ht="15" customHeight="1">
      <c r="A1774" s="1">
        <f t="shared" si="12"/>
        <v>16418</v>
      </c>
      <c r="B1774" s="1" t="str">
        <f t="shared" si="13"/>
        <v>16418  KOCH FERTILIZER FT DODGE LLC  WICHITA, KS</v>
      </c>
      <c r="C1774" s="4">
        <v>16418</v>
      </c>
      <c r="D1774" s="5" t="s">
        <v>2046</v>
      </c>
      <c r="E1774" s="5" t="s">
        <v>287</v>
      </c>
      <c r="F1774" s="5" t="s">
        <v>288</v>
      </c>
      <c r="G1774" s="1" t="b">
        <v>0</v>
      </c>
      <c r="I1774" s="1" t="s">
        <v>2015</v>
      </c>
      <c r="J1774" s="1">
        <v>97</v>
      </c>
    </row>
    <row r="1775" spans="1:10" ht="15" customHeight="1">
      <c r="A1775" s="1">
        <f t="shared" si="12"/>
        <v>16896</v>
      </c>
      <c r="B1775" s="1" t="str">
        <f t="shared" si="13"/>
        <v>16896  KOCH FERTILIZER INTERNATIONAL LTD  WICHITA, KS</v>
      </c>
      <c r="C1775" s="4">
        <v>16896</v>
      </c>
      <c r="D1775" s="5" t="s">
        <v>2047</v>
      </c>
      <c r="E1775" s="5" t="s">
        <v>287</v>
      </c>
      <c r="F1775" s="5" t="s">
        <v>288</v>
      </c>
      <c r="G1775" s="1" t="b">
        <v>0</v>
      </c>
      <c r="I1775" s="1" t="s">
        <v>2015</v>
      </c>
      <c r="J1775" s="1">
        <v>0</v>
      </c>
    </row>
    <row r="1776" spans="1:10" ht="15" customHeight="1">
      <c r="A1776" s="1">
        <f t="shared" si="12"/>
        <v>16897</v>
      </c>
      <c r="B1776" s="1" t="str">
        <f t="shared" si="13"/>
        <v>16897  KOCH FERTILIZER INTERNATIONAL LTD  CATOOSA, OK</v>
      </c>
      <c r="C1776" s="4">
        <v>16897</v>
      </c>
      <c r="D1776" s="5" t="s">
        <v>2047</v>
      </c>
      <c r="E1776" s="5" t="s">
        <v>143</v>
      </c>
      <c r="F1776" s="5" t="s">
        <v>144</v>
      </c>
      <c r="G1776" s="1" t="b">
        <v>0</v>
      </c>
      <c r="I1776" s="1" t="s">
        <v>2015</v>
      </c>
      <c r="J1776" s="1">
        <v>0</v>
      </c>
    </row>
    <row r="1777" spans="1:10" ht="15" customHeight="1">
      <c r="A1777" s="1">
        <f t="shared" si="12"/>
        <v>16898</v>
      </c>
      <c r="B1777" s="1" t="str">
        <f t="shared" si="13"/>
        <v>16898  KOCH FERTILIZER INTERNATIONAL LTD  CLARE, IA</v>
      </c>
      <c r="C1777" s="4">
        <v>16898</v>
      </c>
      <c r="D1777" s="5" t="s">
        <v>2047</v>
      </c>
      <c r="E1777" s="5" t="s">
        <v>2040</v>
      </c>
      <c r="F1777" s="5" t="s">
        <v>10</v>
      </c>
      <c r="G1777" s="1" t="b">
        <v>0</v>
      </c>
      <c r="I1777" s="1" t="s">
        <v>2015</v>
      </c>
      <c r="J1777" s="1">
        <v>0</v>
      </c>
    </row>
    <row r="1778" spans="1:10" ht="15" customHeight="1">
      <c r="A1778" s="1">
        <f t="shared" si="12"/>
        <v>16899</v>
      </c>
      <c r="B1778" s="1" t="str">
        <f t="shared" si="13"/>
        <v>16899  KOCH FERTILIZER INTERNATIONAL LTD  CRAWFORDSVILLE, IN</v>
      </c>
      <c r="C1778" s="4">
        <v>16899</v>
      </c>
      <c r="D1778" s="5" t="s">
        <v>2047</v>
      </c>
      <c r="E1778" s="5" t="s">
        <v>178</v>
      </c>
      <c r="F1778" s="5" t="s">
        <v>459</v>
      </c>
      <c r="G1778" s="1" t="b">
        <v>0</v>
      </c>
      <c r="I1778" s="1" t="s">
        <v>2015</v>
      </c>
      <c r="J1778" s="1">
        <v>0</v>
      </c>
    </row>
    <row r="1779" spans="1:10" ht="15" customHeight="1">
      <c r="A1779" s="1">
        <f t="shared" si="12"/>
        <v>16900</v>
      </c>
      <c r="B1779" s="1" t="str">
        <f t="shared" si="13"/>
        <v>16900  KOCH FERTILIZER INTERNATIONAL LTD  DUBUQUE, IA</v>
      </c>
      <c r="C1779" s="4">
        <v>16900</v>
      </c>
      <c r="D1779" s="5" t="s">
        <v>2047</v>
      </c>
      <c r="E1779" s="5" t="s">
        <v>835</v>
      </c>
      <c r="F1779" s="5" t="s">
        <v>10</v>
      </c>
      <c r="G1779" s="1" t="b">
        <v>0</v>
      </c>
      <c r="I1779" s="1" t="s">
        <v>2015</v>
      </c>
      <c r="J1779" s="1">
        <v>0</v>
      </c>
    </row>
    <row r="1780" spans="1:10" ht="15" customHeight="1">
      <c r="A1780" s="1">
        <f t="shared" si="12"/>
        <v>16901</v>
      </c>
      <c r="B1780" s="1" t="str">
        <f t="shared" si="13"/>
        <v>16901  KOCH FERTILIZER INTERNATIONAL LTD  DUNKERTON, IA</v>
      </c>
      <c r="C1780" s="4">
        <v>16901</v>
      </c>
      <c r="D1780" s="5" t="s">
        <v>2047</v>
      </c>
      <c r="E1780" s="5" t="s">
        <v>650</v>
      </c>
      <c r="F1780" s="5" t="s">
        <v>10</v>
      </c>
      <c r="G1780" s="1" t="b">
        <v>0</v>
      </c>
      <c r="I1780" s="1" t="s">
        <v>2015</v>
      </c>
      <c r="J1780" s="1">
        <v>0</v>
      </c>
    </row>
    <row r="1781" spans="1:10" ht="15" customHeight="1">
      <c r="A1781" s="1">
        <f t="shared" si="12"/>
        <v>16902</v>
      </c>
      <c r="B1781" s="1" t="str">
        <f t="shared" si="13"/>
        <v>16902  KOCH FERTILIZER INTERNATIONAL LTD  FORT MADISON, IA</v>
      </c>
      <c r="C1781" s="4">
        <v>16902</v>
      </c>
      <c r="D1781" s="5" t="s">
        <v>2047</v>
      </c>
      <c r="E1781" s="5" t="s">
        <v>925</v>
      </c>
      <c r="F1781" s="5" t="s">
        <v>10</v>
      </c>
      <c r="G1781" s="1" t="b">
        <v>0</v>
      </c>
      <c r="I1781" s="1" t="s">
        <v>2015</v>
      </c>
      <c r="J1781" s="1">
        <v>0</v>
      </c>
    </row>
    <row r="1782" spans="1:10" ht="15" customHeight="1">
      <c r="A1782" s="1">
        <f t="shared" si="12"/>
        <v>16903</v>
      </c>
      <c r="B1782" s="1" t="str">
        <f t="shared" si="13"/>
        <v>16903  KOCH FERTILIZER INTERNATIONAL LTD  GARNER, IA</v>
      </c>
      <c r="C1782" s="4">
        <v>16903</v>
      </c>
      <c r="D1782" s="5" t="s">
        <v>2047</v>
      </c>
      <c r="E1782" s="5" t="s">
        <v>203</v>
      </c>
      <c r="F1782" s="5" t="s">
        <v>10</v>
      </c>
      <c r="G1782" s="1" t="b">
        <v>0</v>
      </c>
      <c r="I1782" s="1" t="s">
        <v>2015</v>
      </c>
      <c r="J1782" s="1">
        <v>0</v>
      </c>
    </row>
    <row r="1783" spans="1:10" ht="15" customHeight="1">
      <c r="A1783" s="1">
        <f t="shared" si="12"/>
        <v>16904</v>
      </c>
      <c r="B1783" s="1" t="str">
        <f t="shared" si="13"/>
        <v>16904  KOCH FERTILIZER INTERNATIONAL LTD  HUNTINGTON, IN</v>
      </c>
      <c r="C1783" s="4">
        <v>16904</v>
      </c>
      <c r="D1783" s="5" t="s">
        <v>2047</v>
      </c>
      <c r="E1783" s="5" t="s">
        <v>2048</v>
      </c>
      <c r="F1783" s="5" t="s">
        <v>459</v>
      </c>
      <c r="G1783" s="1" t="b">
        <v>0</v>
      </c>
      <c r="I1783" s="1" t="s">
        <v>2015</v>
      </c>
      <c r="J1783" s="1">
        <v>0</v>
      </c>
    </row>
    <row r="1784" spans="1:10" ht="15" customHeight="1">
      <c r="A1784" s="1">
        <f t="shared" si="12"/>
        <v>16905</v>
      </c>
      <c r="B1784" s="1" t="str">
        <f t="shared" si="13"/>
        <v>16905  KOCH FERTILIZER INTERNATIONAL LTD  KEOTA, IA</v>
      </c>
      <c r="C1784" s="4">
        <v>16905</v>
      </c>
      <c r="D1784" s="5" t="s">
        <v>2047</v>
      </c>
      <c r="E1784" s="5" t="s">
        <v>568</v>
      </c>
      <c r="F1784" s="5" t="s">
        <v>10</v>
      </c>
      <c r="G1784" s="1" t="b">
        <v>0</v>
      </c>
      <c r="I1784" s="1" t="s">
        <v>2015</v>
      </c>
      <c r="J1784" s="1">
        <v>0</v>
      </c>
    </row>
    <row r="1785" spans="1:10" ht="15" customHeight="1">
      <c r="A1785" s="1">
        <f t="shared" si="12"/>
        <v>16906</v>
      </c>
      <c r="B1785" s="1" t="str">
        <f t="shared" si="13"/>
        <v>16906  KOCH FERTILIZER INTERNATIONAL LTD  MARBLE ROCK, IA</v>
      </c>
      <c r="C1785" s="4">
        <v>16906</v>
      </c>
      <c r="D1785" s="5" t="s">
        <v>2047</v>
      </c>
      <c r="E1785" s="5" t="s">
        <v>2049</v>
      </c>
      <c r="F1785" s="5" t="s">
        <v>10</v>
      </c>
      <c r="G1785" s="1" t="b">
        <v>0</v>
      </c>
      <c r="I1785" s="1" t="s">
        <v>2015</v>
      </c>
      <c r="J1785" s="1">
        <v>0</v>
      </c>
    </row>
    <row r="1786" spans="1:10" ht="15" customHeight="1">
      <c r="A1786" s="1">
        <f t="shared" si="12"/>
        <v>16907</v>
      </c>
      <c r="B1786" s="1" t="str">
        <f t="shared" si="13"/>
        <v>16907  KOCH FERTILIZER INTERNATIONAL LTD  MARSHALLTOWN, IA</v>
      </c>
      <c r="C1786" s="4">
        <v>16907</v>
      </c>
      <c r="D1786" s="5" t="s">
        <v>2047</v>
      </c>
      <c r="E1786" s="5" t="s">
        <v>555</v>
      </c>
      <c r="F1786" s="5" t="s">
        <v>10</v>
      </c>
      <c r="G1786" s="1" t="b">
        <v>0</v>
      </c>
      <c r="I1786" s="1" t="s">
        <v>2015</v>
      </c>
      <c r="J1786" s="1">
        <v>0</v>
      </c>
    </row>
    <row r="1787" spans="1:10" ht="15" customHeight="1">
      <c r="A1787" s="1">
        <f t="shared" ref="A1787:A2041" si="14">C1787</f>
        <v>16908</v>
      </c>
      <c r="B1787" s="1" t="str">
        <f t="shared" ref="B1787:B2041" si="15">C1787&amp;"  "&amp;D1787&amp;"  "&amp;E1787&amp;", "&amp;F1787</f>
        <v>16908  KOCH FERTILIZER INTERNATIONAL LTD  MOORLAND, IA</v>
      </c>
      <c r="C1787" s="4">
        <v>16908</v>
      </c>
      <c r="D1787" s="5" t="s">
        <v>2047</v>
      </c>
      <c r="E1787" s="5" t="s">
        <v>2039</v>
      </c>
      <c r="F1787" s="5" t="s">
        <v>10</v>
      </c>
      <c r="G1787" s="1" t="b">
        <v>0</v>
      </c>
      <c r="I1787" s="1" t="s">
        <v>2015</v>
      </c>
      <c r="J1787" s="1">
        <v>0</v>
      </c>
    </row>
    <row r="1788" spans="1:10" ht="15" customHeight="1">
      <c r="A1788" s="1">
        <f t="shared" si="14"/>
        <v>16909</v>
      </c>
      <c r="B1788" s="1" t="str">
        <f t="shared" si="15"/>
        <v>16909  KOCH FERTILIZER INTERNATIONAL LTD  MUSCATINE, IA</v>
      </c>
      <c r="C1788" s="4">
        <v>16909</v>
      </c>
      <c r="D1788" s="5" t="s">
        <v>2047</v>
      </c>
      <c r="E1788" s="5" t="s">
        <v>378</v>
      </c>
      <c r="F1788" s="5" t="s">
        <v>10</v>
      </c>
      <c r="G1788" s="1" t="b">
        <v>0</v>
      </c>
      <c r="I1788" s="1" t="s">
        <v>2015</v>
      </c>
      <c r="J1788" s="1">
        <v>0</v>
      </c>
    </row>
    <row r="1789" spans="1:10" ht="15" customHeight="1">
      <c r="A1789" s="1">
        <f t="shared" si="14"/>
        <v>16910</v>
      </c>
      <c r="B1789" s="1" t="str">
        <f t="shared" si="15"/>
        <v>16910  KOCH FERTILIZER INTERNATIONAL LTD  ROCK ISLAND, IL</v>
      </c>
      <c r="C1789" s="4">
        <v>16910</v>
      </c>
      <c r="D1789" s="5" t="s">
        <v>2047</v>
      </c>
      <c r="E1789" s="5" t="s">
        <v>2038</v>
      </c>
      <c r="F1789" s="5" t="s">
        <v>129</v>
      </c>
      <c r="G1789" s="1" t="b">
        <v>0</v>
      </c>
      <c r="I1789" s="1" t="s">
        <v>2015</v>
      </c>
      <c r="J1789" s="1">
        <v>0</v>
      </c>
    </row>
    <row r="1790" spans="1:10" ht="15" customHeight="1">
      <c r="A1790" s="1">
        <f t="shared" si="14"/>
        <v>16911</v>
      </c>
      <c r="B1790" s="1" t="str">
        <f t="shared" si="15"/>
        <v>16911  KOCH FERTILIZER INTERNATIONAL LTD  SERGEANT BLUFF, IA</v>
      </c>
      <c r="C1790" s="4">
        <v>16911</v>
      </c>
      <c r="D1790" s="5" t="s">
        <v>2047</v>
      </c>
      <c r="E1790" s="5" t="s">
        <v>630</v>
      </c>
      <c r="F1790" s="5" t="s">
        <v>10</v>
      </c>
      <c r="G1790" s="1" t="b">
        <v>0</v>
      </c>
      <c r="I1790" s="1" t="s">
        <v>2015</v>
      </c>
      <c r="J1790" s="1">
        <v>0</v>
      </c>
    </row>
    <row r="1791" spans="1:10" ht="15" customHeight="1">
      <c r="A1791" s="1">
        <f t="shared" si="14"/>
        <v>16912</v>
      </c>
      <c r="B1791" s="1" t="str">
        <f t="shared" si="15"/>
        <v>16912  KOCH FERTILIZER INTERNATIONAL LTD  ST LOUIS, MO</v>
      </c>
      <c r="C1791" s="4">
        <v>16912</v>
      </c>
      <c r="D1791" s="5" t="s">
        <v>2047</v>
      </c>
      <c r="E1791" s="5" t="s">
        <v>690</v>
      </c>
      <c r="F1791" s="5" t="s">
        <v>59</v>
      </c>
      <c r="G1791" s="1" t="b">
        <v>0</v>
      </c>
      <c r="I1791" s="1" t="s">
        <v>2015</v>
      </c>
      <c r="J1791" s="1">
        <v>0</v>
      </c>
    </row>
    <row r="1792" spans="1:10" ht="15" customHeight="1">
      <c r="A1792" s="1">
        <f t="shared" si="14"/>
        <v>16913</v>
      </c>
      <c r="B1792" s="1" t="str">
        <f t="shared" si="15"/>
        <v>16913  KOCH FERTILIZER INTERNATIONAL LTD  ST PAUL, MN</v>
      </c>
      <c r="C1792" s="4">
        <v>16913</v>
      </c>
      <c r="D1792" s="5" t="s">
        <v>2047</v>
      </c>
      <c r="E1792" s="5" t="s">
        <v>376</v>
      </c>
      <c r="F1792" s="5" t="s">
        <v>137</v>
      </c>
      <c r="G1792" s="1" t="b">
        <v>0</v>
      </c>
      <c r="I1792" s="1" t="s">
        <v>2015</v>
      </c>
      <c r="J1792" s="1">
        <v>0</v>
      </c>
    </row>
    <row r="1793" spans="1:10" ht="15" customHeight="1">
      <c r="A1793" s="1">
        <f t="shared" si="14"/>
        <v>16914</v>
      </c>
      <c r="B1793" s="1" t="str">
        <f t="shared" si="15"/>
        <v>16914  KOCH FERTILIZER INTERNATIONAL LTD  TEMPLETON, IA</v>
      </c>
      <c r="C1793" s="4">
        <v>16914</v>
      </c>
      <c r="D1793" s="5" t="s">
        <v>2047</v>
      </c>
      <c r="E1793" s="5" t="s">
        <v>2050</v>
      </c>
      <c r="F1793" s="5" t="s">
        <v>10</v>
      </c>
      <c r="G1793" s="1" t="b">
        <v>0</v>
      </c>
      <c r="I1793" s="1" t="s">
        <v>2015</v>
      </c>
      <c r="J1793" s="1">
        <v>0</v>
      </c>
    </row>
    <row r="1794" spans="1:10" ht="15" customHeight="1">
      <c r="A1794" s="1">
        <f t="shared" si="14"/>
        <v>16915</v>
      </c>
      <c r="B1794" s="1" t="str">
        <f t="shared" si="15"/>
        <v>16915  KOCH FERTILIZER INTERNATIONAL LTD  WINONA, MN</v>
      </c>
      <c r="C1794" s="4">
        <v>16915</v>
      </c>
      <c r="D1794" s="5" t="s">
        <v>2047</v>
      </c>
      <c r="E1794" s="5" t="s">
        <v>1715</v>
      </c>
      <c r="F1794" s="5" t="s">
        <v>137</v>
      </c>
      <c r="G1794" s="1" t="b">
        <v>0</v>
      </c>
      <c r="I1794" s="1" t="s">
        <v>2015</v>
      </c>
      <c r="J1794" s="1">
        <v>52</v>
      </c>
    </row>
    <row r="1795" spans="1:10" ht="15" customHeight="1">
      <c r="A1795" s="1">
        <f t="shared" si="14"/>
        <v>16916</v>
      </c>
      <c r="B1795" s="1" t="str">
        <f t="shared" si="15"/>
        <v>16916  KOCH FERTILIZER INTERNATIONAL LTD  WOOD RIVER, IL</v>
      </c>
      <c r="C1795" s="4">
        <v>16916</v>
      </c>
      <c r="D1795" s="5" t="s">
        <v>2047</v>
      </c>
      <c r="E1795" s="5" t="s">
        <v>2051</v>
      </c>
      <c r="F1795" s="5" t="s">
        <v>129</v>
      </c>
      <c r="G1795" s="1" t="b">
        <v>0</v>
      </c>
      <c r="I1795" s="1" t="s">
        <v>2015</v>
      </c>
      <c r="J1795" s="1">
        <v>0</v>
      </c>
    </row>
    <row r="1796" spans="1:10" ht="15" customHeight="1">
      <c r="A1796" s="1">
        <f t="shared" si="14"/>
        <v>17208</v>
      </c>
      <c r="B1796" s="1" t="str">
        <f t="shared" si="15"/>
        <v>17208  KOCH FERTILIZER INTERNATIONAL LTD  ST. PAUL, MN</v>
      </c>
      <c r="C1796" s="4">
        <v>17208</v>
      </c>
      <c r="D1796" s="5" t="s">
        <v>2047</v>
      </c>
      <c r="E1796" s="5" t="s">
        <v>2052</v>
      </c>
      <c r="F1796" s="5" t="s">
        <v>137</v>
      </c>
      <c r="G1796" s="1" t="b">
        <v>0</v>
      </c>
      <c r="I1796" s="1" t="s">
        <v>2015</v>
      </c>
      <c r="J1796" s="1">
        <v>0</v>
      </c>
    </row>
    <row r="1797" spans="1:10" ht="15" customHeight="1">
      <c r="A1797" s="1">
        <f t="shared" si="14"/>
        <v>17140</v>
      </c>
      <c r="B1797" s="1" t="str">
        <f t="shared" si="15"/>
        <v>17140  KOCH FERTILIZER INTERNATIONAL LTD  MAPLEWOOD, MN</v>
      </c>
      <c r="C1797" s="4">
        <v>17140</v>
      </c>
      <c r="D1797" s="5" t="s">
        <v>2047</v>
      </c>
      <c r="E1797" s="5" t="s">
        <v>2053</v>
      </c>
      <c r="F1797" s="5" t="s">
        <v>137</v>
      </c>
      <c r="G1797" s="1" t="b">
        <v>0</v>
      </c>
      <c r="I1797" s="1" t="s">
        <v>2015</v>
      </c>
      <c r="J1797" s="1">
        <v>0</v>
      </c>
    </row>
    <row r="1798" spans="1:10" ht="15" customHeight="1">
      <c r="A1798" s="1">
        <f t="shared" si="14"/>
        <v>17141</v>
      </c>
      <c r="B1798" s="1" t="str">
        <f t="shared" si="15"/>
        <v>17141  KOCH FERTILIZER INTERNATIONAL LTD  WICHITA, KS</v>
      </c>
      <c r="C1798" s="4">
        <v>17141</v>
      </c>
      <c r="D1798" s="5" t="s">
        <v>2047</v>
      </c>
      <c r="E1798" s="5" t="s">
        <v>287</v>
      </c>
      <c r="F1798" s="5" t="s">
        <v>288</v>
      </c>
      <c r="G1798" s="1" t="b">
        <v>0</v>
      </c>
      <c r="I1798" s="1" t="s">
        <v>2015</v>
      </c>
      <c r="J1798" s="1">
        <v>0</v>
      </c>
    </row>
    <row r="1799" spans="1:10" ht="15" customHeight="1">
      <c r="A1799" s="1">
        <f t="shared" si="14"/>
        <v>17004</v>
      </c>
      <c r="B1799" s="1" t="str">
        <f t="shared" si="15"/>
        <v>17004  KOCH FERTILIZER INTERNATIONAL LTD  BURLINGTON, IA</v>
      </c>
      <c r="C1799" s="4">
        <v>17004</v>
      </c>
      <c r="D1799" s="5" t="s">
        <v>2047</v>
      </c>
      <c r="E1799" s="5" t="s">
        <v>1045</v>
      </c>
      <c r="F1799" s="5" t="s">
        <v>10</v>
      </c>
      <c r="G1799" s="1" t="b">
        <v>0</v>
      </c>
      <c r="I1799" s="1" t="s">
        <v>2015</v>
      </c>
      <c r="J1799" s="1">
        <v>0</v>
      </c>
    </row>
    <row r="1800" spans="1:10" ht="15" customHeight="1">
      <c r="A1800" s="1">
        <f t="shared" si="14"/>
        <v>17047</v>
      </c>
      <c r="B1800" s="1" t="str">
        <f t="shared" si="15"/>
        <v>17047  KOCH FERTILIZER INTERNATIONAL LTD  HARDIN, MO</v>
      </c>
      <c r="C1800" s="4">
        <v>17047</v>
      </c>
      <c r="D1800" s="5" t="s">
        <v>2047</v>
      </c>
      <c r="E1800" s="5" t="s">
        <v>2054</v>
      </c>
      <c r="F1800" s="5" t="s">
        <v>59</v>
      </c>
      <c r="G1800" s="1" t="b">
        <v>0</v>
      </c>
      <c r="I1800" s="1" t="s">
        <v>2015</v>
      </c>
      <c r="J1800" s="1">
        <v>0</v>
      </c>
    </row>
    <row r="1801" spans="1:10" ht="15" customHeight="1">
      <c r="A1801" s="1">
        <f t="shared" si="14"/>
        <v>17048</v>
      </c>
      <c r="B1801" s="1" t="str">
        <f t="shared" si="15"/>
        <v>17048  KOCH FERTILIZER INTERNATIONAL LTD  HENRY, IL</v>
      </c>
      <c r="C1801" s="4">
        <v>17048</v>
      </c>
      <c r="D1801" s="5" t="s">
        <v>2047</v>
      </c>
      <c r="E1801" s="5" t="s">
        <v>2055</v>
      </c>
      <c r="F1801" s="5" t="s">
        <v>129</v>
      </c>
      <c r="G1801" s="1" t="b">
        <v>0</v>
      </c>
      <c r="I1801" s="1" t="s">
        <v>2015</v>
      </c>
      <c r="J1801" s="1">
        <v>0</v>
      </c>
    </row>
    <row r="1802" spans="1:10" ht="15" customHeight="1">
      <c r="A1802" s="1">
        <f t="shared" si="14"/>
        <v>17049</v>
      </c>
      <c r="B1802" s="1" t="str">
        <f t="shared" si="15"/>
        <v>17049  KOCH FERTILIZER INTERNATIONAL LTD  COUNCIL BLUFFS, IA</v>
      </c>
      <c r="C1802" s="4">
        <v>17049</v>
      </c>
      <c r="D1802" s="5" t="s">
        <v>2047</v>
      </c>
      <c r="E1802" s="5" t="s">
        <v>493</v>
      </c>
      <c r="F1802" s="5" t="s">
        <v>10</v>
      </c>
      <c r="G1802" s="1" t="b">
        <v>0</v>
      </c>
      <c r="I1802" s="1" t="s">
        <v>2015</v>
      </c>
      <c r="J1802" s="1">
        <v>21</v>
      </c>
    </row>
    <row r="1803" spans="1:10" ht="15" customHeight="1">
      <c r="A1803" s="1">
        <f t="shared" si="14"/>
        <v>16991</v>
      </c>
      <c r="B1803" s="1" t="str">
        <f t="shared" si="15"/>
        <v>16991  KOCH FERTILIZER LLC  DOON, IA</v>
      </c>
      <c r="C1803" s="4">
        <v>16991</v>
      </c>
      <c r="D1803" s="5" t="s">
        <v>2056</v>
      </c>
      <c r="E1803" s="5" t="s">
        <v>772</v>
      </c>
      <c r="F1803" s="5" t="s">
        <v>10</v>
      </c>
      <c r="G1803" s="1" t="b">
        <v>0</v>
      </c>
      <c r="I1803" s="1" t="s">
        <v>2015</v>
      </c>
      <c r="J1803" s="1">
        <v>0</v>
      </c>
    </row>
    <row r="1804" spans="1:10" ht="15" customHeight="1">
      <c r="A1804" s="1">
        <f t="shared" si="14"/>
        <v>16967</v>
      </c>
      <c r="B1804" s="1" t="str">
        <f t="shared" si="15"/>
        <v>16967  KOCH FERTILIZER LLC  MIDDLETON, MI</v>
      </c>
      <c r="C1804" s="4">
        <v>16967</v>
      </c>
      <c r="D1804" s="5" t="s">
        <v>2056</v>
      </c>
      <c r="E1804" s="5" t="s">
        <v>1314</v>
      </c>
      <c r="F1804" s="5" t="s">
        <v>45</v>
      </c>
      <c r="G1804" s="1" t="b">
        <v>0</v>
      </c>
      <c r="I1804" s="1" t="s">
        <v>2015</v>
      </c>
      <c r="J1804" s="1">
        <v>57</v>
      </c>
    </row>
    <row r="1805" spans="1:10" ht="15" customHeight="1">
      <c r="A1805" s="1">
        <f t="shared" si="14"/>
        <v>16968</v>
      </c>
      <c r="B1805" s="1" t="str">
        <f t="shared" si="15"/>
        <v>16968  KOCH FERTILIZER LLC  FREMONT, NE</v>
      </c>
      <c r="C1805" s="4">
        <v>16968</v>
      </c>
      <c r="D1805" s="5" t="s">
        <v>2056</v>
      </c>
      <c r="E1805" s="5" t="s">
        <v>654</v>
      </c>
      <c r="F1805" s="5" t="s">
        <v>206</v>
      </c>
      <c r="G1805" s="1" t="b">
        <v>0</v>
      </c>
      <c r="I1805" s="1" t="s">
        <v>2015</v>
      </c>
      <c r="J1805" s="1">
        <v>7</v>
      </c>
    </row>
    <row r="1806" spans="1:10" ht="15" customHeight="1">
      <c r="A1806" s="1">
        <f t="shared" si="14"/>
        <v>16986</v>
      </c>
      <c r="B1806" s="1" t="str">
        <f t="shared" si="15"/>
        <v>16986  KOCH FERTILIZER LLC  WALTON, IN</v>
      </c>
      <c r="C1806" s="4">
        <v>16986</v>
      </c>
      <c r="D1806" s="5" t="s">
        <v>2056</v>
      </c>
      <c r="E1806" s="5" t="s">
        <v>2057</v>
      </c>
      <c r="F1806" s="5" t="s">
        <v>459</v>
      </c>
      <c r="G1806" s="1" t="b">
        <v>0</v>
      </c>
      <c r="I1806" s="1" t="s">
        <v>2015</v>
      </c>
      <c r="J1806" s="1">
        <v>22</v>
      </c>
    </row>
    <row r="1807" spans="1:10" ht="15" customHeight="1">
      <c r="A1807" s="1">
        <f t="shared" si="14"/>
        <v>16987</v>
      </c>
      <c r="B1807" s="1" t="str">
        <f t="shared" si="15"/>
        <v>16987  KOCH FERTILIZER LLC  WOOD RIVER, IL</v>
      </c>
      <c r="C1807" s="4">
        <v>16987</v>
      </c>
      <c r="D1807" s="5" t="s">
        <v>2056</v>
      </c>
      <c r="E1807" s="5" t="s">
        <v>2051</v>
      </c>
      <c r="F1807" s="5" t="s">
        <v>129</v>
      </c>
      <c r="G1807" s="1" t="b">
        <v>0</v>
      </c>
      <c r="I1807" s="1" t="s">
        <v>2015</v>
      </c>
      <c r="J1807" s="1">
        <v>0</v>
      </c>
    </row>
    <row r="1808" spans="1:10" ht="15" customHeight="1">
      <c r="A1808" s="1">
        <f t="shared" si="14"/>
        <v>17092</v>
      </c>
      <c r="B1808" s="1" t="str">
        <f t="shared" si="15"/>
        <v>17092  KOCH FERTILIZER LLC  CRESTON, IA</v>
      </c>
      <c r="C1808" s="4">
        <v>17092</v>
      </c>
      <c r="D1808" s="5" t="s">
        <v>2056</v>
      </c>
      <c r="E1808" s="5" t="s">
        <v>786</v>
      </c>
      <c r="F1808" s="5" t="s">
        <v>10</v>
      </c>
      <c r="G1808" s="1" t="b">
        <v>0</v>
      </c>
      <c r="I1808" s="1" t="s">
        <v>2015</v>
      </c>
      <c r="J1808" s="1">
        <v>0</v>
      </c>
    </row>
    <row r="1809" spans="1:10" ht="15" customHeight="1">
      <c r="A1809" s="1">
        <f t="shared" si="14"/>
        <v>17380</v>
      </c>
      <c r="B1809" s="1" t="str">
        <f t="shared" si="15"/>
        <v>17380  KOCH FERTILIZER LLC  BURLINGTON, CO</v>
      </c>
      <c r="C1809" s="4">
        <v>17380</v>
      </c>
      <c r="D1809" s="5" t="s">
        <v>2056</v>
      </c>
      <c r="E1809" s="5" t="s">
        <v>1045</v>
      </c>
      <c r="F1809" s="5" t="s">
        <v>89</v>
      </c>
      <c r="G1809" s="1" t="b">
        <v>0</v>
      </c>
      <c r="I1809" s="1" t="s">
        <v>2015</v>
      </c>
      <c r="J1809" s="1">
        <v>0</v>
      </c>
    </row>
    <row r="1810" spans="1:10" ht="15" customHeight="1">
      <c r="A1810" s="1">
        <f t="shared" si="14"/>
        <v>17394</v>
      </c>
      <c r="B1810" s="1" t="str">
        <f t="shared" si="15"/>
        <v>17394  KOCH FERTILIZER LLC  LU VERNE, IA</v>
      </c>
      <c r="C1810" s="4">
        <v>17394</v>
      </c>
      <c r="D1810" s="5" t="s">
        <v>2056</v>
      </c>
      <c r="E1810" s="5" t="s">
        <v>2058</v>
      </c>
      <c r="F1810" s="5" t="s">
        <v>10</v>
      </c>
      <c r="G1810" s="1" t="b">
        <v>0</v>
      </c>
      <c r="I1810" s="1" t="s">
        <v>2015</v>
      </c>
      <c r="J1810" s="1">
        <v>0</v>
      </c>
    </row>
    <row r="1811" spans="1:10" ht="15" customHeight="1">
      <c r="A1811" s="1">
        <f t="shared" si="14"/>
        <v>17340</v>
      </c>
      <c r="B1811" s="1" t="str">
        <f t="shared" si="15"/>
        <v>17340  KOCH FERTILIZER LLC  WAWAKA, IN</v>
      </c>
      <c r="C1811" s="4">
        <v>17340</v>
      </c>
      <c r="D1811" s="5" t="s">
        <v>2056</v>
      </c>
      <c r="E1811" s="5" t="s">
        <v>1586</v>
      </c>
      <c r="F1811" s="5" t="s">
        <v>459</v>
      </c>
      <c r="G1811" s="1" t="b">
        <v>0</v>
      </c>
      <c r="I1811" s="1" t="s">
        <v>2015</v>
      </c>
      <c r="J1811" s="1">
        <v>0</v>
      </c>
    </row>
    <row r="1812" spans="1:10" ht="15" customHeight="1">
      <c r="A1812" s="1">
        <f t="shared" si="14"/>
        <v>17341</v>
      </c>
      <c r="B1812" s="1" t="str">
        <f t="shared" si="15"/>
        <v>17341  KOCH FERTILIZER LLC  BEATRICE, NE</v>
      </c>
      <c r="C1812" s="4">
        <v>17341</v>
      </c>
      <c r="D1812" s="5" t="s">
        <v>2056</v>
      </c>
      <c r="E1812" s="5" t="s">
        <v>205</v>
      </c>
      <c r="F1812" s="5" t="s">
        <v>206</v>
      </c>
      <c r="G1812" s="1" t="b">
        <v>0</v>
      </c>
      <c r="I1812" s="1" t="s">
        <v>2015</v>
      </c>
      <c r="J1812" s="1">
        <v>0</v>
      </c>
    </row>
    <row r="1813" spans="1:10" ht="15" customHeight="1">
      <c r="A1813" s="1">
        <f t="shared" si="14"/>
        <v>16940</v>
      </c>
      <c r="B1813" s="1" t="str">
        <f t="shared" si="15"/>
        <v>16940  KOCH FERTILIZER LLC  BLAIR, NE</v>
      </c>
      <c r="C1813" s="4">
        <v>16940</v>
      </c>
      <c r="D1813" s="5" t="s">
        <v>2056</v>
      </c>
      <c r="E1813" s="5" t="s">
        <v>642</v>
      </c>
      <c r="F1813" s="5" t="s">
        <v>206</v>
      </c>
      <c r="G1813" s="1" t="b">
        <v>0</v>
      </c>
      <c r="I1813" s="1" t="s">
        <v>2015</v>
      </c>
      <c r="J1813" s="1">
        <v>0</v>
      </c>
    </row>
    <row r="1814" spans="1:10" ht="15" customHeight="1">
      <c r="A1814" s="1">
        <f t="shared" si="14"/>
        <v>16796</v>
      </c>
      <c r="B1814" s="1" t="str">
        <f t="shared" si="15"/>
        <v>16796  KOCH FERTILIZER LLC  MASON CITY, IA</v>
      </c>
      <c r="C1814" s="4">
        <v>16796</v>
      </c>
      <c r="D1814" s="5" t="s">
        <v>2056</v>
      </c>
      <c r="E1814" s="5" t="s">
        <v>472</v>
      </c>
      <c r="F1814" s="5" t="s">
        <v>10</v>
      </c>
      <c r="G1814" s="1" t="b">
        <v>0</v>
      </c>
      <c r="I1814" s="1" t="s">
        <v>2015</v>
      </c>
      <c r="J1814" s="1">
        <v>0</v>
      </c>
    </row>
    <row r="1815" spans="1:10" ht="15" customHeight="1">
      <c r="A1815" s="1">
        <f t="shared" si="14"/>
        <v>16776</v>
      </c>
      <c r="B1815" s="1" t="str">
        <f t="shared" si="15"/>
        <v>16776  KOCH FERTILIZER LLC  CLINTON, IA</v>
      </c>
      <c r="C1815" s="4">
        <v>16776</v>
      </c>
      <c r="D1815" s="5" t="s">
        <v>2056</v>
      </c>
      <c r="E1815" s="5" t="s">
        <v>716</v>
      </c>
      <c r="F1815" s="5" t="s">
        <v>10</v>
      </c>
      <c r="G1815" s="1" t="b">
        <v>0</v>
      </c>
      <c r="I1815" s="1" t="s">
        <v>2015</v>
      </c>
      <c r="J1815" s="1">
        <v>0</v>
      </c>
    </row>
    <row r="1816" spans="1:10" ht="15" customHeight="1">
      <c r="A1816" s="1">
        <f t="shared" si="14"/>
        <v>16777</v>
      </c>
      <c r="B1816" s="1" t="str">
        <f t="shared" si="15"/>
        <v>16777  KOCH FERTILIZER LLC  CARROLLTON, MO</v>
      </c>
      <c r="C1816" s="4">
        <v>16777</v>
      </c>
      <c r="D1816" s="5" t="s">
        <v>2056</v>
      </c>
      <c r="E1816" s="5" t="s">
        <v>2059</v>
      </c>
      <c r="F1816" s="5" t="s">
        <v>59</v>
      </c>
      <c r="G1816" s="1" t="b">
        <v>0</v>
      </c>
      <c r="I1816" s="1" t="s">
        <v>2015</v>
      </c>
      <c r="J1816" s="1">
        <v>0</v>
      </c>
    </row>
    <row r="1817" spans="1:10" ht="12.75" customHeight="1">
      <c r="A1817" s="1">
        <f t="shared" si="14"/>
        <v>16735</v>
      </c>
      <c r="B1817" s="1" t="str">
        <f t="shared" si="15"/>
        <v>16735  KOCH FERTILIZER LLC  SPENCER, IA</v>
      </c>
      <c r="C1817" s="1">
        <v>16735</v>
      </c>
      <c r="D1817" s="7" t="s">
        <v>2056</v>
      </c>
      <c r="E1817" s="7" t="s">
        <v>500</v>
      </c>
      <c r="F1817" s="7" t="s">
        <v>10</v>
      </c>
      <c r="G1817" s="1" t="b">
        <v>0</v>
      </c>
      <c r="I1817" s="1" t="s">
        <v>2015</v>
      </c>
      <c r="J1817" s="1">
        <v>0</v>
      </c>
    </row>
    <row r="1818" spans="1:10" ht="12.75" customHeight="1">
      <c r="A1818" s="1">
        <f t="shared" si="14"/>
        <v>16575</v>
      </c>
      <c r="B1818" s="1" t="str">
        <f t="shared" si="15"/>
        <v>16575  KOCH FERTILIZER LLC  HARDIN, MO</v>
      </c>
      <c r="C1818" s="1">
        <v>16575</v>
      </c>
      <c r="D1818" s="7" t="s">
        <v>2056</v>
      </c>
      <c r="E1818" s="7" t="s">
        <v>2054</v>
      </c>
      <c r="F1818" s="7" t="s">
        <v>59</v>
      </c>
      <c r="G1818" s="1" t="b">
        <v>0</v>
      </c>
      <c r="I1818" s="1" t="s">
        <v>2015</v>
      </c>
      <c r="J1818" s="1">
        <v>0</v>
      </c>
    </row>
    <row r="1819" spans="1:10" ht="12.75" customHeight="1">
      <c r="A1819" s="1">
        <f t="shared" si="14"/>
        <v>16553</v>
      </c>
      <c r="B1819" s="1" t="str">
        <f t="shared" si="15"/>
        <v>16553  KOCH FERTILIZER LLC  PARKSTON, SD</v>
      </c>
      <c r="C1819" s="1">
        <v>16553</v>
      </c>
      <c r="D1819" s="7" t="s">
        <v>2056</v>
      </c>
      <c r="E1819" s="7" t="s">
        <v>2060</v>
      </c>
      <c r="F1819" s="7" t="s">
        <v>225</v>
      </c>
      <c r="G1819" s="1" t="b">
        <v>0</v>
      </c>
      <c r="I1819" s="1" t="s">
        <v>2015</v>
      </c>
      <c r="J1819" s="1">
        <v>0</v>
      </c>
    </row>
    <row r="1820" spans="1:10" ht="12.75" customHeight="1">
      <c r="A1820" s="1">
        <f t="shared" si="14"/>
        <v>16662</v>
      </c>
      <c r="B1820" s="1" t="str">
        <f t="shared" si="15"/>
        <v>16662  KOCH FERTILIZER LLC  ST PAUL, MN</v>
      </c>
      <c r="C1820" s="1">
        <v>16662</v>
      </c>
      <c r="D1820" s="7" t="s">
        <v>2056</v>
      </c>
      <c r="E1820" s="7" t="s">
        <v>376</v>
      </c>
      <c r="F1820" s="7" t="s">
        <v>137</v>
      </c>
      <c r="G1820" s="1" t="b">
        <v>0</v>
      </c>
      <c r="I1820" s="1" t="s">
        <v>2015</v>
      </c>
      <c r="J1820" s="1">
        <v>0</v>
      </c>
    </row>
    <row r="1821" spans="1:10" ht="12.75" customHeight="1">
      <c r="A1821" s="1">
        <f t="shared" si="14"/>
        <v>16692</v>
      </c>
      <c r="B1821" s="1" t="str">
        <f t="shared" si="15"/>
        <v>16692  KOCH FERTILIZER LLC  EARLY, IA</v>
      </c>
      <c r="C1821" s="1">
        <v>16692</v>
      </c>
      <c r="D1821" s="7" t="s">
        <v>2056</v>
      </c>
      <c r="E1821" s="7" t="s">
        <v>202</v>
      </c>
      <c r="F1821" s="7" t="s">
        <v>10</v>
      </c>
      <c r="G1821" s="1" t="b">
        <v>0</v>
      </c>
      <c r="I1821" s="1" t="s">
        <v>2015</v>
      </c>
      <c r="J1821" s="1">
        <v>0</v>
      </c>
    </row>
    <row r="1822" spans="1:10" ht="12.75" customHeight="1">
      <c r="A1822" s="1">
        <f t="shared" si="14"/>
        <v>16693</v>
      </c>
      <c r="B1822" s="1" t="str">
        <f t="shared" si="15"/>
        <v>16693  KOCH FERTILIZER LLC  CHEYENNE, WY</v>
      </c>
      <c r="C1822" s="1">
        <v>16693</v>
      </c>
      <c r="D1822" s="7" t="s">
        <v>2056</v>
      </c>
      <c r="E1822" s="7" t="s">
        <v>2061</v>
      </c>
      <c r="F1822" s="7" t="s">
        <v>2062</v>
      </c>
      <c r="G1822" s="1" t="b">
        <v>0</v>
      </c>
      <c r="I1822" s="1" t="s">
        <v>2015</v>
      </c>
      <c r="J1822" s="1">
        <v>0</v>
      </c>
    </row>
    <row r="1823" spans="1:10" ht="12.75" customHeight="1">
      <c r="A1823" s="1">
        <f t="shared" si="14"/>
        <v>16694</v>
      </c>
      <c r="B1823" s="1" t="str">
        <f t="shared" si="15"/>
        <v>16694  KOCH FERTILIZER LLC  VALLEY, NE</v>
      </c>
      <c r="C1823" s="1">
        <v>16694</v>
      </c>
      <c r="D1823" s="7" t="s">
        <v>2056</v>
      </c>
      <c r="E1823" s="7" t="s">
        <v>2063</v>
      </c>
      <c r="F1823" s="7" t="s">
        <v>206</v>
      </c>
      <c r="G1823" s="1" t="b">
        <v>0</v>
      </c>
      <c r="I1823" s="1" t="s">
        <v>2015</v>
      </c>
      <c r="J1823" s="1">
        <v>0</v>
      </c>
    </row>
    <row r="1824" spans="1:10" ht="12.75" customHeight="1">
      <c r="A1824" s="1">
        <f t="shared" si="14"/>
        <v>16695</v>
      </c>
      <c r="B1824" s="1" t="str">
        <f t="shared" si="15"/>
        <v>16695  KOCH FERTILIZER LLC  ST PAUL, MN</v>
      </c>
      <c r="C1824" s="1">
        <v>16695</v>
      </c>
      <c r="D1824" s="7" t="s">
        <v>2056</v>
      </c>
      <c r="E1824" s="7" t="s">
        <v>376</v>
      </c>
      <c r="F1824" s="7" t="s">
        <v>137</v>
      </c>
      <c r="G1824" s="1" t="b">
        <v>0</v>
      </c>
      <c r="I1824" s="1" t="s">
        <v>2015</v>
      </c>
      <c r="J1824" s="1">
        <v>0</v>
      </c>
    </row>
    <row r="1825" spans="1:10" ht="12.75" customHeight="1">
      <c r="A1825" s="1">
        <f t="shared" si="14"/>
        <v>16696</v>
      </c>
      <c r="B1825" s="1" t="str">
        <f t="shared" si="15"/>
        <v>16696  KOCH FERTILIZER LLC  CATOOSA, OK</v>
      </c>
      <c r="C1825" s="1">
        <v>16696</v>
      </c>
      <c r="D1825" s="7" t="s">
        <v>2056</v>
      </c>
      <c r="E1825" s="7" t="s">
        <v>143</v>
      </c>
      <c r="F1825" s="7" t="s">
        <v>144</v>
      </c>
      <c r="G1825" s="1" t="b">
        <v>0</v>
      </c>
      <c r="I1825" s="1" t="s">
        <v>2015</v>
      </c>
      <c r="J1825" s="1">
        <v>0</v>
      </c>
    </row>
    <row r="1826" spans="1:10" ht="12.75" customHeight="1">
      <c r="A1826" s="1">
        <f t="shared" si="14"/>
        <v>16697</v>
      </c>
      <c r="B1826" s="1" t="str">
        <f t="shared" si="15"/>
        <v>16697  KOCH FERTILIZER LLC  OSCEOLA, IA</v>
      </c>
      <c r="C1826" s="1">
        <v>16697</v>
      </c>
      <c r="D1826" s="7" t="s">
        <v>2056</v>
      </c>
      <c r="E1826" s="7" t="s">
        <v>1135</v>
      </c>
      <c r="F1826" s="7" t="s">
        <v>10</v>
      </c>
      <c r="G1826" s="1" t="b">
        <v>0</v>
      </c>
      <c r="I1826" s="1" t="s">
        <v>2015</v>
      </c>
      <c r="J1826" s="1">
        <v>0</v>
      </c>
    </row>
    <row r="1827" spans="1:10" ht="12.75" customHeight="1">
      <c r="A1827" s="1">
        <f t="shared" si="14"/>
        <v>16698</v>
      </c>
      <c r="B1827" s="1" t="str">
        <f t="shared" si="15"/>
        <v>16698  KOCH FERTILIZER LLC  SOUTH CIOUX CITY, NE</v>
      </c>
      <c r="C1827" s="1">
        <v>16698</v>
      </c>
      <c r="D1827" s="7" t="s">
        <v>2056</v>
      </c>
      <c r="E1827" s="7" t="s">
        <v>2064</v>
      </c>
      <c r="F1827" s="7" t="s">
        <v>206</v>
      </c>
      <c r="G1827" s="1" t="b">
        <v>0</v>
      </c>
      <c r="I1827" s="1" t="s">
        <v>2015</v>
      </c>
      <c r="J1827" s="1">
        <v>0</v>
      </c>
    </row>
    <row r="1828" spans="1:10" ht="12.75" customHeight="1">
      <c r="A1828" s="1">
        <f t="shared" si="14"/>
        <v>16622</v>
      </c>
      <c r="B1828" s="1" t="str">
        <f t="shared" si="15"/>
        <v>16622  KOCH FERTILIZER LLC  CAMANCHE, IA</v>
      </c>
      <c r="C1828" s="1">
        <v>16622</v>
      </c>
      <c r="D1828" s="7" t="s">
        <v>2056</v>
      </c>
      <c r="E1828" s="7" t="s">
        <v>332</v>
      </c>
      <c r="F1828" s="7" t="s">
        <v>10</v>
      </c>
      <c r="G1828" s="1" t="b">
        <v>0</v>
      </c>
      <c r="I1828" s="1" t="s">
        <v>2015</v>
      </c>
      <c r="J1828" s="1">
        <v>0</v>
      </c>
    </row>
    <row r="1829" spans="1:10" ht="12.75" customHeight="1">
      <c r="A1829" s="1">
        <f t="shared" si="14"/>
        <v>16415</v>
      </c>
      <c r="B1829" s="1" t="str">
        <f t="shared" si="15"/>
        <v>16415  KOCH FERTILIZER LLC  FORT DODGE, IA</v>
      </c>
      <c r="C1829" s="1">
        <v>16415</v>
      </c>
      <c r="D1829" s="7" t="s">
        <v>2056</v>
      </c>
      <c r="E1829" s="7" t="s">
        <v>489</v>
      </c>
      <c r="F1829" s="7" t="s">
        <v>10</v>
      </c>
      <c r="G1829" s="1" t="b">
        <v>0</v>
      </c>
      <c r="I1829" s="1" t="s">
        <v>2015</v>
      </c>
      <c r="J1829" s="1">
        <v>0</v>
      </c>
    </row>
    <row r="1830" spans="1:10" ht="12.75" customHeight="1">
      <c r="A1830" s="1">
        <f t="shared" si="14"/>
        <v>16468</v>
      </c>
      <c r="B1830" s="1" t="str">
        <f t="shared" si="15"/>
        <v>16468  KOCH FERTILIZER LLC  CLARKS GROVE, MN</v>
      </c>
      <c r="C1830" s="1">
        <v>16468</v>
      </c>
      <c r="D1830" s="7" t="s">
        <v>2056</v>
      </c>
      <c r="E1830" s="7" t="s">
        <v>659</v>
      </c>
      <c r="F1830" s="7" t="s">
        <v>137</v>
      </c>
      <c r="G1830" s="1" t="b">
        <v>0</v>
      </c>
      <c r="I1830" s="1" t="s">
        <v>2015</v>
      </c>
      <c r="J1830" s="1">
        <v>0</v>
      </c>
    </row>
    <row r="1831" spans="1:10" ht="12.75" customHeight="1">
      <c r="A1831" s="1">
        <f t="shared" si="14"/>
        <v>16329</v>
      </c>
      <c r="B1831" s="1" t="str">
        <f t="shared" si="15"/>
        <v>16329  KOCH FERTILIZER LLC  VERDI, MN</v>
      </c>
      <c r="C1831" s="1">
        <v>16329</v>
      </c>
      <c r="D1831" s="7" t="s">
        <v>2056</v>
      </c>
      <c r="E1831" s="7" t="s">
        <v>2065</v>
      </c>
      <c r="F1831" s="7" t="s">
        <v>137</v>
      </c>
      <c r="G1831" s="1" t="b">
        <v>0</v>
      </c>
      <c r="I1831" s="1" t="s">
        <v>2015</v>
      </c>
      <c r="J1831" s="1">
        <v>0</v>
      </c>
    </row>
    <row r="1832" spans="1:10" ht="12.75" customHeight="1">
      <c r="A1832" s="1">
        <f t="shared" si="14"/>
        <v>16365</v>
      </c>
      <c r="B1832" s="1" t="str">
        <f t="shared" si="15"/>
        <v>16365  KOCH FERTILIZER LLC  MARION, SD</v>
      </c>
      <c r="C1832" s="1">
        <v>16365</v>
      </c>
      <c r="D1832" s="7" t="s">
        <v>2056</v>
      </c>
      <c r="E1832" s="7" t="s">
        <v>758</v>
      </c>
      <c r="F1832" s="7" t="s">
        <v>225</v>
      </c>
      <c r="G1832" s="1" t="b">
        <v>0</v>
      </c>
      <c r="I1832" s="1" t="s">
        <v>2015</v>
      </c>
      <c r="J1832" s="1">
        <v>0</v>
      </c>
    </row>
    <row r="1833" spans="1:10" ht="12.75" customHeight="1">
      <c r="A1833" s="1">
        <f t="shared" si="14"/>
        <v>16222</v>
      </c>
      <c r="B1833" s="1" t="str">
        <f t="shared" si="15"/>
        <v>16222  KOCH FERTILIZER LLC  WOLSEY, SD</v>
      </c>
      <c r="C1833" s="1">
        <v>16222</v>
      </c>
      <c r="D1833" s="7" t="s">
        <v>2056</v>
      </c>
      <c r="E1833" s="7" t="s">
        <v>2066</v>
      </c>
      <c r="F1833" s="7" t="s">
        <v>225</v>
      </c>
      <c r="G1833" s="1" t="b">
        <v>0</v>
      </c>
      <c r="I1833" s="1" t="s">
        <v>2015</v>
      </c>
      <c r="J1833" s="1">
        <v>0</v>
      </c>
    </row>
    <row r="1834" spans="1:10" ht="12.75" customHeight="1">
      <c r="A1834" s="1">
        <f t="shared" si="14"/>
        <v>16223</v>
      </c>
      <c r="B1834" s="1" t="str">
        <f t="shared" si="15"/>
        <v>16223  KOCH FERTILIZER LLC  WATERLOO, IA</v>
      </c>
      <c r="C1834" s="1">
        <v>16223</v>
      </c>
      <c r="D1834" s="7" t="s">
        <v>2056</v>
      </c>
      <c r="E1834" s="7" t="s">
        <v>415</v>
      </c>
      <c r="F1834" s="7" t="s">
        <v>10</v>
      </c>
      <c r="G1834" s="1" t="b">
        <v>0</v>
      </c>
      <c r="I1834" s="1" t="s">
        <v>2015</v>
      </c>
      <c r="J1834" s="1">
        <v>0</v>
      </c>
    </row>
    <row r="1835" spans="1:10" ht="12.75" customHeight="1">
      <c r="A1835" s="1">
        <f t="shared" si="14"/>
        <v>16247</v>
      </c>
      <c r="B1835" s="1" t="str">
        <f t="shared" si="15"/>
        <v>16247  KOCH FERTILIZER LLC  DUBUQUE, IA</v>
      </c>
      <c r="C1835" s="1">
        <v>16247</v>
      </c>
      <c r="D1835" s="7" t="s">
        <v>2056</v>
      </c>
      <c r="E1835" s="7" t="s">
        <v>835</v>
      </c>
      <c r="F1835" s="7" t="s">
        <v>10</v>
      </c>
      <c r="G1835" s="1" t="b">
        <v>0</v>
      </c>
      <c r="I1835" s="1" t="s">
        <v>2015</v>
      </c>
      <c r="J1835" s="1">
        <v>0</v>
      </c>
    </row>
    <row r="1836" spans="1:10" ht="12.75" customHeight="1">
      <c r="A1836" s="1">
        <f t="shared" si="14"/>
        <v>16249</v>
      </c>
      <c r="B1836" s="1" t="str">
        <f t="shared" si="15"/>
        <v>16249  KOCH FERTILIZER LLC  DUBUQUE, IL</v>
      </c>
      <c r="C1836" s="1">
        <v>16249</v>
      </c>
      <c r="D1836" s="7" t="s">
        <v>2056</v>
      </c>
      <c r="E1836" s="7" t="s">
        <v>835</v>
      </c>
      <c r="F1836" s="7" t="s">
        <v>129</v>
      </c>
      <c r="G1836" s="1" t="b">
        <v>0</v>
      </c>
      <c r="I1836" s="1" t="s">
        <v>2015</v>
      </c>
      <c r="J1836" s="1">
        <v>0</v>
      </c>
    </row>
    <row r="1837" spans="1:10" ht="12.75" customHeight="1">
      <c r="A1837" s="1">
        <f t="shared" si="14"/>
        <v>15994</v>
      </c>
      <c r="B1837" s="1" t="str">
        <f t="shared" si="15"/>
        <v>15994  KOCH FERTILIZER LLC  PRYOR, OK</v>
      </c>
      <c r="C1837" s="1">
        <v>15994</v>
      </c>
      <c r="D1837" s="7" t="s">
        <v>2056</v>
      </c>
      <c r="E1837" s="7" t="s">
        <v>745</v>
      </c>
      <c r="F1837" s="7" t="s">
        <v>144</v>
      </c>
      <c r="G1837" s="1" t="b">
        <v>0</v>
      </c>
      <c r="I1837" s="1" t="s">
        <v>2015</v>
      </c>
      <c r="J1837" s="1">
        <v>0</v>
      </c>
    </row>
    <row r="1838" spans="1:10" ht="12.75" customHeight="1">
      <c r="A1838" s="1">
        <f t="shared" si="14"/>
        <v>15892</v>
      </c>
      <c r="B1838" s="1" t="str">
        <f t="shared" si="15"/>
        <v>15892  KOCH FERTILIZER LLC  BRANDON, SD</v>
      </c>
      <c r="C1838" s="1">
        <v>15892</v>
      </c>
      <c r="D1838" s="7" t="s">
        <v>2056</v>
      </c>
      <c r="E1838" s="7" t="s">
        <v>776</v>
      </c>
      <c r="F1838" s="7" t="s">
        <v>225</v>
      </c>
      <c r="G1838" s="1" t="b">
        <v>0</v>
      </c>
      <c r="I1838" s="1" t="s">
        <v>2015</v>
      </c>
      <c r="J1838" s="1">
        <v>0</v>
      </c>
    </row>
    <row r="1839" spans="1:10" ht="12.75" customHeight="1">
      <c r="A1839" s="1">
        <f t="shared" si="14"/>
        <v>15893</v>
      </c>
      <c r="B1839" s="1" t="str">
        <f t="shared" si="15"/>
        <v>15893  KOCH FERTILIZER LLC  ST PAUL, MN</v>
      </c>
      <c r="C1839" s="1">
        <v>15893</v>
      </c>
      <c r="D1839" s="7" t="s">
        <v>2056</v>
      </c>
      <c r="E1839" s="7" t="s">
        <v>376</v>
      </c>
      <c r="F1839" s="7" t="s">
        <v>137</v>
      </c>
      <c r="G1839" s="1" t="b">
        <v>0</v>
      </c>
      <c r="I1839" s="1" t="s">
        <v>2015</v>
      </c>
      <c r="J1839" s="1">
        <v>0</v>
      </c>
    </row>
    <row r="1840" spans="1:10" ht="12.75" customHeight="1">
      <c r="A1840" s="1">
        <f t="shared" si="14"/>
        <v>15894</v>
      </c>
      <c r="B1840" s="1" t="str">
        <f t="shared" si="15"/>
        <v>15894  KOCH FERTILIZER LLC  GARRETSON, SD</v>
      </c>
      <c r="C1840" s="1">
        <v>15894</v>
      </c>
      <c r="D1840" s="7" t="s">
        <v>2056</v>
      </c>
      <c r="E1840" s="7" t="s">
        <v>2067</v>
      </c>
      <c r="F1840" s="7" t="s">
        <v>225</v>
      </c>
      <c r="G1840" s="1" t="b">
        <v>0</v>
      </c>
      <c r="I1840" s="1" t="s">
        <v>2015</v>
      </c>
      <c r="J1840" s="1">
        <v>0</v>
      </c>
    </row>
    <row r="1841" spans="1:10" ht="12.75" customHeight="1">
      <c r="A1841" s="1">
        <f t="shared" si="14"/>
        <v>15900</v>
      </c>
      <c r="B1841" s="1" t="str">
        <f t="shared" si="15"/>
        <v>15900  KOCH FERTILIZER LLC  SIOUX CITY, IA</v>
      </c>
      <c r="C1841" s="1">
        <v>15900</v>
      </c>
      <c r="D1841" s="7" t="s">
        <v>2056</v>
      </c>
      <c r="E1841" s="7" t="s">
        <v>351</v>
      </c>
      <c r="F1841" s="7" t="s">
        <v>10</v>
      </c>
      <c r="G1841" s="1" t="b">
        <v>1</v>
      </c>
      <c r="H1841" s="1">
        <v>40918</v>
      </c>
      <c r="I1841" s="1" t="s">
        <v>2068</v>
      </c>
      <c r="J1841" s="1">
        <v>0</v>
      </c>
    </row>
    <row r="1842" spans="1:10" ht="12.75" customHeight="1">
      <c r="A1842" s="1">
        <f t="shared" si="14"/>
        <v>16112</v>
      </c>
      <c r="B1842" s="1" t="str">
        <f t="shared" si="15"/>
        <v>16112  KOCH FERTILIZER LLC  ROSEMOUNT, MN</v>
      </c>
      <c r="C1842" s="1">
        <v>16112</v>
      </c>
      <c r="D1842" s="7" t="s">
        <v>2056</v>
      </c>
      <c r="E1842" s="7" t="s">
        <v>646</v>
      </c>
      <c r="F1842" s="7" t="s">
        <v>137</v>
      </c>
      <c r="G1842" s="1" t="b">
        <v>1</v>
      </c>
      <c r="H1842" s="1">
        <v>40961</v>
      </c>
      <c r="I1842" s="1" t="s">
        <v>2068</v>
      </c>
      <c r="J1842" s="1">
        <v>0</v>
      </c>
    </row>
    <row r="1843" spans="1:10" ht="12.75" customHeight="1">
      <c r="A1843" s="1">
        <f t="shared" si="14"/>
        <v>16153</v>
      </c>
      <c r="B1843" s="1" t="str">
        <f t="shared" si="15"/>
        <v>16153  KOCH FERTILIZER LLC  WINONA, MN</v>
      </c>
      <c r="C1843" s="1">
        <v>16153</v>
      </c>
      <c r="D1843" s="7" t="s">
        <v>2056</v>
      </c>
      <c r="E1843" s="7" t="s">
        <v>1715</v>
      </c>
      <c r="F1843" s="7" t="s">
        <v>137</v>
      </c>
      <c r="G1843" s="1" t="b">
        <v>1</v>
      </c>
      <c r="H1843" s="1">
        <v>40998</v>
      </c>
      <c r="I1843" s="1" t="s">
        <v>2068</v>
      </c>
      <c r="J1843" s="1">
        <v>97</v>
      </c>
    </row>
    <row r="1844" spans="1:10" ht="12.75" customHeight="1">
      <c r="A1844" s="1">
        <f t="shared" si="14"/>
        <v>16048</v>
      </c>
      <c r="B1844" s="1" t="str">
        <f t="shared" si="15"/>
        <v>16048  KOCH FERTILIZER LLC  HUNTINGTON, IN</v>
      </c>
      <c r="C1844" s="1">
        <v>16048</v>
      </c>
      <c r="D1844" s="7" t="s">
        <v>2056</v>
      </c>
      <c r="E1844" s="7" t="s">
        <v>2048</v>
      </c>
      <c r="F1844" s="7" t="s">
        <v>459</v>
      </c>
      <c r="G1844" s="1" t="b">
        <v>1</v>
      </c>
      <c r="H1844" s="1">
        <v>41001</v>
      </c>
      <c r="I1844" s="1" t="s">
        <v>2068</v>
      </c>
      <c r="J1844" s="1">
        <v>14</v>
      </c>
    </row>
    <row r="1845" spans="1:10" ht="12.75" customHeight="1">
      <c r="A1845" s="1">
        <f t="shared" si="14"/>
        <v>16049</v>
      </c>
      <c r="B1845" s="1" t="str">
        <f t="shared" si="15"/>
        <v>16049  KOCH FERTILIZER LLC  ROCK ISLAND, IL</v>
      </c>
      <c r="C1845" s="1">
        <v>16049</v>
      </c>
      <c r="D1845" s="7" t="s">
        <v>2056</v>
      </c>
      <c r="E1845" s="7" t="s">
        <v>2038</v>
      </c>
      <c r="F1845" s="7" t="s">
        <v>129</v>
      </c>
      <c r="G1845" s="1" t="b">
        <v>1</v>
      </c>
      <c r="H1845" s="1">
        <v>41072</v>
      </c>
      <c r="I1845" s="1" t="s">
        <v>2068</v>
      </c>
      <c r="J1845" s="1">
        <v>42</v>
      </c>
    </row>
    <row r="1846" spans="1:10" ht="12.75" customHeight="1">
      <c r="A1846" s="1">
        <f t="shared" si="14"/>
        <v>16102</v>
      </c>
      <c r="B1846" s="1" t="str">
        <f t="shared" si="15"/>
        <v>16102  KOCH FERTILIZER LLC  MARBLE ROCK, IA</v>
      </c>
      <c r="C1846" s="1">
        <v>16102</v>
      </c>
      <c r="D1846" s="7" t="s">
        <v>2056</v>
      </c>
      <c r="E1846" s="7" t="s">
        <v>2049</v>
      </c>
      <c r="F1846" s="7" t="s">
        <v>10</v>
      </c>
      <c r="G1846" s="1" t="b">
        <v>0</v>
      </c>
      <c r="H1846" s="1">
        <v>38988</v>
      </c>
      <c r="I1846" s="1" t="s">
        <v>2068</v>
      </c>
      <c r="J1846" s="1">
        <v>0</v>
      </c>
    </row>
    <row r="1847" spans="1:10" ht="12.75" customHeight="1">
      <c r="A1847" s="1">
        <f t="shared" si="14"/>
        <v>14393</v>
      </c>
      <c r="B1847" s="1" t="str">
        <f t="shared" si="15"/>
        <v>14393  KOCH FERTILIZER LLC  WHITING, IA</v>
      </c>
      <c r="C1847" s="1">
        <v>14393</v>
      </c>
      <c r="D1847" s="7" t="s">
        <v>2056</v>
      </c>
      <c r="E1847" s="7" t="s">
        <v>639</v>
      </c>
      <c r="F1847" s="7" t="s">
        <v>10</v>
      </c>
      <c r="G1847" s="1" t="b">
        <v>0</v>
      </c>
      <c r="H1847" s="1">
        <v>39442</v>
      </c>
      <c r="I1847" s="1" t="s">
        <v>2068</v>
      </c>
      <c r="J1847" s="1">
        <v>48</v>
      </c>
    </row>
    <row r="1848" spans="1:10" ht="12.75" customHeight="1">
      <c r="A1848" s="1">
        <f t="shared" si="14"/>
        <v>14936</v>
      </c>
      <c r="B1848" s="1" t="str">
        <f t="shared" si="15"/>
        <v xml:space="preserve">14936  KOCH FERTILIZER LLC  BRANDON, MANITOBA BRANDA, </v>
      </c>
      <c r="C1848" s="1">
        <v>14936</v>
      </c>
      <c r="D1848" s="7" t="s">
        <v>2056</v>
      </c>
      <c r="E1848" s="7" t="s">
        <v>2069</v>
      </c>
      <c r="F1848" s="7"/>
      <c r="G1848" s="1" t="b">
        <v>0</v>
      </c>
      <c r="H1848" s="1">
        <v>39535</v>
      </c>
      <c r="I1848" s="1" t="s">
        <v>2068</v>
      </c>
      <c r="J1848" s="1">
        <v>0</v>
      </c>
    </row>
    <row r="1849" spans="1:10" ht="12.75" customHeight="1">
      <c r="A1849" s="1">
        <f t="shared" si="14"/>
        <v>15479</v>
      </c>
      <c r="B1849" s="1" t="str">
        <f t="shared" si="15"/>
        <v>15479  KOCH FERTILIZER LLC  BEAUMONT, TX</v>
      </c>
      <c r="C1849" s="1">
        <v>15479</v>
      </c>
      <c r="D1849" s="7" t="s">
        <v>2056</v>
      </c>
      <c r="E1849" s="7" t="s">
        <v>2070</v>
      </c>
      <c r="F1849" s="7" t="s">
        <v>26</v>
      </c>
      <c r="G1849" s="1" t="b">
        <v>0</v>
      </c>
      <c r="H1849" s="1">
        <v>39667</v>
      </c>
      <c r="I1849" s="1" t="s">
        <v>2068</v>
      </c>
      <c r="J1849" s="1">
        <v>0</v>
      </c>
    </row>
    <row r="1850" spans="1:10" ht="12.75" customHeight="1">
      <c r="A1850" s="1">
        <f t="shared" si="14"/>
        <v>15217</v>
      </c>
      <c r="B1850" s="1" t="str">
        <f t="shared" si="15"/>
        <v>15217  KOCH FERTILIZER LLC  PORTAGE, IN</v>
      </c>
      <c r="C1850" s="1">
        <v>15217</v>
      </c>
      <c r="D1850" s="7" t="s">
        <v>2056</v>
      </c>
      <c r="E1850" s="7" t="s">
        <v>2071</v>
      </c>
      <c r="F1850" s="7" t="s">
        <v>459</v>
      </c>
      <c r="G1850" s="1" t="b">
        <v>0</v>
      </c>
      <c r="H1850" s="1">
        <v>39713</v>
      </c>
      <c r="I1850" s="1" t="s">
        <v>2068</v>
      </c>
      <c r="J1850" s="1">
        <v>0</v>
      </c>
    </row>
    <row r="1851" spans="1:10" ht="12.75" customHeight="1">
      <c r="A1851" s="1">
        <f t="shared" si="14"/>
        <v>15150</v>
      </c>
      <c r="B1851" s="1" t="str">
        <f t="shared" si="15"/>
        <v>15150  KOCH FERTILIZER LLC  CLAY CENTER, KS</v>
      </c>
      <c r="C1851" s="1">
        <v>15150</v>
      </c>
      <c r="D1851" s="7" t="s">
        <v>2056</v>
      </c>
      <c r="E1851" s="7" t="s">
        <v>2072</v>
      </c>
      <c r="F1851" s="7" t="s">
        <v>288</v>
      </c>
      <c r="G1851" s="1" t="b">
        <v>0</v>
      </c>
      <c r="H1851" s="1">
        <v>39822</v>
      </c>
      <c r="I1851" s="1" t="s">
        <v>2068</v>
      </c>
      <c r="J1851" s="1">
        <v>0</v>
      </c>
    </row>
    <row r="1852" spans="1:10" ht="12.75" customHeight="1">
      <c r="A1852" s="1">
        <f t="shared" si="14"/>
        <v>15154</v>
      </c>
      <c r="B1852" s="1" t="str">
        <f t="shared" si="15"/>
        <v>15154  KOCH FERTILIZER LLC  MCPHERSON, KS</v>
      </c>
      <c r="C1852" s="1">
        <v>15154</v>
      </c>
      <c r="D1852" s="7" t="s">
        <v>2056</v>
      </c>
      <c r="E1852" s="7" t="s">
        <v>2073</v>
      </c>
      <c r="F1852" s="7" t="s">
        <v>288</v>
      </c>
      <c r="G1852" s="1" t="b">
        <v>0</v>
      </c>
      <c r="H1852" s="1">
        <v>40114</v>
      </c>
      <c r="I1852" s="1" t="s">
        <v>2068</v>
      </c>
      <c r="J1852" s="1">
        <v>0</v>
      </c>
    </row>
    <row r="1853" spans="1:10" ht="12.75" customHeight="1">
      <c r="A1853" s="1">
        <f t="shared" si="14"/>
        <v>15156</v>
      </c>
      <c r="B1853" s="1" t="str">
        <f t="shared" si="15"/>
        <v>15156  KOCH FERTILIZER LLC  ST LOUIS, MO</v>
      </c>
      <c r="C1853" s="1">
        <v>15156</v>
      </c>
      <c r="D1853" s="7" t="s">
        <v>2056</v>
      </c>
      <c r="E1853" s="7" t="s">
        <v>690</v>
      </c>
      <c r="F1853" s="7" t="s">
        <v>59</v>
      </c>
      <c r="G1853" s="1" t="b">
        <v>0</v>
      </c>
      <c r="H1853" s="1">
        <v>40114</v>
      </c>
      <c r="I1853" s="1" t="s">
        <v>2068</v>
      </c>
      <c r="J1853" s="1">
        <v>94</v>
      </c>
    </row>
    <row r="1854" spans="1:10" ht="12.75" customHeight="1">
      <c r="A1854" s="1">
        <f t="shared" si="14"/>
        <v>13377</v>
      </c>
      <c r="B1854" s="1" t="str">
        <f t="shared" si="15"/>
        <v>13377  KOCH FERTILIZER LLC  GARNER, IA</v>
      </c>
      <c r="C1854" s="1">
        <v>13377</v>
      </c>
      <c r="D1854" s="7" t="s">
        <v>2056</v>
      </c>
      <c r="E1854" s="7" t="s">
        <v>203</v>
      </c>
      <c r="F1854" s="7" t="s">
        <v>10</v>
      </c>
      <c r="G1854" s="1" t="b">
        <v>0</v>
      </c>
      <c r="H1854" s="1">
        <v>40847</v>
      </c>
      <c r="I1854" s="1" t="s">
        <v>2068</v>
      </c>
      <c r="J1854" s="1">
        <v>0</v>
      </c>
    </row>
    <row r="1855" spans="1:10" ht="12.75" customHeight="1">
      <c r="A1855" s="1">
        <f t="shared" si="14"/>
        <v>13378</v>
      </c>
      <c r="B1855" s="1" t="str">
        <f t="shared" si="15"/>
        <v>13378  KOCH FERTILIZER LLC  FT MADISON, IA</v>
      </c>
      <c r="C1855" s="1">
        <v>13378</v>
      </c>
      <c r="D1855" s="7" t="s">
        <v>2056</v>
      </c>
      <c r="E1855" s="7" t="s">
        <v>2006</v>
      </c>
      <c r="F1855" s="7" t="s">
        <v>10</v>
      </c>
      <c r="G1855" s="1" t="b">
        <v>0</v>
      </c>
      <c r="H1855" s="1">
        <v>40998</v>
      </c>
      <c r="I1855" s="1" t="s">
        <v>2068</v>
      </c>
      <c r="J1855" s="1">
        <v>31</v>
      </c>
    </row>
    <row r="1856" spans="1:10" ht="12.75" customHeight="1">
      <c r="A1856" s="1">
        <f t="shared" si="14"/>
        <v>13381</v>
      </c>
      <c r="B1856" s="1" t="str">
        <f t="shared" si="15"/>
        <v>13381  KOCH FERTILIZER LLC  MARSHALLTOWN, IA</v>
      </c>
      <c r="C1856" s="1">
        <v>13381</v>
      </c>
      <c r="D1856" s="7" t="s">
        <v>2056</v>
      </c>
      <c r="E1856" s="7" t="s">
        <v>555</v>
      </c>
      <c r="F1856" s="7" t="s">
        <v>10</v>
      </c>
      <c r="G1856" s="1" t="b">
        <v>0</v>
      </c>
      <c r="H1856" s="1">
        <v>40998</v>
      </c>
      <c r="I1856" s="1" t="s">
        <v>2068</v>
      </c>
      <c r="J1856" s="1">
        <v>13</v>
      </c>
    </row>
    <row r="1857" spans="1:10" ht="12.75" customHeight="1">
      <c r="A1857" s="1">
        <f t="shared" si="14"/>
        <v>13383</v>
      </c>
      <c r="B1857" s="1" t="str">
        <f t="shared" si="15"/>
        <v>13383  KOCH FERTILIZER LLC  KEOTA, IA</v>
      </c>
      <c r="C1857" s="1">
        <v>13383</v>
      </c>
      <c r="D1857" s="7" t="s">
        <v>2056</v>
      </c>
      <c r="E1857" s="7" t="s">
        <v>568</v>
      </c>
      <c r="F1857" s="7" t="s">
        <v>10</v>
      </c>
      <c r="G1857" s="1" t="b">
        <v>0</v>
      </c>
      <c r="I1857" s="1" t="s">
        <v>2068</v>
      </c>
      <c r="J1857" s="1">
        <v>26</v>
      </c>
    </row>
    <row r="1858" spans="1:10" ht="12.75" customHeight="1">
      <c r="A1858" s="1">
        <f t="shared" si="14"/>
        <v>13838</v>
      </c>
      <c r="B1858" s="1" t="str">
        <f t="shared" si="15"/>
        <v>13838  KOCH FERTILIZER LLC  AURORA, NE</v>
      </c>
      <c r="C1858" s="1">
        <v>13838</v>
      </c>
      <c r="D1858" s="7" t="s">
        <v>2056</v>
      </c>
      <c r="E1858" s="7" t="s">
        <v>364</v>
      </c>
      <c r="F1858" s="7" t="s">
        <v>206</v>
      </c>
      <c r="G1858" s="1" t="b">
        <v>0</v>
      </c>
      <c r="I1858" s="1" t="s">
        <v>2068</v>
      </c>
      <c r="J1858" s="1">
        <v>57</v>
      </c>
    </row>
    <row r="1859" spans="1:10" ht="12.75" customHeight="1">
      <c r="A1859" s="1">
        <f t="shared" si="14"/>
        <v>13839</v>
      </c>
      <c r="B1859" s="1" t="str">
        <f t="shared" si="15"/>
        <v>13839  KOCH FERTILIZER LLC  BEATRICE, NE</v>
      </c>
      <c r="C1859" s="1">
        <v>13839</v>
      </c>
      <c r="D1859" s="7" t="s">
        <v>2056</v>
      </c>
      <c r="E1859" s="7" t="s">
        <v>205</v>
      </c>
      <c r="F1859" s="7" t="s">
        <v>206</v>
      </c>
      <c r="G1859" s="1" t="b">
        <v>0</v>
      </c>
      <c r="I1859" s="1" t="s">
        <v>2068</v>
      </c>
      <c r="J1859" s="1">
        <v>82</v>
      </c>
    </row>
    <row r="1860" spans="1:10" ht="12.75" customHeight="1">
      <c r="A1860" s="1">
        <f t="shared" si="14"/>
        <v>13841</v>
      </c>
      <c r="B1860" s="1" t="str">
        <f t="shared" si="15"/>
        <v>13841  KOCH FERTILIZER LLC  DODGE CITY, KS</v>
      </c>
      <c r="C1860" s="1">
        <v>13841</v>
      </c>
      <c r="D1860" s="7" t="s">
        <v>2056</v>
      </c>
      <c r="E1860" s="7" t="s">
        <v>2074</v>
      </c>
      <c r="F1860" s="7" t="s">
        <v>288</v>
      </c>
      <c r="G1860" s="1" t="b">
        <v>0</v>
      </c>
      <c r="I1860" s="1" t="s">
        <v>2068</v>
      </c>
      <c r="J1860" s="1">
        <v>0</v>
      </c>
    </row>
    <row r="1861" spans="1:10" ht="12.75" customHeight="1">
      <c r="A1861" s="1">
        <f t="shared" si="14"/>
        <v>13842</v>
      </c>
      <c r="B1861" s="1" t="str">
        <f t="shared" si="15"/>
        <v>13842  KOCH FERTILIZER LLC  ENID, OK</v>
      </c>
      <c r="C1861" s="1">
        <v>13842</v>
      </c>
      <c r="D1861" s="7" t="s">
        <v>2056</v>
      </c>
      <c r="E1861" s="7" t="s">
        <v>2034</v>
      </c>
      <c r="F1861" s="7" t="s">
        <v>144</v>
      </c>
      <c r="G1861" s="1" t="b">
        <v>0</v>
      </c>
      <c r="I1861" s="1" t="s">
        <v>2068</v>
      </c>
      <c r="J1861" s="1">
        <v>0</v>
      </c>
    </row>
    <row r="1862" spans="1:10" ht="12.75" customHeight="1">
      <c r="A1862" s="1">
        <f t="shared" si="14"/>
        <v>13843</v>
      </c>
      <c r="B1862" s="1" t="str">
        <f t="shared" si="15"/>
        <v>13843  KOCH FERTILIZER LLC  FARNSWORTH, TX</v>
      </c>
      <c r="C1862" s="1">
        <v>13843</v>
      </c>
      <c r="D1862" s="7" t="s">
        <v>2056</v>
      </c>
      <c r="E1862" s="7" t="s">
        <v>2075</v>
      </c>
      <c r="F1862" s="7" t="s">
        <v>26</v>
      </c>
      <c r="G1862" s="1" t="b">
        <v>0</v>
      </c>
      <c r="I1862" s="1" t="s">
        <v>2068</v>
      </c>
      <c r="J1862" s="1">
        <v>77</v>
      </c>
    </row>
    <row r="1863" spans="1:10" ht="12.75" customHeight="1">
      <c r="A1863" s="1">
        <f t="shared" si="14"/>
        <v>13844</v>
      </c>
      <c r="B1863" s="1" t="str">
        <f t="shared" si="15"/>
        <v>13844  KOCH FERTILIZER LLC  GREENWOOD, NE</v>
      </c>
      <c r="C1863" s="1">
        <v>13844</v>
      </c>
      <c r="D1863" s="7" t="s">
        <v>2056</v>
      </c>
      <c r="E1863" s="7" t="s">
        <v>638</v>
      </c>
      <c r="F1863" s="7" t="s">
        <v>206</v>
      </c>
      <c r="G1863" s="1" t="b">
        <v>0</v>
      </c>
      <c r="I1863" s="1" t="s">
        <v>2068</v>
      </c>
      <c r="J1863" s="1">
        <v>0</v>
      </c>
    </row>
    <row r="1864" spans="1:10" ht="12.75" customHeight="1">
      <c r="A1864" s="1">
        <f t="shared" si="14"/>
        <v>13845</v>
      </c>
      <c r="B1864" s="1" t="str">
        <f t="shared" si="15"/>
        <v>13845  KOCH FERTILIZER LLC  HENRY, IL</v>
      </c>
      <c r="C1864" s="1">
        <v>13845</v>
      </c>
      <c r="D1864" s="7" t="s">
        <v>2056</v>
      </c>
      <c r="E1864" s="7" t="s">
        <v>2055</v>
      </c>
      <c r="F1864" s="7" t="s">
        <v>129</v>
      </c>
      <c r="G1864" s="1" t="b">
        <v>0</v>
      </c>
      <c r="I1864" s="1" t="s">
        <v>2068</v>
      </c>
      <c r="J1864" s="1">
        <v>18</v>
      </c>
    </row>
    <row r="1865" spans="1:10" ht="12.75" customHeight="1">
      <c r="A1865" s="1">
        <f t="shared" si="14"/>
        <v>13846</v>
      </c>
      <c r="B1865" s="1" t="str">
        <f t="shared" si="15"/>
        <v>13846  KOCH FERTILIZER LLC  MATTOON, IL</v>
      </c>
      <c r="C1865" s="1">
        <v>13846</v>
      </c>
      <c r="D1865" s="7" t="s">
        <v>2056</v>
      </c>
      <c r="E1865" s="7" t="s">
        <v>2076</v>
      </c>
      <c r="F1865" s="7" t="s">
        <v>129</v>
      </c>
      <c r="G1865" s="1" t="b">
        <v>0</v>
      </c>
      <c r="I1865" s="1" t="s">
        <v>2068</v>
      </c>
      <c r="J1865" s="1">
        <v>77</v>
      </c>
    </row>
    <row r="1866" spans="1:10" ht="12.75" customHeight="1">
      <c r="A1866" s="1">
        <f t="shared" si="14"/>
        <v>13848</v>
      </c>
      <c r="B1866" s="1" t="str">
        <f t="shared" si="15"/>
        <v>13848  KOCH FERTILIZER LLC  VERNON CENTER, MN</v>
      </c>
      <c r="C1866" s="1">
        <v>13848</v>
      </c>
      <c r="D1866" s="7" t="s">
        <v>2056</v>
      </c>
      <c r="E1866" s="7" t="s">
        <v>2077</v>
      </c>
      <c r="F1866" s="7" t="s">
        <v>137</v>
      </c>
      <c r="G1866" s="1" t="b">
        <v>0</v>
      </c>
      <c r="I1866" s="1" t="s">
        <v>2068</v>
      </c>
      <c r="J1866" s="1">
        <v>0</v>
      </c>
    </row>
    <row r="1867" spans="1:10" ht="12.75" customHeight="1">
      <c r="A1867" s="1">
        <f t="shared" si="14"/>
        <v>13701</v>
      </c>
      <c r="B1867" s="1" t="str">
        <f t="shared" si="15"/>
        <v>13701  KOCH FERTILIZER LLC  DUNCOMBE, IA</v>
      </c>
      <c r="C1867" s="1">
        <v>13701</v>
      </c>
      <c r="D1867" s="7" t="s">
        <v>2056</v>
      </c>
      <c r="E1867" s="7" t="s">
        <v>2045</v>
      </c>
      <c r="F1867" s="7" t="s">
        <v>10</v>
      </c>
      <c r="G1867" s="1" t="b">
        <v>0</v>
      </c>
      <c r="I1867" s="1" t="s">
        <v>2068</v>
      </c>
      <c r="J1867" s="1">
        <v>0</v>
      </c>
    </row>
    <row r="1868" spans="1:10" ht="12.75" customHeight="1">
      <c r="A1868" s="1">
        <f t="shared" si="14"/>
        <v>13702</v>
      </c>
      <c r="B1868" s="1" t="str">
        <f t="shared" si="15"/>
        <v>13702  KOCH FERTILIZER LLC  SERGEANT BLUFF, IA</v>
      </c>
      <c r="C1868" s="1">
        <v>13702</v>
      </c>
      <c r="D1868" s="7" t="s">
        <v>2056</v>
      </c>
      <c r="E1868" s="7" t="s">
        <v>630</v>
      </c>
      <c r="F1868" s="7" t="s">
        <v>10</v>
      </c>
      <c r="G1868" s="1" t="b">
        <v>0</v>
      </c>
      <c r="I1868" s="1" t="s">
        <v>2068</v>
      </c>
      <c r="J1868" s="1">
        <v>0</v>
      </c>
    </row>
    <row r="1869" spans="1:10" ht="12.75" customHeight="1">
      <c r="A1869" s="1">
        <f t="shared" si="14"/>
        <v>11372</v>
      </c>
      <c r="B1869" s="1" t="str">
        <f t="shared" si="15"/>
        <v>11372  KOCH FERTILIZER LLC  WICHITA, KS</v>
      </c>
      <c r="C1869" s="1">
        <v>11372</v>
      </c>
      <c r="D1869" s="7" t="s">
        <v>2056</v>
      </c>
      <c r="E1869" s="7" t="s">
        <v>287</v>
      </c>
      <c r="F1869" s="7" t="s">
        <v>288</v>
      </c>
      <c r="G1869" s="1" t="b">
        <v>0</v>
      </c>
      <c r="I1869" s="1" t="s">
        <v>2068</v>
      </c>
      <c r="J1869" s="1">
        <v>31</v>
      </c>
    </row>
    <row r="1870" spans="1:10" ht="12.75" customHeight="1">
      <c r="A1870" s="1">
        <f t="shared" si="14"/>
        <v>17273</v>
      </c>
      <c r="B1870" s="1" t="str">
        <f t="shared" si="15"/>
        <v>17273  KOCH FERTILIZER, LLC  MURDOCK, MN</v>
      </c>
      <c r="C1870" s="1">
        <v>17273</v>
      </c>
      <c r="D1870" s="7" t="s">
        <v>2078</v>
      </c>
      <c r="E1870" s="7" t="s">
        <v>2079</v>
      </c>
      <c r="F1870" s="7" t="s">
        <v>137</v>
      </c>
      <c r="G1870" s="1" t="b">
        <v>0</v>
      </c>
      <c r="I1870" s="1" t="s">
        <v>2068</v>
      </c>
      <c r="J1870" s="1">
        <v>43</v>
      </c>
    </row>
    <row r="1871" spans="1:10" ht="12.75" customHeight="1">
      <c r="A1871" s="1">
        <f t="shared" si="14"/>
        <v>17175</v>
      </c>
      <c r="B1871" s="1" t="str">
        <f t="shared" si="15"/>
        <v>17175  KOCH FERTILIZER, LLC  WEVER, IA</v>
      </c>
      <c r="C1871" s="1">
        <v>17175</v>
      </c>
      <c r="D1871" s="7" t="s">
        <v>2078</v>
      </c>
      <c r="E1871" s="7" t="s">
        <v>196</v>
      </c>
      <c r="F1871" s="7" t="s">
        <v>10</v>
      </c>
      <c r="G1871" s="1" t="b">
        <v>0</v>
      </c>
      <c r="I1871" s="1" t="s">
        <v>2068</v>
      </c>
      <c r="J1871" s="1">
        <v>97</v>
      </c>
    </row>
    <row r="1872" spans="1:10" ht="12.75" customHeight="1">
      <c r="A1872" s="1">
        <f t="shared" si="14"/>
        <v>17170</v>
      </c>
      <c r="B1872" s="1" t="str">
        <f t="shared" si="15"/>
        <v>17170  KOCH FERTILIZER, LLC  ROYAL, NE</v>
      </c>
      <c r="C1872" s="1">
        <v>17170</v>
      </c>
      <c r="D1872" s="7" t="s">
        <v>2078</v>
      </c>
      <c r="E1872" s="7" t="s">
        <v>107</v>
      </c>
      <c r="F1872" s="7" t="s">
        <v>206</v>
      </c>
      <c r="G1872" s="1" t="b">
        <v>0</v>
      </c>
      <c r="I1872" s="1" t="s">
        <v>2068</v>
      </c>
      <c r="J1872" s="1">
        <v>0</v>
      </c>
    </row>
    <row r="1873" spans="1:10" ht="12.75" customHeight="1">
      <c r="A1873" s="1">
        <f t="shared" si="14"/>
        <v>16824</v>
      </c>
      <c r="B1873" s="1" t="str">
        <f t="shared" si="15"/>
        <v>16824  KOPPERT BIOLOGICAL SYSTEMS INC  HOWELL, MI</v>
      </c>
      <c r="C1873" s="1">
        <v>16824</v>
      </c>
      <c r="D1873" s="7" t="s">
        <v>2080</v>
      </c>
      <c r="E1873" s="7" t="s">
        <v>2081</v>
      </c>
      <c r="F1873" s="7" t="s">
        <v>45</v>
      </c>
      <c r="G1873" s="1" t="b">
        <v>0</v>
      </c>
      <c r="I1873" s="1" t="s">
        <v>2068</v>
      </c>
      <c r="J1873" s="1">
        <v>16</v>
      </c>
    </row>
    <row r="1874" spans="1:10" ht="12.75" customHeight="1">
      <c r="A1874" s="1">
        <f t="shared" si="14"/>
        <v>11545</v>
      </c>
      <c r="B1874" s="1" t="str">
        <f t="shared" si="15"/>
        <v>11545  KOSTER GRAIN INC  CARROLL, IA</v>
      </c>
      <c r="C1874" s="1">
        <v>11545</v>
      </c>
      <c r="D1874" s="7" t="s">
        <v>2082</v>
      </c>
      <c r="E1874" s="7" t="s">
        <v>508</v>
      </c>
      <c r="F1874" s="7" t="s">
        <v>10</v>
      </c>
      <c r="G1874" s="1" t="b">
        <v>0</v>
      </c>
      <c r="I1874" s="1" t="s">
        <v>2068</v>
      </c>
      <c r="J1874" s="1">
        <v>0</v>
      </c>
    </row>
    <row r="1875" spans="1:10" ht="12.75" customHeight="1">
      <c r="A1875" s="1">
        <f t="shared" si="14"/>
        <v>11863</v>
      </c>
      <c r="B1875" s="1" t="str">
        <f t="shared" si="15"/>
        <v>11863  KRAMER ACE HARDWARE  GARNER, IA</v>
      </c>
      <c r="C1875" s="1">
        <v>11863</v>
      </c>
      <c r="D1875" s="7" t="s">
        <v>2083</v>
      </c>
      <c r="E1875" s="7" t="s">
        <v>203</v>
      </c>
      <c r="F1875" s="7" t="s">
        <v>10</v>
      </c>
      <c r="G1875" s="1" t="b">
        <v>0</v>
      </c>
      <c r="I1875" s="1" t="s">
        <v>2068</v>
      </c>
      <c r="J1875" s="1">
        <v>0</v>
      </c>
    </row>
    <row r="1876" spans="1:10" ht="12.75" customHeight="1">
      <c r="A1876" s="1">
        <f t="shared" si="14"/>
        <v>11864</v>
      </c>
      <c r="B1876" s="1" t="str">
        <f t="shared" si="15"/>
        <v>11864  KRAMER ACE HARDWARE  MASON CITY, IA</v>
      </c>
      <c r="C1876" s="1">
        <v>11864</v>
      </c>
      <c r="D1876" s="7" t="s">
        <v>2083</v>
      </c>
      <c r="E1876" s="7" t="s">
        <v>472</v>
      </c>
      <c r="F1876" s="7" t="s">
        <v>10</v>
      </c>
      <c r="G1876" s="1" t="b">
        <v>0</v>
      </c>
      <c r="I1876" s="1" t="s">
        <v>2068</v>
      </c>
      <c r="J1876" s="1">
        <v>0</v>
      </c>
    </row>
    <row r="1877" spans="1:10" ht="12.75" customHeight="1">
      <c r="A1877" s="1">
        <f t="shared" si="14"/>
        <v>11865</v>
      </c>
      <c r="B1877" s="1" t="str">
        <f t="shared" si="15"/>
        <v>11865  KRAMER ACE HARDWARE &amp; RENTAL  CLEAR LAKE, IA</v>
      </c>
      <c r="C1877" s="1">
        <v>11865</v>
      </c>
      <c r="D1877" s="7" t="s">
        <v>2084</v>
      </c>
      <c r="E1877" s="7" t="s">
        <v>1079</v>
      </c>
      <c r="F1877" s="7" t="s">
        <v>10</v>
      </c>
      <c r="G1877" s="1" t="b">
        <v>0</v>
      </c>
      <c r="I1877" s="1" t="s">
        <v>2068</v>
      </c>
      <c r="J1877" s="1">
        <v>0</v>
      </c>
    </row>
    <row r="1878" spans="1:10" ht="12.75" customHeight="1">
      <c r="A1878" s="1">
        <f t="shared" si="14"/>
        <v>16110</v>
      </c>
      <c r="B1878" s="1" t="str">
        <f t="shared" si="15"/>
        <v>16110  KRAMER CROP SERVICE TRUST,BENEFICIARY  CASCADE, IA</v>
      </c>
      <c r="C1878" s="1">
        <v>16110</v>
      </c>
      <c r="D1878" s="7" t="s">
        <v>2085</v>
      </c>
      <c r="E1878" s="7" t="s">
        <v>602</v>
      </c>
      <c r="F1878" s="7" t="s">
        <v>10</v>
      </c>
      <c r="G1878" s="1" t="b">
        <v>0</v>
      </c>
      <c r="I1878" s="1" t="s">
        <v>2068</v>
      </c>
      <c r="J1878" s="1">
        <v>95</v>
      </c>
    </row>
    <row r="1879" spans="1:10" ht="12.75" customHeight="1">
      <c r="A1879" s="1">
        <f t="shared" si="14"/>
        <v>13720</v>
      </c>
      <c r="B1879" s="1" t="str">
        <f t="shared" si="15"/>
        <v>13720  KRISTOPHER HASKOVEC  CRESCO, IA</v>
      </c>
      <c r="C1879" s="1">
        <v>13720</v>
      </c>
      <c r="D1879" s="7" t="s">
        <v>2086</v>
      </c>
      <c r="E1879" s="7" t="s">
        <v>1040</v>
      </c>
      <c r="F1879" s="7" t="s">
        <v>10</v>
      </c>
      <c r="G1879" s="1" t="b">
        <v>0</v>
      </c>
      <c r="I1879" s="1" t="s">
        <v>2068</v>
      </c>
      <c r="J1879" s="1">
        <v>52</v>
      </c>
    </row>
    <row r="1880" spans="1:10" ht="12.75" customHeight="1">
      <c r="A1880" s="1">
        <f t="shared" si="14"/>
        <v>11555</v>
      </c>
      <c r="B1880" s="1" t="str">
        <f t="shared" si="15"/>
        <v>11555  KROWN INC DBA HI YIELD PRODUCTS  HARTLAND, MN</v>
      </c>
      <c r="C1880" s="1">
        <v>11555</v>
      </c>
      <c r="D1880" s="7" t="s">
        <v>2087</v>
      </c>
      <c r="E1880" s="7" t="s">
        <v>2088</v>
      </c>
      <c r="F1880" s="7" t="s">
        <v>137</v>
      </c>
      <c r="G1880" s="1" t="b">
        <v>0</v>
      </c>
      <c r="I1880" s="1" t="s">
        <v>2068</v>
      </c>
      <c r="J1880" s="1">
        <v>0</v>
      </c>
    </row>
    <row r="1881" spans="1:10" ht="12.75" customHeight="1">
      <c r="A1881" s="1">
        <f t="shared" si="14"/>
        <v>10333</v>
      </c>
      <c r="B1881" s="1" t="str">
        <f t="shared" si="15"/>
        <v>10333  KRUSEMAN FERTILIZER  SULLY, IA</v>
      </c>
      <c r="C1881" s="1">
        <v>10333</v>
      </c>
      <c r="D1881" s="7" t="s">
        <v>2089</v>
      </c>
      <c r="E1881" s="7" t="s">
        <v>751</v>
      </c>
      <c r="F1881" s="7" t="s">
        <v>10</v>
      </c>
      <c r="G1881" s="1" t="b">
        <v>0</v>
      </c>
      <c r="I1881" s="1" t="s">
        <v>2068</v>
      </c>
      <c r="J1881" s="1">
        <v>0</v>
      </c>
    </row>
    <row r="1882" spans="1:10" ht="12.75" customHeight="1">
      <c r="A1882" s="1">
        <f t="shared" si="14"/>
        <v>16639</v>
      </c>
      <c r="B1882" s="1" t="str">
        <f t="shared" si="15"/>
        <v>16639  KSI  CARSON, CA</v>
      </c>
      <c r="C1882" s="1">
        <v>16639</v>
      </c>
      <c r="D1882" s="7" t="s">
        <v>2090</v>
      </c>
      <c r="E1882" s="7" t="s">
        <v>1995</v>
      </c>
      <c r="F1882" s="7" t="s">
        <v>33</v>
      </c>
      <c r="G1882" s="1" t="b">
        <v>0</v>
      </c>
      <c r="I1882" s="1" t="s">
        <v>2068</v>
      </c>
      <c r="J1882" s="1">
        <v>6</v>
      </c>
    </row>
    <row r="1883" spans="1:10" ht="12.75" customHeight="1">
      <c r="A1883" s="1">
        <f t="shared" si="14"/>
        <v>16791</v>
      </c>
      <c r="B1883" s="1" t="str">
        <f t="shared" si="15"/>
        <v>16791  KUBALS AERIAL SPRAYING  NEWTON, IA</v>
      </c>
      <c r="C1883" s="1">
        <v>16791</v>
      </c>
      <c r="D1883" s="7" t="s">
        <v>2091</v>
      </c>
      <c r="E1883" s="7" t="s">
        <v>1058</v>
      </c>
      <c r="F1883" s="7" t="s">
        <v>10</v>
      </c>
      <c r="G1883" s="1" t="b">
        <v>0</v>
      </c>
      <c r="I1883" s="1" t="s">
        <v>2068</v>
      </c>
      <c r="J1883" s="1">
        <v>0</v>
      </c>
    </row>
    <row r="1884" spans="1:10" ht="12.75" customHeight="1">
      <c r="A1884" s="1">
        <f t="shared" si="14"/>
        <v>16792</v>
      </c>
      <c r="B1884" s="1" t="str">
        <f t="shared" si="15"/>
        <v>16792  KUBALS AERIAL SPRAYING  NEWTON, IA</v>
      </c>
      <c r="C1884" s="1">
        <v>16792</v>
      </c>
      <c r="D1884" s="7" t="s">
        <v>2091</v>
      </c>
      <c r="E1884" s="7" t="s">
        <v>1058</v>
      </c>
      <c r="F1884" s="7" t="s">
        <v>10</v>
      </c>
      <c r="G1884" s="1" t="b">
        <v>0</v>
      </c>
      <c r="I1884" s="1" t="s">
        <v>2068</v>
      </c>
      <c r="J1884" s="1">
        <v>40</v>
      </c>
    </row>
    <row r="1885" spans="1:10" ht="12.75" customHeight="1">
      <c r="A1885" s="1">
        <f t="shared" si="14"/>
        <v>10767</v>
      </c>
      <c r="B1885" s="1" t="str">
        <f t="shared" si="15"/>
        <v>10767  KUEMPEL'S HARDWARE INC  GUTTENBERG, IA</v>
      </c>
      <c r="C1885" s="1">
        <v>10767</v>
      </c>
      <c r="D1885" s="7" t="s">
        <v>2092</v>
      </c>
      <c r="E1885" s="7" t="s">
        <v>133</v>
      </c>
      <c r="F1885" s="7" t="s">
        <v>10</v>
      </c>
      <c r="G1885" s="1" t="b">
        <v>0</v>
      </c>
      <c r="I1885" s="1" t="s">
        <v>2068</v>
      </c>
      <c r="J1885" s="1">
        <v>0</v>
      </c>
    </row>
    <row r="1886" spans="1:10" ht="12.75" customHeight="1">
      <c r="A1886" s="1">
        <f t="shared" si="14"/>
        <v>14933</v>
      </c>
      <c r="B1886" s="1" t="str">
        <f t="shared" si="15"/>
        <v>14933  KUGLER OIL COMPANY  MCCOOK, NE</v>
      </c>
      <c r="C1886" s="1">
        <v>14933</v>
      </c>
      <c r="D1886" s="7" t="s">
        <v>2093</v>
      </c>
      <c r="E1886" s="7" t="s">
        <v>2094</v>
      </c>
      <c r="F1886" s="7" t="s">
        <v>206</v>
      </c>
      <c r="G1886" s="1" t="b">
        <v>0</v>
      </c>
      <c r="I1886" s="1" t="s">
        <v>2068</v>
      </c>
      <c r="J1886" s="1">
        <v>0</v>
      </c>
    </row>
    <row r="1887" spans="1:10" ht="12.75" customHeight="1">
      <c r="A1887" s="1">
        <f t="shared" si="14"/>
        <v>16703</v>
      </c>
      <c r="B1887" s="1" t="str">
        <f t="shared" si="15"/>
        <v>16703  KYLE HURLEY  CURLEW, IA</v>
      </c>
      <c r="C1887" s="1">
        <v>16703</v>
      </c>
      <c r="D1887" s="7" t="s">
        <v>2095</v>
      </c>
      <c r="E1887" s="7" t="s">
        <v>2096</v>
      </c>
      <c r="F1887" s="7" t="s">
        <v>10</v>
      </c>
      <c r="G1887" s="1" t="b">
        <v>0</v>
      </c>
      <c r="I1887" s="1" t="s">
        <v>2068</v>
      </c>
      <c r="J1887" s="1">
        <v>0</v>
      </c>
    </row>
    <row r="1888" spans="1:10" ht="12.75" customHeight="1">
      <c r="A1888" s="1">
        <f t="shared" si="14"/>
        <v>13130</v>
      </c>
      <c r="B1888" s="1" t="str">
        <f t="shared" si="15"/>
        <v>13130  L &amp; G PRODUCTS INC  STORM LAKE, IA</v>
      </c>
      <c r="C1888" s="1">
        <v>13130</v>
      </c>
      <c r="D1888" s="7" t="s">
        <v>2097</v>
      </c>
      <c r="E1888" s="7" t="s">
        <v>498</v>
      </c>
      <c r="F1888" s="7" t="s">
        <v>10</v>
      </c>
      <c r="G1888" s="1" t="b">
        <v>0</v>
      </c>
      <c r="I1888" s="1" t="s">
        <v>2068</v>
      </c>
      <c r="J1888" s="1">
        <v>62</v>
      </c>
    </row>
    <row r="1889" spans="1:10" ht="12.75" customHeight="1">
      <c r="A1889" s="1">
        <f t="shared" si="14"/>
        <v>12924</v>
      </c>
      <c r="B1889" s="1" t="str">
        <f t="shared" si="15"/>
        <v>12924  LACROSSE SEED LLC  ANKENY, IA</v>
      </c>
      <c r="C1889" s="1">
        <v>12924</v>
      </c>
      <c r="D1889" s="7" t="s">
        <v>2098</v>
      </c>
      <c r="E1889" s="7" t="s">
        <v>9</v>
      </c>
      <c r="F1889" s="7" t="s">
        <v>10</v>
      </c>
      <c r="G1889" s="1" t="b">
        <v>0</v>
      </c>
      <c r="I1889" s="1" t="s">
        <v>2068</v>
      </c>
      <c r="J1889" s="1">
        <v>0</v>
      </c>
    </row>
    <row r="1890" spans="1:10" ht="12.75" customHeight="1">
      <c r="A1890" s="1">
        <f t="shared" si="14"/>
        <v>11807</v>
      </c>
      <c r="B1890" s="1" t="str">
        <f t="shared" si="15"/>
        <v>11807  LAKE CITY HARDWARE INC  LAKE CITY, IA</v>
      </c>
      <c r="C1890" s="1">
        <v>11807</v>
      </c>
      <c r="D1890" s="7" t="s">
        <v>2099</v>
      </c>
      <c r="E1890" s="7" t="s">
        <v>962</v>
      </c>
      <c r="F1890" s="7" t="s">
        <v>10</v>
      </c>
      <c r="G1890" s="1" t="b">
        <v>0</v>
      </c>
      <c r="I1890" s="1" t="s">
        <v>2068</v>
      </c>
      <c r="J1890" s="1">
        <v>12</v>
      </c>
    </row>
    <row r="1891" spans="1:10" ht="12.75" customHeight="1">
      <c r="A1891" s="1">
        <f t="shared" si="14"/>
        <v>11516</v>
      </c>
      <c r="B1891" s="1" t="str">
        <f t="shared" si="15"/>
        <v>11516  LAKES HARDWARE INC  MILFORD, IA</v>
      </c>
      <c r="C1891" s="1">
        <v>11516</v>
      </c>
      <c r="D1891" s="7" t="s">
        <v>2100</v>
      </c>
      <c r="E1891" s="7" t="s">
        <v>975</v>
      </c>
      <c r="F1891" s="7" t="s">
        <v>10</v>
      </c>
      <c r="G1891" s="1" t="b">
        <v>0</v>
      </c>
      <c r="I1891" s="1" t="s">
        <v>2068</v>
      </c>
      <c r="J1891" s="1">
        <v>0</v>
      </c>
    </row>
    <row r="1892" spans="1:10" ht="12.75" customHeight="1">
      <c r="A1892" s="1">
        <f t="shared" si="14"/>
        <v>10584</v>
      </c>
      <c r="B1892" s="1" t="str">
        <f t="shared" si="15"/>
        <v>10584  LAKES LAWN &amp; SPRAYING SVC DBA HANDY ANDYS &amp; YARD  MILFORD, IA</v>
      </c>
      <c r="C1892" s="1">
        <v>10584</v>
      </c>
      <c r="D1892" s="7" t="s">
        <v>2101</v>
      </c>
      <c r="E1892" s="7" t="s">
        <v>975</v>
      </c>
      <c r="F1892" s="7" t="s">
        <v>10</v>
      </c>
      <c r="G1892" s="1" t="b">
        <v>0</v>
      </c>
      <c r="I1892" s="1" t="s">
        <v>2068</v>
      </c>
      <c r="J1892" s="1">
        <v>0</v>
      </c>
    </row>
    <row r="1893" spans="1:10" ht="12.75" customHeight="1">
      <c r="A1893" s="1">
        <f t="shared" si="14"/>
        <v>13170</v>
      </c>
      <c r="B1893" s="1" t="str">
        <f t="shared" si="15"/>
        <v>13170  LAKESIDE COUNTRY STORE  COUNCIL BLFFS, IA</v>
      </c>
      <c r="C1893" s="1">
        <v>13170</v>
      </c>
      <c r="D1893" s="7" t="s">
        <v>2102</v>
      </c>
      <c r="E1893" s="7" t="s">
        <v>923</v>
      </c>
      <c r="F1893" s="7" t="s">
        <v>10</v>
      </c>
      <c r="G1893" s="1" t="b">
        <v>0</v>
      </c>
      <c r="I1893" s="1" t="s">
        <v>2068</v>
      </c>
      <c r="J1893" s="1">
        <v>70</v>
      </c>
    </row>
    <row r="1894" spans="1:10" ht="12.75" customHeight="1">
      <c r="A1894" s="1">
        <f t="shared" si="14"/>
        <v>17391</v>
      </c>
      <c r="B1894" s="1" t="str">
        <f t="shared" si="15"/>
        <v>17391  LALLEMAND PLANT CARE  SACRAMENTO, CA</v>
      </c>
      <c r="C1894" s="1">
        <v>17391</v>
      </c>
      <c r="D1894" s="7" t="s">
        <v>2103</v>
      </c>
      <c r="E1894" s="7" t="s">
        <v>2104</v>
      </c>
      <c r="F1894" s="7" t="s">
        <v>33</v>
      </c>
      <c r="G1894" s="1" t="b">
        <v>0</v>
      </c>
      <c r="I1894" s="1" t="s">
        <v>2068</v>
      </c>
      <c r="J1894" s="1">
        <v>94</v>
      </c>
    </row>
    <row r="1895" spans="1:10" ht="12.75" customHeight="1">
      <c r="A1895" s="1">
        <f t="shared" si="14"/>
        <v>17392</v>
      </c>
      <c r="B1895" s="1" t="str">
        <f t="shared" si="15"/>
        <v>17392  LALLEMAND PLANT CARE  MILWAUKEE, WI</v>
      </c>
      <c r="C1895" s="1">
        <v>17392</v>
      </c>
      <c r="D1895" s="7" t="s">
        <v>2103</v>
      </c>
      <c r="E1895" s="7" t="s">
        <v>589</v>
      </c>
      <c r="F1895" s="7" t="s">
        <v>82</v>
      </c>
      <c r="G1895" s="1" t="b">
        <v>0</v>
      </c>
      <c r="I1895" s="1" t="s">
        <v>2068</v>
      </c>
      <c r="J1895" s="1">
        <v>0</v>
      </c>
    </row>
    <row r="1896" spans="1:10" ht="12.75" customHeight="1">
      <c r="A1896" s="1">
        <f t="shared" si="14"/>
        <v>10790</v>
      </c>
      <c r="B1896" s="1" t="str">
        <f t="shared" si="15"/>
        <v>10790  LAMPE TRUE VALUE HARDWARE  BELLEVUE, IA</v>
      </c>
      <c r="C1896" s="1">
        <v>10790</v>
      </c>
      <c r="D1896" s="7" t="s">
        <v>2105</v>
      </c>
      <c r="E1896" s="7" t="s">
        <v>706</v>
      </c>
      <c r="F1896" s="7" t="s">
        <v>10</v>
      </c>
      <c r="G1896" s="1" t="b">
        <v>0</v>
      </c>
      <c r="I1896" s="1" t="s">
        <v>2068</v>
      </c>
      <c r="J1896" s="1">
        <v>79</v>
      </c>
    </row>
    <row r="1897" spans="1:10" ht="12.75" customHeight="1">
      <c r="A1897" s="1">
        <f t="shared" si="14"/>
        <v>12699</v>
      </c>
      <c r="B1897" s="1" t="str">
        <f t="shared" si="15"/>
        <v>12699  LANDERS HARDWARE HANK  GREENE, IA</v>
      </c>
      <c r="C1897" s="1">
        <v>12699</v>
      </c>
      <c r="D1897" s="7" t="s">
        <v>2106</v>
      </c>
      <c r="E1897" s="7" t="s">
        <v>989</v>
      </c>
      <c r="F1897" s="7" t="s">
        <v>10</v>
      </c>
      <c r="G1897" s="1" t="b">
        <v>0</v>
      </c>
      <c r="I1897" s="1" t="s">
        <v>2068</v>
      </c>
      <c r="J1897" s="1">
        <v>0</v>
      </c>
    </row>
    <row r="1898" spans="1:10" ht="12.75" customHeight="1">
      <c r="A1898" s="1">
        <f t="shared" si="14"/>
        <v>15871</v>
      </c>
      <c r="B1898" s="1" t="str">
        <f t="shared" si="15"/>
        <v>15871  LANDMARK SERVICES GROUP LLC  AVOCA, IA</v>
      </c>
      <c r="C1898" s="1">
        <v>15871</v>
      </c>
      <c r="D1898" s="7" t="s">
        <v>2107</v>
      </c>
      <c r="E1898" s="7" t="s">
        <v>165</v>
      </c>
      <c r="F1898" s="7" t="s">
        <v>10</v>
      </c>
      <c r="G1898" s="1" t="b">
        <v>0</v>
      </c>
      <c r="I1898" s="1" t="s">
        <v>2068</v>
      </c>
      <c r="J1898" s="1">
        <v>6</v>
      </c>
    </row>
    <row r="1899" spans="1:10" ht="12.75" customHeight="1">
      <c r="A1899" s="1">
        <f t="shared" si="14"/>
        <v>16071</v>
      </c>
      <c r="B1899" s="1" t="str">
        <f t="shared" si="15"/>
        <v>16071  LANDUS COOPERATIVE  EARLY, IA</v>
      </c>
      <c r="C1899" s="1">
        <v>16071</v>
      </c>
      <c r="D1899" s="7" t="s">
        <v>2108</v>
      </c>
      <c r="E1899" s="7" t="s">
        <v>202</v>
      </c>
      <c r="F1899" s="7" t="s">
        <v>10</v>
      </c>
      <c r="G1899" s="1" t="b">
        <v>0</v>
      </c>
      <c r="I1899" s="1" t="s">
        <v>2068</v>
      </c>
      <c r="J1899" s="1">
        <v>0</v>
      </c>
    </row>
    <row r="1900" spans="1:10" ht="12.75" customHeight="1">
      <c r="A1900" s="1">
        <f t="shared" si="14"/>
        <v>16156</v>
      </c>
      <c r="B1900" s="1" t="str">
        <f t="shared" si="15"/>
        <v>16156  LANDUS COOPERATIVE  PERRY, IA</v>
      </c>
      <c r="C1900" s="1">
        <v>16156</v>
      </c>
      <c r="D1900" s="7" t="s">
        <v>2108</v>
      </c>
      <c r="E1900" s="7" t="s">
        <v>1166</v>
      </c>
      <c r="F1900" s="7" t="s">
        <v>10</v>
      </c>
      <c r="G1900" s="1" t="b">
        <v>0</v>
      </c>
      <c r="I1900" s="1" t="s">
        <v>2068</v>
      </c>
      <c r="J1900" s="1">
        <v>0</v>
      </c>
    </row>
    <row r="1901" spans="1:10" ht="12.75" customHeight="1">
      <c r="A1901" s="1">
        <f t="shared" si="14"/>
        <v>13000</v>
      </c>
      <c r="B1901" s="1" t="str">
        <f t="shared" si="15"/>
        <v>13000  LANDUS COOPERATIVE  WOODWARD, IA</v>
      </c>
      <c r="C1901" s="1">
        <v>13000</v>
      </c>
      <c r="D1901" s="7" t="s">
        <v>2108</v>
      </c>
      <c r="E1901" s="7" t="s">
        <v>633</v>
      </c>
      <c r="F1901" s="7" t="s">
        <v>10</v>
      </c>
      <c r="G1901" s="1" t="b">
        <v>0</v>
      </c>
      <c r="I1901" s="1" t="s">
        <v>2068</v>
      </c>
      <c r="J1901" s="1">
        <v>0</v>
      </c>
    </row>
    <row r="1902" spans="1:10" ht="12.75" customHeight="1">
      <c r="A1902" s="1">
        <f t="shared" si="14"/>
        <v>13171</v>
      </c>
      <c r="B1902" s="1" t="str">
        <f t="shared" si="15"/>
        <v>13171  LANDUS COOPERATIVE  DAWSON, IA</v>
      </c>
      <c r="C1902" s="1">
        <v>13171</v>
      </c>
      <c r="D1902" s="7" t="s">
        <v>2108</v>
      </c>
      <c r="E1902" s="7" t="s">
        <v>2109</v>
      </c>
      <c r="F1902" s="7" t="s">
        <v>10</v>
      </c>
      <c r="G1902" s="1" t="b">
        <v>0</v>
      </c>
      <c r="I1902" s="1" t="s">
        <v>2068</v>
      </c>
      <c r="J1902" s="1">
        <v>0</v>
      </c>
    </row>
    <row r="1903" spans="1:10" ht="12.75" customHeight="1">
      <c r="A1903" s="1">
        <f t="shared" si="14"/>
        <v>13185</v>
      </c>
      <c r="B1903" s="1" t="str">
        <f t="shared" si="15"/>
        <v>13185  LANDUS COOPERATIVE  LATIMER, IA</v>
      </c>
      <c r="C1903" s="1">
        <v>13185</v>
      </c>
      <c r="D1903" s="7" t="s">
        <v>2108</v>
      </c>
      <c r="E1903" s="7" t="s">
        <v>2110</v>
      </c>
      <c r="F1903" s="7" t="s">
        <v>10</v>
      </c>
      <c r="G1903" s="1" t="b">
        <v>0</v>
      </c>
      <c r="I1903" s="1" t="s">
        <v>2068</v>
      </c>
      <c r="J1903" s="1">
        <v>32</v>
      </c>
    </row>
    <row r="1904" spans="1:10" ht="12.75" customHeight="1">
      <c r="A1904" s="1">
        <f t="shared" si="14"/>
        <v>13186</v>
      </c>
      <c r="B1904" s="1" t="str">
        <f t="shared" si="15"/>
        <v>13186  LANDUS COOPERATIVE  DUMONT, IA</v>
      </c>
      <c r="C1904" s="1">
        <v>13186</v>
      </c>
      <c r="D1904" s="7" t="s">
        <v>2108</v>
      </c>
      <c r="E1904" s="7" t="s">
        <v>2111</v>
      </c>
      <c r="F1904" s="7" t="s">
        <v>10</v>
      </c>
      <c r="G1904" s="1" t="b">
        <v>0</v>
      </c>
      <c r="I1904" s="1" t="s">
        <v>2068</v>
      </c>
      <c r="J1904" s="1">
        <v>0</v>
      </c>
    </row>
    <row r="1905" spans="1:10" ht="12.75" customHeight="1">
      <c r="A1905" s="1">
        <f t="shared" si="14"/>
        <v>13187</v>
      </c>
      <c r="B1905" s="1" t="str">
        <f t="shared" si="15"/>
        <v>13187  LANDUS COOPERATIVE  HAMPTON, IA</v>
      </c>
      <c r="C1905" s="1">
        <v>13187</v>
      </c>
      <c r="D1905" s="7" t="s">
        <v>2108</v>
      </c>
      <c r="E1905" s="7" t="s">
        <v>260</v>
      </c>
      <c r="F1905" s="7" t="s">
        <v>10</v>
      </c>
      <c r="G1905" s="1" t="b">
        <v>0</v>
      </c>
      <c r="I1905" s="1" t="s">
        <v>2068</v>
      </c>
      <c r="J1905" s="1">
        <v>0</v>
      </c>
    </row>
    <row r="1906" spans="1:10" ht="12.75" customHeight="1">
      <c r="A1906" s="1">
        <f t="shared" si="14"/>
        <v>13188</v>
      </c>
      <c r="B1906" s="1" t="str">
        <f t="shared" si="15"/>
        <v>13188  LANDUS COOPERATIVE  BRADFORD, IA</v>
      </c>
      <c r="C1906" s="1">
        <v>13188</v>
      </c>
      <c r="D1906" s="7" t="s">
        <v>2108</v>
      </c>
      <c r="E1906" s="7" t="s">
        <v>532</v>
      </c>
      <c r="F1906" s="7" t="s">
        <v>10</v>
      </c>
      <c r="G1906" s="1" t="b">
        <v>0</v>
      </c>
      <c r="I1906" s="1" t="s">
        <v>2068</v>
      </c>
      <c r="J1906" s="1">
        <v>76</v>
      </c>
    </row>
    <row r="1907" spans="1:10" ht="12.75" customHeight="1">
      <c r="A1907" s="1">
        <f t="shared" si="14"/>
        <v>13189</v>
      </c>
      <c r="B1907" s="1" t="str">
        <f t="shared" si="15"/>
        <v>13189  LANDUS COOPERATIVE  ACKLEY, IA</v>
      </c>
      <c r="C1907" s="1">
        <v>13189</v>
      </c>
      <c r="D1907" s="7" t="s">
        <v>2108</v>
      </c>
      <c r="E1907" s="7" t="s">
        <v>61</v>
      </c>
      <c r="F1907" s="7" t="s">
        <v>10</v>
      </c>
      <c r="G1907" s="1" t="b">
        <v>0</v>
      </c>
      <c r="I1907" s="1" t="s">
        <v>2068</v>
      </c>
      <c r="J1907" s="1">
        <v>0</v>
      </c>
    </row>
    <row r="1908" spans="1:10" ht="12.75" customHeight="1">
      <c r="A1908" s="1">
        <f t="shared" si="14"/>
        <v>13190</v>
      </c>
      <c r="B1908" s="1" t="str">
        <f t="shared" si="15"/>
        <v>13190  LANDUS COOPERATIVE  GREENE, IA</v>
      </c>
      <c r="C1908" s="1">
        <v>13190</v>
      </c>
      <c r="D1908" s="7" t="s">
        <v>2108</v>
      </c>
      <c r="E1908" s="7" t="s">
        <v>989</v>
      </c>
      <c r="F1908" s="7" t="s">
        <v>10</v>
      </c>
      <c r="G1908" s="1" t="b">
        <v>0</v>
      </c>
      <c r="I1908" s="1" t="s">
        <v>2068</v>
      </c>
      <c r="J1908" s="1">
        <v>0</v>
      </c>
    </row>
    <row r="1909" spans="1:10" ht="12.75" customHeight="1">
      <c r="A1909" s="1">
        <f t="shared" si="14"/>
        <v>13191</v>
      </c>
      <c r="B1909" s="1" t="str">
        <f t="shared" si="15"/>
        <v>13191  LANDUS COOPERATIVE  PLAINFIELD, IA</v>
      </c>
      <c r="C1909" s="1">
        <v>13191</v>
      </c>
      <c r="D1909" s="7" t="s">
        <v>2108</v>
      </c>
      <c r="E1909" s="7" t="s">
        <v>2112</v>
      </c>
      <c r="F1909" s="7" t="s">
        <v>10</v>
      </c>
      <c r="G1909" s="1" t="b">
        <v>0</v>
      </c>
      <c r="I1909" s="1" t="s">
        <v>2068</v>
      </c>
      <c r="J1909" s="1">
        <v>6</v>
      </c>
    </row>
    <row r="1910" spans="1:10" ht="12.75" customHeight="1">
      <c r="A1910" s="1">
        <f t="shared" si="14"/>
        <v>13192</v>
      </c>
      <c r="B1910" s="1" t="str">
        <f t="shared" si="15"/>
        <v>13192  LANDUS COOPERATIVE  THOMPSON, IA</v>
      </c>
      <c r="C1910" s="1">
        <v>13192</v>
      </c>
      <c r="D1910" s="7" t="s">
        <v>2108</v>
      </c>
      <c r="E1910" s="7" t="s">
        <v>2113</v>
      </c>
      <c r="F1910" s="7" t="s">
        <v>10</v>
      </c>
      <c r="G1910" s="1" t="b">
        <v>0</v>
      </c>
      <c r="I1910" s="1" t="s">
        <v>2068</v>
      </c>
      <c r="J1910" s="1">
        <v>77</v>
      </c>
    </row>
    <row r="1911" spans="1:10" ht="12.75" customHeight="1">
      <c r="A1911" s="1">
        <f t="shared" si="14"/>
        <v>13193</v>
      </c>
      <c r="B1911" s="1" t="str">
        <f t="shared" si="15"/>
        <v>13193  LANDUS COOPERATIVE  ACKLEY, IA</v>
      </c>
      <c r="C1911" s="1">
        <v>13193</v>
      </c>
      <c r="D1911" s="7" t="s">
        <v>2108</v>
      </c>
      <c r="E1911" s="7" t="s">
        <v>61</v>
      </c>
      <c r="F1911" s="7" t="s">
        <v>10</v>
      </c>
      <c r="G1911" s="1" t="b">
        <v>0</v>
      </c>
      <c r="I1911" s="1" t="s">
        <v>2068</v>
      </c>
      <c r="J1911" s="1">
        <v>0</v>
      </c>
    </row>
    <row r="1912" spans="1:10" ht="12.75" customHeight="1">
      <c r="A1912" s="1">
        <f t="shared" si="14"/>
        <v>13194</v>
      </c>
      <c r="B1912" s="1" t="str">
        <f t="shared" si="15"/>
        <v>13194  LANDUS COOPERATIVE  BRITT, IA</v>
      </c>
      <c r="C1912" s="1">
        <v>13194</v>
      </c>
      <c r="D1912" s="7" t="s">
        <v>2108</v>
      </c>
      <c r="E1912" s="7" t="s">
        <v>1077</v>
      </c>
      <c r="F1912" s="7" t="s">
        <v>10</v>
      </c>
      <c r="G1912" s="1" t="b">
        <v>0</v>
      </c>
      <c r="I1912" s="1" t="s">
        <v>2068</v>
      </c>
      <c r="J1912" s="1">
        <v>0</v>
      </c>
    </row>
    <row r="1913" spans="1:10" ht="12.75" customHeight="1">
      <c r="A1913" s="1">
        <f t="shared" si="14"/>
        <v>13318</v>
      </c>
      <c r="B1913" s="1" t="str">
        <f t="shared" si="15"/>
        <v>13318  LANDUS COOPERATIVE  THOMPSON, IA</v>
      </c>
      <c r="C1913" s="1">
        <v>13318</v>
      </c>
      <c r="D1913" s="7" t="s">
        <v>2108</v>
      </c>
      <c r="E1913" s="7" t="s">
        <v>2113</v>
      </c>
      <c r="F1913" s="7" t="s">
        <v>10</v>
      </c>
      <c r="G1913" s="1" t="b">
        <v>0</v>
      </c>
      <c r="I1913" s="1" t="s">
        <v>2068</v>
      </c>
      <c r="J1913" s="1">
        <v>0</v>
      </c>
    </row>
    <row r="1914" spans="1:10" ht="12.75" customHeight="1">
      <c r="A1914" s="1">
        <f t="shared" si="14"/>
        <v>14836</v>
      </c>
      <c r="B1914" s="1" t="str">
        <f t="shared" si="15"/>
        <v>14836  LANDUS COOPERATIVE  AMES, IA</v>
      </c>
      <c r="C1914" s="1">
        <v>14836</v>
      </c>
      <c r="D1914" s="7" t="s">
        <v>2108</v>
      </c>
      <c r="E1914" s="7" t="s">
        <v>99</v>
      </c>
      <c r="F1914" s="7" t="s">
        <v>10</v>
      </c>
      <c r="G1914" s="1" t="b">
        <v>0</v>
      </c>
      <c r="I1914" s="1" t="s">
        <v>2068</v>
      </c>
      <c r="J1914" s="1">
        <v>3</v>
      </c>
    </row>
    <row r="1915" spans="1:10" ht="12.75" customHeight="1">
      <c r="A1915" s="1">
        <f t="shared" si="14"/>
        <v>14901</v>
      </c>
      <c r="B1915" s="1" t="str">
        <f t="shared" si="15"/>
        <v>14901  LANDUS COOPERATIVE  MINBURN, IA</v>
      </c>
      <c r="C1915" s="1">
        <v>14901</v>
      </c>
      <c r="D1915" s="7" t="s">
        <v>2108</v>
      </c>
      <c r="E1915" s="7" t="s">
        <v>1745</v>
      </c>
      <c r="F1915" s="7" t="s">
        <v>10</v>
      </c>
      <c r="G1915" s="1" t="b">
        <v>0</v>
      </c>
      <c r="I1915" s="1" t="s">
        <v>2068</v>
      </c>
      <c r="J1915" s="1">
        <v>0</v>
      </c>
    </row>
    <row r="1916" spans="1:10" ht="12.75" customHeight="1">
      <c r="A1916" s="1">
        <f t="shared" si="14"/>
        <v>14665</v>
      </c>
      <c r="B1916" s="1" t="str">
        <f t="shared" si="15"/>
        <v>14665  LANDUS COOPERATIVE  ROCKWELL CITY, IA</v>
      </c>
      <c r="C1916" s="1">
        <v>14665</v>
      </c>
      <c r="D1916" s="7" t="s">
        <v>2108</v>
      </c>
      <c r="E1916" s="7" t="s">
        <v>1133</v>
      </c>
      <c r="F1916" s="7" t="s">
        <v>10</v>
      </c>
      <c r="G1916" s="1" t="b">
        <v>0</v>
      </c>
      <c r="I1916" s="1" t="s">
        <v>2068</v>
      </c>
      <c r="J1916" s="1">
        <v>0</v>
      </c>
    </row>
    <row r="1917" spans="1:10" ht="12.75" customHeight="1">
      <c r="A1917" s="1">
        <f t="shared" si="14"/>
        <v>14642</v>
      </c>
      <c r="B1917" s="1" t="str">
        <f t="shared" si="15"/>
        <v>14642  LANDUS COOPERATIVE  RAKE, IA</v>
      </c>
      <c r="C1917" s="1">
        <v>14642</v>
      </c>
      <c r="D1917" s="7" t="s">
        <v>2108</v>
      </c>
      <c r="E1917" s="7" t="s">
        <v>345</v>
      </c>
      <c r="F1917" s="7" t="s">
        <v>10</v>
      </c>
      <c r="G1917" s="1" t="b">
        <v>0</v>
      </c>
      <c r="I1917" s="1" t="s">
        <v>2068</v>
      </c>
      <c r="J1917" s="1">
        <v>0</v>
      </c>
    </row>
    <row r="1918" spans="1:10" ht="12.75" customHeight="1">
      <c r="A1918" s="1">
        <f t="shared" si="14"/>
        <v>14873</v>
      </c>
      <c r="B1918" s="1" t="str">
        <f t="shared" si="15"/>
        <v>14873  LANDUS COOPERATIVE  JEFFERSON, IA</v>
      </c>
      <c r="C1918" s="1">
        <v>14873</v>
      </c>
      <c r="D1918" s="7" t="s">
        <v>2108</v>
      </c>
      <c r="E1918" s="7" t="s">
        <v>299</v>
      </c>
      <c r="F1918" s="7" t="s">
        <v>10</v>
      </c>
      <c r="G1918" s="1" t="b">
        <v>0</v>
      </c>
      <c r="I1918" s="1" t="s">
        <v>2068</v>
      </c>
      <c r="J1918" s="1">
        <v>0</v>
      </c>
    </row>
    <row r="1919" spans="1:10" ht="12.75" customHeight="1">
      <c r="A1919" s="1">
        <f t="shared" si="14"/>
        <v>14769</v>
      </c>
      <c r="B1919" s="1" t="str">
        <f t="shared" si="15"/>
        <v>14769  LANDUS COOPERATIVE  PATON, IA</v>
      </c>
      <c r="C1919" s="1">
        <v>14769</v>
      </c>
      <c r="D1919" s="7" t="s">
        <v>2108</v>
      </c>
      <c r="E1919" s="7" t="s">
        <v>2114</v>
      </c>
      <c r="F1919" s="7" t="s">
        <v>10</v>
      </c>
      <c r="G1919" s="1" t="b">
        <v>0</v>
      </c>
      <c r="I1919" s="1" t="s">
        <v>2068</v>
      </c>
      <c r="J1919" s="1">
        <v>0</v>
      </c>
    </row>
    <row r="1920" spans="1:10" ht="12.75" customHeight="1">
      <c r="A1920" s="1">
        <f t="shared" si="14"/>
        <v>14192</v>
      </c>
      <c r="B1920" s="1" t="str">
        <f t="shared" si="15"/>
        <v>14192  LANDUS COOPERATIVE  TEMPLETON, IA</v>
      </c>
      <c r="C1920" s="1">
        <v>14192</v>
      </c>
      <c r="D1920" s="7" t="s">
        <v>2108</v>
      </c>
      <c r="E1920" s="7" t="s">
        <v>2050</v>
      </c>
      <c r="F1920" s="7" t="s">
        <v>10</v>
      </c>
      <c r="G1920" s="1" t="b">
        <v>0</v>
      </c>
      <c r="I1920" s="1" t="s">
        <v>2068</v>
      </c>
      <c r="J1920" s="1">
        <v>0</v>
      </c>
    </row>
    <row r="1921" spans="1:10" ht="12.75" customHeight="1">
      <c r="A1921" s="1">
        <f t="shared" si="14"/>
        <v>15288</v>
      </c>
      <c r="B1921" s="1" t="str">
        <f t="shared" si="15"/>
        <v>15288  LANDUS COOPERATIVE  SAC CITY, IA</v>
      </c>
      <c r="C1921" s="1">
        <v>15288</v>
      </c>
      <c r="D1921" s="7" t="s">
        <v>2108</v>
      </c>
      <c r="E1921" s="7" t="s">
        <v>421</v>
      </c>
      <c r="F1921" s="7" t="s">
        <v>10</v>
      </c>
      <c r="G1921" s="1" t="b">
        <v>0</v>
      </c>
      <c r="I1921" s="1" t="s">
        <v>2068</v>
      </c>
      <c r="J1921" s="1">
        <v>0</v>
      </c>
    </row>
    <row r="1922" spans="1:10" ht="12.75" customHeight="1">
      <c r="A1922" s="1">
        <f t="shared" si="14"/>
        <v>15634</v>
      </c>
      <c r="B1922" s="1" t="str">
        <f t="shared" si="15"/>
        <v>15634  LANDUS COOPERATIVE  EARLY, IA</v>
      </c>
      <c r="C1922" s="1">
        <v>15634</v>
      </c>
      <c r="D1922" s="7" t="s">
        <v>2108</v>
      </c>
      <c r="E1922" s="7" t="s">
        <v>202</v>
      </c>
      <c r="F1922" s="7" t="s">
        <v>10</v>
      </c>
      <c r="G1922" s="1" t="b">
        <v>0</v>
      </c>
      <c r="I1922" s="1" t="s">
        <v>2068</v>
      </c>
      <c r="J1922" s="1">
        <v>0</v>
      </c>
    </row>
    <row r="1923" spans="1:10" ht="12.75" customHeight="1">
      <c r="A1923" s="1">
        <f t="shared" si="14"/>
        <v>10903</v>
      </c>
      <c r="B1923" s="1" t="str">
        <f t="shared" si="15"/>
        <v>10903  LANDUS COOPERATIVE  BONDURANT, IA</v>
      </c>
      <c r="C1923" s="1">
        <v>10903</v>
      </c>
      <c r="D1923" s="7" t="s">
        <v>2108</v>
      </c>
      <c r="E1923" s="7" t="s">
        <v>2115</v>
      </c>
      <c r="F1923" s="7" t="s">
        <v>10</v>
      </c>
      <c r="G1923" s="1" t="b">
        <v>0</v>
      </c>
      <c r="I1923" s="1" t="s">
        <v>2068</v>
      </c>
      <c r="J1923" s="1">
        <v>0</v>
      </c>
    </row>
    <row r="1924" spans="1:10" ht="12.75" customHeight="1">
      <c r="A1924" s="1">
        <f t="shared" si="14"/>
        <v>10904</v>
      </c>
      <c r="B1924" s="1" t="str">
        <f t="shared" si="15"/>
        <v>10904  LANDUS COOPERATIVE  ALTOONA, IA</v>
      </c>
      <c r="C1924" s="1">
        <v>10904</v>
      </c>
      <c r="D1924" s="7" t="s">
        <v>2108</v>
      </c>
      <c r="E1924" s="7" t="s">
        <v>50</v>
      </c>
      <c r="F1924" s="7" t="s">
        <v>10</v>
      </c>
      <c r="G1924" s="1" t="b">
        <v>0</v>
      </c>
      <c r="I1924" s="1" t="s">
        <v>2068</v>
      </c>
      <c r="J1924" s="1">
        <v>0</v>
      </c>
    </row>
    <row r="1925" spans="1:10" ht="12.75" customHeight="1">
      <c r="A1925" s="1">
        <f t="shared" si="14"/>
        <v>10224</v>
      </c>
      <c r="B1925" s="1" t="str">
        <f t="shared" si="15"/>
        <v>10224  LANDUS COOPERATIVE  BUCKEYE, IA</v>
      </c>
      <c r="C1925" s="1">
        <v>10224</v>
      </c>
      <c r="D1925" s="7" t="s">
        <v>2108</v>
      </c>
      <c r="E1925" s="7" t="s">
        <v>2116</v>
      </c>
      <c r="F1925" s="7" t="s">
        <v>10</v>
      </c>
      <c r="G1925" s="1" t="b">
        <v>0</v>
      </c>
      <c r="I1925" s="1" t="s">
        <v>2068</v>
      </c>
      <c r="J1925" s="1">
        <v>97</v>
      </c>
    </row>
    <row r="1926" spans="1:10" ht="12.75" customHeight="1">
      <c r="A1926" s="1">
        <f t="shared" si="14"/>
        <v>10244</v>
      </c>
      <c r="B1926" s="1" t="str">
        <f t="shared" si="15"/>
        <v>10244  LANDUS COOPERATIVE  GREENE, IA</v>
      </c>
      <c r="C1926" s="1">
        <v>10244</v>
      </c>
      <c r="D1926" s="7" t="s">
        <v>2108</v>
      </c>
      <c r="E1926" s="7" t="s">
        <v>989</v>
      </c>
      <c r="F1926" s="7" t="s">
        <v>10</v>
      </c>
      <c r="G1926" s="1" t="b">
        <v>0</v>
      </c>
      <c r="I1926" s="1" t="s">
        <v>2068</v>
      </c>
      <c r="J1926" s="1">
        <v>0</v>
      </c>
    </row>
    <row r="1927" spans="1:10" ht="12.75" customHeight="1">
      <c r="A1927" s="1">
        <f t="shared" si="14"/>
        <v>10240</v>
      </c>
      <c r="B1927" s="1" t="str">
        <f t="shared" si="15"/>
        <v>10240  LANDUS COOPERATIVE  NEW HARTFORD, IA</v>
      </c>
      <c r="C1927" s="1">
        <v>10240</v>
      </c>
      <c r="D1927" s="7" t="s">
        <v>2108</v>
      </c>
      <c r="E1927" s="7" t="s">
        <v>2117</v>
      </c>
      <c r="F1927" s="7" t="s">
        <v>10</v>
      </c>
      <c r="G1927" s="1" t="b">
        <v>0</v>
      </c>
      <c r="I1927" s="1" t="s">
        <v>2068</v>
      </c>
      <c r="J1927" s="1">
        <v>0</v>
      </c>
    </row>
    <row r="1928" spans="1:10" ht="12.75" customHeight="1">
      <c r="A1928" s="1">
        <f t="shared" si="14"/>
        <v>10241</v>
      </c>
      <c r="B1928" s="1" t="str">
        <f t="shared" si="15"/>
        <v>10241  LANDUS COOPERATIVE  DIKE, IA</v>
      </c>
      <c r="C1928" s="1">
        <v>10241</v>
      </c>
      <c r="D1928" s="7" t="s">
        <v>2108</v>
      </c>
      <c r="E1928" s="7" t="s">
        <v>1945</v>
      </c>
      <c r="F1928" s="7" t="s">
        <v>10</v>
      </c>
      <c r="G1928" s="1" t="b">
        <v>0</v>
      </c>
      <c r="I1928" s="1" t="s">
        <v>2068</v>
      </c>
      <c r="J1928" s="1">
        <v>0</v>
      </c>
    </row>
    <row r="1929" spans="1:10" ht="12.75" customHeight="1">
      <c r="A1929" s="1">
        <f t="shared" si="14"/>
        <v>10405</v>
      </c>
      <c r="B1929" s="1" t="str">
        <f t="shared" si="15"/>
        <v>10405  LANDUS COOPERATIVE  ATLANTIC, IA</v>
      </c>
      <c r="C1929" s="1">
        <v>10405</v>
      </c>
      <c r="D1929" s="7" t="s">
        <v>2108</v>
      </c>
      <c r="E1929" s="7" t="s">
        <v>23</v>
      </c>
      <c r="F1929" s="7" t="s">
        <v>10</v>
      </c>
      <c r="G1929" s="1" t="b">
        <v>0</v>
      </c>
      <c r="I1929" s="1" t="s">
        <v>2068</v>
      </c>
      <c r="J1929" s="1">
        <v>0</v>
      </c>
    </row>
    <row r="1930" spans="1:10" ht="12.75" customHeight="1">
      <c r="A1930" s="1">
        <f t="shared" si="14"/>
        <v>10406</v>
      </c>
      <c r="B1930" s="1" t="str">
        <f t="shared" si="15"/>
        <v>10406  LANDUS COOPERATIVE  ATLANTIC, IA</v>
      </c>
      <c r="C1930" s="1">
        <v>10406</v>
      </c>
      <c r="D1930" s="7" t="s">
        <v>2108</v>
      </c>
      <c r="E1930" s="7" t="s">
        <v>23</v>
      </c>
      <c r="F1930" s="7" t="s">
        <v>10</v>
      </c>
      <c r="G1930" s="1" t="b">
        <v>0</v>
      </c>
      <c r="I1930" s="1" t="s">
        <v>2068</v>
      </c>
      <c r="J1930" s="1">
        <v>96</v>
      </c>
    </row>
    <row r="1931" spans="1:10" ht="12.75" customHeight="1">
      <c r="A1931" s="1">
        <f t="shared" si="14"/>
        <v>10408</v>
      </c>
      <c r="B1931" s="1" t="str">
        <f t="shared" si="15"/>
        <v>10408  LANDUS COOPERATIVE  STUART, IA</v>
      </c>
      <c r="C1931" s="1">
        <v>10408</v>
      </c>
      <c r="D1931" s="7" t="s">
        <v>2108</v>
      </c>
      <c r="E1931" s="7" t="s">
        <v>1089</v>
      </c>
      <c r="F1931" s="7" t="s">
        <v>10</v>
      </c>
      <c r="G1931" s="1" t="b">
        <v>0</v>
      </c>
      <c r="I1931" s="1" t="s">
        <v>2068</v>
      </c>
      <c r="J1931" s="1">
        <v>0</v>
      </c>
    </row>
    <row r="1932" spans="1:10" ht="12.75" customHeight="1">
      <c r="A1932" s="1">
        <f t="shared" si="14"/>
        <v>10119</v>
      </c>
      <c r="B1932" s="1" t="str">
        <f t="shared" si="15"/>
        <v>10119  LANDUS COOPERATIVE  DEDHAM, IA</v>
      </c>
      <c r="C1932" s="1">
        <v>10119</v>
      </c>
      <c r="D1932" s="7" t="s">
        <v>2108</v>
      </c>
      <c r="E1932" s="7" t="s">
        <v>2118</v>
      </c>
      <c r="F1932" s="7" t="s">
        <v>10</v>
      </c>
      <c r="G1932" s="1" t="b">
        <v>0</v>
      </c>
      <c r="I1932" s="1" t="s">
        <v>2068</v>
      </c>
      <c r="J1932" s="1">
        <v>0</v>
      </c>
    </row>
    <row r="1933" spans="1:10" ht="12.75" customHeight="1">
      <c r="A1933" s="1">
        <f t="shared" si="14"/>
        <v>10121</v>
      </c>
      <c r="B1933" s="1" t="str">
        <f t="shared" si="15"/>
        <v>10121  LANDUS COOPERATIVE  FARNHAMVILLE, IA</v>
      </c>
      <c r="C1933" s="1">
        <v>10121</v>
      </c>
      <c r="D1933" s="7" t="s">
        <v>2108</v>
      </c>
      <c r="E1933" s="7" t="s">
        <v>2119</v>
      </c>
      <c r="F1933" s="7" t="s">
        <v>10</v>
      </c>
      <c r="G1933" s="1" t="b">
        <v>0</v>
      </c>
      <c r="I1933" s="1" t="s">
        <v>2068</v>
      </c>
      <c r="J1933" s="1">
        <v>0</v>
      </c>
    </row>
    <row r="1934" spans="1:10" ht="12.75" customHeight="1">
      <c r="A1934" s="1">
        <f t="shared" si="14"/>
        <v>10122</v>
      </c>
      <c r="B1934" s="1" t="str">
        <f t="shared" si="15"/>
        <v>10122  LANDUS COOPERATIVE  SOMERS, IA</v>
      </c>
      <c r="C1934" s="1">
        <v>10122</v>
      </c>
      <c r="D1934" s="7" t="s">
        <v>2108</v>
      </c>
      <c r="E1934" s="7" t="s">
        <v>2120</v>
      </c>
      <c r="F1934" s="7" t="s">
        <v>10</v>
      </c>
      <c r="G1934" s="1" t="b">
        <v>0</v>
      </c>
      <c r="I1934" s="1" t="s">
        <v>2068</v>
      </c>
      <c r="J1934" s="1">
        <v>0</v>
      </c>
    </row>
    <row r="1935" spans="1:10" ht="12.75" customHeight="1">
      <c r="A1935" s="1">
        <f t="shared" si="14"/>
        <v>10124</v>
      </c>
      <c r="B1935" s="1" t="str">
        <f t="shared" si="15"/>
        <v>10124  LANDUS COOPERATIVE  LYTTON, IA</v>
      </c>
      <c r="C1935" s="1">
        <v>10124</v>
      </c>
      <c r="D1935" s="7" t="s">
        <v>2108</v>
      </c>
      <c r="E1935" s="7" t="s">
        <v>2121</v>
      </c>
      <c r="F1935" s="7" t="s">
        <v>10</v>
      </c>
      <c r="G1935" s="1" t="b">
        <v>0</v>
      </c>
      <c r="I1935" s="1" t="s">
        <v>2068</v>
      </c>
      <c r="J1935" s="1">
        <v>0</v>
      </c>
    </row>
    <row r="1936" spans="1:10" ht="12.75" customHeight="1">
      <c r="A1936" s="1">
        <f t="shared" si="14"/>
        <v>10125</v>
      </c>
      <c r="B1936" s="1" t="str">
        <f t="shared" si="15"/>
        <v>10125  LANDUS COOPERATIVE  CHURDAN, IA</v>
      </c>
      <c r="C1936" s="1">
        <v>10125</v>
      </c>
      <c r="D1936" s="7" t="s">
        <v>2108</v>
      </c>
      <c r="E1936" s="7" t="s">
        <v>2122</v>
      </c>
      <c r="F1936" s="7" t="s">
        <v>10</v>
      </c>
      <c r="G1936" s="1" t="b">
        <v>0</v>
      </c>
      <c r="I1936" s="1" t="s">
        <v>2068</v>
      </c>
      <c r="J1936" s="1">
        <v>0</v>
      </c>
    </row>
    <row r="1937" spans="1:10" ht="12.75" customHeight="1">
      <c r="A1937" s="1">
        <f t="shared" si="14"/>
        <v>10126</v>
      </c>
      <c r="B1937" s="1" t="str">
        <f t="shared" si="15"/>
        <v>10126  LANDUS COOPERATIVE  LAKE CITY, IA</v>
      </c>
      <c r="C1937" s="1">
        <v>10126</v>
      </c>
      <c r="D1937" s="7" t="s">
        <v>2108</v>
      </c>
      <c r="E1937" s="7" t="s">
        <v>962</v>
      </c>
      <c r="F1937" s="7" t="s">
        <v>10</v>
      </c>
      <c r="G1937" s="1" t="b">
        <v>0</v>
      </c>
      <c r="I1937" s="1" t="s">
        <v>2068</v>
      </c>
      <c r="J1937" s="1">
        <v>0</v>
      </c>
    </row>
    <row r="1938" spans="1:10" ht="12.75" customHeight="1">
      <c r="A1938" s="1">
        <f t="shared" si="14"/>
        <v>10127</v>
      </c>
      <c r="B1938" s="1" t="str">
        <f t="shared" si="15"/>
        <v>10127  LANDUS COOPERATIVE  YETTER, IA</v>
      </c>
      <c r="C1938" s="1">
        <v>10127</v>
      </c>
      <c r="D1938" s="7" t="s">
        <v>2108</v>
      </c>
      <c r="E1938" s="7" t="s">
        <v>2123</v>
      </c>
      <c r="F1938" s="7" t="s">
        <v>10</v>
      </c>
      <c r="G1938" s="1" t="b">
        <v>0</v>
      </c>
      <c r="I1938" s="1" t="s">
        <v>2068</v>
      </c>
      <c r="J1938" s="1">
        <v>65</v>
      </c>
    </row>
    <row r="1939" spans="1:10" ht="12.75" customHeight="1">
      <c r="A1939" s="1">
        <f t="shared" si="14"/>
        <v>10129</v>
      </c>
      <c r="B1939" s="1" t="str">
        <f t="shared" si="15"/>
        <v>10129  LANDUS COOPERATIVE  ROCKWELL CITY, IA</v>
      </c>
      <c r="C1939" s="1">
        <v>10129</v>
      </c>
      <c r="D1939" s="7" t="s">
        <v>2108</v>
      </c>
      <c r="E1939" s="7" t="s">
        <v>1133</v>
      </c>
      <c r="F1939" s="7" t="s">
        <v>10</v>
      </c>
      <c r="G1939" s="1" t="b">
        <v>0</v>
      </c>
      <c r="I1939" s="1" t="s">
        <v>2068</v>
      </c>
      <c r="J1939" s="1">
        <v>22</v>
      </c>
    </row>
    <row r="1940" spans="1:10" ht="12.75" customHeight="1">
      <c r="A1940" s="1">
        <f t="shared" si="14"/>
        <v>10132</v>
      </c>
      <c r="B1940" s="1" t="str">
        <f t="shared" si="15"/>
        <v>10132  LANDUS COOPERATIVE  PATON, IA</v>
      </c>
      <c r="C1940" s="1">
        <v>10132</v>
      </c>
      <c r="D1940" s="7" t="s">
        <v>2108</v>
      </c>
      <c r="E1940" s="7" t="s">
        <v>2114</v>
      </c>
      <c r="F1940" s="7" t="s">
        <v>10</v>
      </c>
      <c r="G1940" s="1" t="b">
        <v>0</v>
      </c>
      <c r="I1940" s="1" t="s">
        <v>2068</v>
      </c>
      <c r="J1940" s="1">
        <v>0</v>
      </c>
    </row>
    <row r="1941" spans="1:10" ht="12.75" customHeight="1">
      <c r="A1941" s="1">
        <f t="shared" si="14"/>
        <v>10133</v>
      </c>
      <c r="B1941" s="1" t="str">
        <f t="shared" si="15"/>
        <v>10133  LANDUS COOPERATIVE  GOWRIE, IA</v>
      </c>
      <c r="C1941" s="1">
        <v>10133</v>
      </c>
      <c r="D1941" s="7" t="s">
        <v>2108</v>
      </c>
      <c r="E1941" s="7" t="s">
        <v>2124</v>
      </c>
      <c r="F1941" s="7" t="s">
        <v>10</v>
      </c>
      <c r="G1941" s="1" t="b">
        <v>0</v>
      </c>
      <c r="I1941" s="1" t="s">
        <v>2068</v>
      </c>
      <c r="J1941" s="1">
        <v>0</v>
      </c>
    </row>
    <row r="1942" spans="1:10" ht="12.75" customHeight="1">
      <c r="A1942" s="1">
        <f t="shared" si="14"/>
        <v>10193</v>
      </c>
      <c r="B1942" s="1" t="str">
        <f t="shared" si="15"/>
        <v>10193  LANDUS COOPERATIVE  RALSTON, IA</v>
      </c>
      <c r="C1942" s="1">
        <v>10193</v>
      </c>
      <c r="D1942" s="7" t="s">
        <v>2108</v>
      </c>
      <c r="E1942" s="7" t="s">
        <v>2125</v>
      </c>
      <c r="F1942" s="7" t="s">
        <v>10</v>
      </c>
    </row>
    <row r="1943" spans="1:10" ht="12.75" customHeight="1">
      <c r="A1943" s="1">
        <f t="shared" si="14"/>
        <v>10195</v>
      </c>
      <c r="B1943" s="1" t="str">
        <f t="shared" si="15"/>
        <v>10195  LANDUS COOPERATIVE  BOONE, IA</v>
      </c>
      <c r="C1943" s="1">
        <v>10195</v>
      </c>
      <c r="D1943" s="7" t="s">
        <v>2108</v>
      </c>
      <c r="E1943" s="7" t="s">
        <v>518</v>
      </c>
      <c r="F1943" s="7" t="s">
        <v>10</v>
      </c>
    </row>
    <row r="1944" spans="1:10" ht="12.75" customHeight="1">
      <c r="A1944" s="1">
        <f t="shared" si="14"/>
        <v>10196</v>
      </c>
      <c r="B1944" s="1" t="str">
        <f t="shared" si="15"/>
        <v>10196  LANDUS COOPERATIVE  JEFFERSON, IA</v>
      </c>
      <c r="C1944" s="1">
        <v>10196</v>
      </c>
      <c r="D1944" s="7" t="s">
        <v>2108</v>
      </c>
      <c r="E1944" s="7" t="s">
        <v>299</v>
      </c>
      <c r="F1944" s="7" t="s">
        <v>10</v>
      </c>
    </row>
    <row r="1945" spans="1:10" ht="12.75" customHeight="1">
      <c r="A1945" s="1">
        <f t="shared" si="14"/>
        <v>10197</v>
      </c>
      <c r="B1945" s="1" t="str">
        <f t="shared" si="15"/>
        <v>10197  LANDUS COOPERATIVE  TEMPLETON, IA</v>
      </c>
      <c r="C1945" s="1">
        <v>10197</v>
      </c>
      <c r="D1945" s="7" t="s">
        <v>2108</v>
      </c>
      <c r="E1945" s="7" t="s">
        <v>2050</v>
      </c>
      <c r="F1945" s="7" t="s">
        <v>10</v>
      </c>
    </row>
    <row r="1946" spans="1:10" ht="12.75" customHeight="1">
      <c r="A1946" s="1">
        <f t="shared" si="14"/>
        <v>10199</v>
      </c>
      <c r="B1946" s="1" t="str">
        <f t="shared" si="15"/>
        <v>10199  LANDUS COOPERATIVE  GUTHRIE CENTER, IA</v>
      </c>
      <c r="C1946" s="1">
        <v>10199</v>
      </c>
      <c r="D1946" s="7" t="s">
        <v>2108</v>
      </c>
      <c r="E1946" s="7" t="s">
        <v>1118</v>
      </c>
      <c r="F1946" s="7" t="s">
        <v>10</v>
      </c>
    </row>
    <row r="1947" spans="1:10" ht="12.75" customHeight="1">
      <c r="A1947" s="1">
        <f t="shared" si="14"/>
        <v>10201</v>
      </c>
      <c r="B1947" s="1" t="str">
        <f t="shared" si="15"/>
        <v>10201  LANDUS COOPERATIVE  EXIRA, IA</v>
      </c>
      <c r="C1947" s="1">
        <v>10201</v>
      </c>
      <c r="D1947" s="7" t="s">
        <v>2108</v>
      </c>
      <c r="E1947" s="7" t="s">
        <v>2126</v>
      </c>
      <c r="F1947" s="7" t="s">
        <v>10</v>
      </c>
    </row>
    <row r="1948" spans="1:10" ht="12.75" customHeight="1">
      <c r="A1948" s="1">
        <f t="shared" si="14"/>
        <v>11533</v>
      </c>
      <c r="B1948" s="1" t="str">
        <f t="shared" si="15"/>
        <v>11533  LANDUS COOPERATIVE  AREDALE, IA</v>
      </c>
      <c r="C1948" s="1">
        <v>11533</v>
      </c>
      <c r="D1948" s="7" t="s">
        <v>2108</v>
      </c>
      <c r="E1948" s="7" t="s">
        <v>2127</v>
      </c>
      <c r="F1948" s="7" t="s">
        <v>10</v>
      </c>
    </row>
    <row r="1949" spans="1:10" ht="12.75" customHeight="1">
      <c r="A1949" s="1">
        <f t="shared" si="14"/>
        <v>11534</v>
      </c>
      <c r="B1949" s="1" t="str">
        <f t="shared" si="15"/>
        <v>11534  LANDUS COOPERATIVE  ADAIR, IA</v>
      </c>
      <c r="C1949" s="1">
        <v>11534</v>
      </c>
      <c r="D1949" s="7" t="s">
        <v>2108</v>
      </c>
      <c r="E1949" s="7" t="s">
        <v>1786</v>
      </c>
      <c r="F1949" s="7" t="s">
        <v>10</v>
      </c>
    </row>
    <row r="1950" spans="1:10" ht="12.75" customHeight="1">
      <c r="A1950" s="1">
        <f t="shared" si="14"/>
        <v>11576</v>
      </c>
      <c r="B1950" s="1" t="str">
        <f t="shared" si="15"/>
        <v>11576  LANDUS COOPERATIVE  YALE, IA</v>
      </c>
      <c r="C1950" s="1">
        <v>11576</v>
      </c>
      <c r="D1950" s="7" t="s">
        <v>2108</v>
      </c>
      <c r="E1950" s="7" t="s">
        <v>2128</v>
      </c>
      <c r="F1950" s="7" t="s">
        <v>10</v>
      </c>
    </row>
    <row r="1951" spans="1:10" ht="12.75" customHeight="1">
      <c r="A1951" s="1">
        <f t="shared" si="14"/>
        <v>11577</v>
      </c>
      <c r="B1951" s="1" t="str">
        <f t="shared" si="15"/>
        <v>11577  LANDUS COOPERATIVE  EARLHAM, IA</v>
      </c>
      <c r="C1951" s="1">
        <v>11577</v>
      </c>
      <c r="D1951" s="7" t="s">
        <v>2108</v>
      </c>
      <c r="E1951" s="7" t="s">
        <v>2129</v>
      </c>
      <c r="F1951" s="7" t="s">
        <v>10</v>
      </c>
    </row>
    <row r="1952" spans="1:10" ht="12.75" customHeight="1">
      <c r="A1952" s="1">
        <f t="shared" si="14"/>
        <v>11581</v>
      </c>
      <c r="B1952" s="1" t="str">
        <f t="shared" si="15"/>
        <v>11581  LANDUS COOPERATIVE  BAYARD, IA</v>
      </c>
      <c r="C1952" s="1">
        <v>11581</v>
      </c>
      <c r="D1952" s="7" t="s">
        <v>2108</v>
      </c>
      <c r="E1952" s="7" t="s">
        <v>2130</v>
      </c>
      <c r="F1952" s="7" t="s">
        <v>10</v>
      </c>
    </row>
    <row r="1953" spans="1:6" ht="12.75" customHeight="1">
      <c r="A1953" s="1">
        <f t="shared" si="14"/>
        <v>11584</v>
      </c>
      <c r="B1953" s="1" t="str">
        <f t="shared" si="15"/>
        <v>11584  LANDUS COOPERATIVE  DAYTON, IA</v>
      </c>
      <c r="C1953" s="1">
        <v>11584</v>
      </c>
      <c r="D1953" s="7" t="s">
        <v>2108</v>
      </c>
      <c r="E1953" s="7" t="s">
        <v>858</v>
      </c>
      <c r="F1953" s="7" t="s">
        <v>10</v>
      </c>
    </row>
    <row r="1954" spans="1:6" ht="12.75" customHeight="1">
      <c r="A1954" s="1">
        <f t="shared" si="14"/>
        <v>12205</v>
      </c>
      <c r="B1954" s="1" t="str">
        <f t="shared" si="15"/>
        <v>12205  LANDUS COOPERATIVE  KESLEY, IA</v>
      </c>
      <c r="C1954" s="1">
        <v>12205</v>
      </c>
      <c r="D1954" s="7" t="s">
        <v>2108</v>
      </c>
      <c r="E1954" s="7" t="s">
        <v>2131</v>
      </c>
      <c r="F1954" s="7" t="s">
        <v>10</v>
      </c>
    </row>
    <row r="1955" spans="1:6" ht="12.75" customHeight="1">
      <c r="A1955" s="1">
        <f t="shared" si="14"/>
        <v>12183</v>
      </c>
      <c r="B1955" s="1" t="str">
        <f t="shared" si="15"/>
        <v>12183  LANDUS COOPERATIVE  MAXWELL, IA</v>
      </c>
      <c r="C1955" s="1">
        <v>12183</v>
      </c>
      <c r="D1955" s="7" t="s">
        <v>2108</v>
      </c>
      <c r="E1955" s="7" t="s">
        <v>527</v>
      </c>
      <c r="F1955" s="7" t="s">
        <v>10</v>
      </c>
    </row>
    <row r="1956" spans="1:6" ht="12.75" customHeight="1">
      <c r="A1956" s="1">
        <f t="shared" si="14"/>
        <v>12346</v>
      </c>
      <c r="B1956" s="1" t="str">
        <f t="shared" si="15"/>
        <v>12346  LANDUS COOPERATIVE  SCRANTON, IA</v>
      </c>
      <c r="C1956" s="1">
        <v>12346</v>
      </c>
      <c r="D1956" s="7" t="s">
        <v>2108</v>
      </c>
      <c r="E1956" s="7" t="s">
        <v>2132</v>
      </c>
      <c r="F1956" s="7" t="s">
        <v>10</v>
      </c>
    </row>
    <row r="1957" spans="1:6" ht="12.75" customHeight="1">
      <c r="A1957" s="1">
        <f t="shared" si="14"/>
        <v>12388</v>
      </c>
      <c r="B1957" s="1" t="str">
        <f t="shared" si="15"/>
        <v>12388  LANDUS COOPERATIVE  BOXHOLM, IA</v>
      </c>
      <c r="C1957" s="1">
        <v>12388</v>
      </c>
      <c r="D1957" s="7" t="s">
        <v>2108</v>
      </c>
      <c r="E1957" s="7" t="s">
        <v>2133</v>
      </c>
      <c r="F1957" s="7" t="s">
        <v>10</v>
      </c>
    </row>
    <row r="1958" spans="1:6" ht="12.75" customHeight="1">
      <c r="A1958" s="1">
        <f t="shared" si="14"/>
        <v>12432</v>
      </c>
      <c r="B1958" s="1" t="str">
        <f t="shared" si="15"/>
        <v>12432  LANDUS COOPERATIVE  COLLINS, IA</v>
      </c>
      <c r="C1958" s="1">
        <v>12432</v>
      </c>
      <c r="D1958" s="7" t="s">
        <v>2108</v>
      </c>
      <c r="E1958" s="7" t="s">
        <v>2134</v>
      </c>
      <c r="F1958" s="7" t="s">
        <v>10</v>
      </c>
    </row>
    <row r="1959" spans="1:6" ht="12.75" customHeight="1">
      <c r="A1959" s="1">
        <f t="shared" si="14"/>
        <v>11199</v>
      </c>
      <c r="B1959" s="1" t="str">
        <f t="shared" si="15"/>
        <v>11199  LARCHWOOD LUMBER &amp; TRUE VALUE  LARCHWOOD, IA</v>
      </c>
      <c r="C1959" s="1">
        <v>11199</v>
      </c>
      <c r="D1959" s="7" t="s">
        <v>2135</v>
      </c>
      <c r="E1959" s="7" t="s">
        <v>768</v>
      </c>
      <c r="F1959" s="7" t="s">
        <v>10</v>
      </c>
    </row>
    <row r="1960" spans="1:6" ht="12.75" customHeight="1">
      <c r="A1960" s="1">
        <f t="shared" si="14"/>
        <v>15064</v>
      </c>
      <c r="B1960" s="1" t="str">
        <f t="shared" si="15"/>
        <v>15064  LARRY REGENNITER  WEST LIBERTY, IA</v>
      </c>
      <c r="C1960" s="1">
        <v>15064</v>
      </c>
      <c r="D1960" s="7" t="s">
        <v>2136</v>
      </c>
      <c r="E1960" s="7" t="s">
        <v>406</v>
      </c>
      <c r="F1960" s="7" t="s">
        <v>10</v>
      </c>
    </row>
    <row r="1961" spans="1:6" ht="12.75" customHeight="1">
      <c r="A1961" s="1">
        <f t="shared" si="14"/>
        <v>16749</v>
      </c>
      <c r="B1961" s="1" t="str">
        <f t="shared" si="15"/>
        <v>16749  LARRY SPRING  LENOX, IA</v>
      </c>
      <c r="C1961" s="1">
        <v>16749</v>
      </c>
      <c r="D1961" s="7" t="s">
        <v>2137</v>
      </c>
      <c r="E1961" s="7" t="s">
        <v>146</v>
      </c>
      <c r="F1961" s="7" t="s">
        <v>10</v>
      </c>
    </row>
    <row r="1962" spans="1:6" ht="12.75" customHeight="1">
      <c r="A1962" s="1">
        <f t="shared" si="14"/>
        <v>10459</v>
      </c>
      <c r="B1962" s="1" t="str">
        <f t="shared" si="15"/>
        <v>10459  LARRYS FARM SUPPLY LTD  BURLINGTON, IA</v>
      </c>
      <c r="C1962" s="1">
        <v>10459</v>
      </c>
      <c r="D1962" s="7" t="s">
        <v>2138</v>
      </c>
      <c r="E1962" s="7" t="s">
        <v>1045</v>
      </c>
      <c r="F1962" s="7" t="s">
        <v>10</v>
      </c>
    </row>
    <row r="1963" spans="1:6" ht="12.75" customHeight="1">
      <c r="A1963" s="1">
        <f t="shared" si="14"/>
        <v>17155</v>
      </c>
      <c r="B1963" s="1" t="str">
        <f t="shared" si="15"/>
        <v>17155  LARSEN AG  ELK HORN, IA</v>
      </c>
      <c r="C1963" s="1">
        <v>17155</v>
      </c>
      <c r="D1963" s="7" t="s">
        <v>2139</v>
      </c>
      <c r="E1963" s="7" t="s">
        <v>2140</v>
      </c>
      <c r="F1963" s="7" t="s">
        <v>10</v>
      </c>
    </row>
    <row r="1964" spans="1:6" ht="12.75" customHeight="1">
      <c r="A1964" s="1">
        <f t="shared" si="14"/>
        <v>17156</v>
      </c>
      <c r="B1964" s="1" t="str">
        <f t="shared" si="15"/>
        <v>17156  LARSEN AG  KIMBALLTON, IA</v>
      </c>
      <c r="C1964" s="1">
        <v>17156</v>
      </c>
      <c r="D1964" s="7" t="s">
        <v>2139</v>
      </c>
      <c r="E1964" s="7" t="s">
        <v>2141</v>
      </c>
      <c r="F1964" s="7" t="s">
        <v>10</v>
      </c>
    </row>
    <row r="1965" spans="1:6" ht="12.75" customHeight="1">
      <c r="A1965" s="1">
        <f t="shared" si="14"/>
        <v>11334</v>
      </c>
      <c r="B1965" s="1" t="str">
        <f t="shared" si="15"/>
        <v>11334  LARSON MERCANTILE  CLEAR LAKE, IA</v>
      </c>
      <c r="C1965" s="1">
        <v>11334</v>
      </c>
      <c r="D1965" s="7" t="s">
        <v>2142</v>
      </c>
      <c r="E1965" s="7" t="s">
        <v>1079</v>
      </c>
      <c r="F1965" s="7" t="s">
        <v>10</v>
      </c>
    </row>
    <row r="1966" spans="1:6" ht="12.75" customHeight="1">
      <c r="A1966" s="1">
        <f t="shared" si="14"/>
        <v>12426</v>
      </c>
      <c r="B1966" s="1" t="str">
        <f t="shared" si="15"/>
        <v>12426  LARSONS HARDWARE HANK  OSAGE, IA</v>
      </c>
      <c r="C1966" s="1">
        <v>12426</v>
      </c>
      <c r="D1966" s="7" t="s">
        <v>2143</v>
      </c>
      <c r="E1966" s="7" t="s">
        <v>1028</v>
      </c>
      <c r="F1966" s="7" t="s">
        <v>10</v>
      </c>
    </row>
    <row r="1967" spans="1:6" ht="12.75" customHeight="1">
      <c r="A1967" s="1">
        <f t="shared" si="14"/>
        <v>13309</v>
      </c>
      <c r="B1967" s="1" t="str">
        <f t="shared" si="15"/>
        <v>13309  LAWN AND GARDEN PRODUCTS INC  FRESNO, CA</v>
      </c>
      <c r="C1967" s="1">
        <v>13309</v>
      </c>
      <c r="D1967" s="7" t="s">
        <v>2144</v>
      </c>
      <c r="E1967" s="7" t="s">
        <v>63</v>
      </c>
      <c r="F1967" s="7" t="s">
        <v>33</v>
      </c>
    </row>
    <row r="1968" spans="1:6" ht="12.75" customHeight="1">
      <c r="A1968" s="1">
        <f t="shared" si="14"/>
        <v>16630</v>
      </c>
      <c r="B1968" s="1" t="str">
        <f t="shared" si="15"/>
        <v>16630  LCL FARMS INC  KEOKUK, IA</v>
      </c>
      <c r="C1968" s="1">
        <v>16630</v>
      </c>
      <c r="D1968" s="7" t="s">
        <v>2145</v>
      </c>
      <c r="E1968" s="7" t="s">
        <v>1036</v>
      </c>
      <c r="F1968" s="7" t="s">
        <v>10</v>
      </c>
    </row>
    <row r="1969" spans="1:6" ht="12.75" customHeight="1">
      <c r="A1969" s="1">
        <f t="shared" si="14"/>
        <v>16631</v>
      </c>
      <c r="B1969" s="1" t="str">
        <f t="shared" si="15"/>
        <v>16631  LCL FARMS INC  KEOKUK, IA</v>
      </c>
      <c r="C1969" s="1">
        <v>16631</v>
      </c>
      <c r="D1969" s="7" t="s">
        <v>2145</v>
      </c>
      <c r="E1969" s="7" t="s">
        <v>1036</v>
      </c>
      <c r="F1969" s="7" t="s">
        <v>10</v>
      </c>
    </row>
    <row r="1970" spans="1:6" ht="12.75" customHeight="1">
      <c r="A1970" s="1">
        <f t="shared" si="14"/>
        <v>12384</v>
      </c>
      <c r="B1970" s="1" t="str">
        <f t="shared" si="15"/>
        <v>12384  LE MARS AGRI-CENTER  LE MARS, IA</v>
      </c>
      <c r="C1970" s="1">
        <v>12384</v>
      </c>
      <c r="D1970" s="7" t="s">
        <v>2146</v>
      </c>
      <c r="E1970" s="7" t="s">
        <v>496</v>
      </c>
      <c r="F1970" s="7" t="s">
        <v>10</v>
      </c>
    </row>
    <row r="1971" spans="1:6" ht="12.75" customHeight="1">
      <c r="A1971" s="1">
        <f t="shared" si="14"/>
        <v>11816</v>
      </c>
      <c r="B1971" s="1" t="str">
        <f t="shared" si="15"/>
        <v>11816  LEBANON SEABOARD CORP  LEBANON, PA</v>
      </c>
      <c r="C1971" s="1">
        <v>11816</v>
      </c>
      <c r="D1971" s="7" t="s">
        <v>2147</v>
      </c>
      <c r="E1971" s="7" t="s">
        <v>2148</v>
      </c>
      <c r="F1971" s="7" t="s">
        <v>1304</v>
      </c>
    </row>
    <row r="1972" spans="1:6" ht="12.75" customHeight="1">
      <c r="A1972" s="1">
        <f t="shared" si="14"/>
        <v>10774</v>
      </c>
      <c r="B1972" s="1" t="str">
        <f t="shared" si="15"/>
        <v>10774  LENOCH &amp; CILEK ACE LLC  IOWA CITY, IA</v>
      </c>
      <c r="C1972" s="1">
        <v>10774</v>
      </c>
      <c r="D1972" s="7" t="s">
        <v>2149</v>
      </c>
      <c r="E1972" s="7" t="s">
        <v>435</v>
      </c>
      <c r="F1972" s="7" t="s">
        <v>10</v>
      </c>
    </row>
    <row r="1973" spans="1:6" ht="12.75" customHeight="1">
      <c r="A1973" s="1">
        <f t="shared" si="14"/>
        <v>12702</v>
      </c>
      <c r="B1973" s="1" t="str">
        <f t="shared" si="15"/>
        <v>12702  LENOX HARDWARE  LENOX, IA</v>
      </c>
      <c r="C1973" s="1">
        <v>12702</v>
      </c>
      <c r="D1973" s="7" t="s">
        <v>2150</v>
      </c>
      <c r="E1973" s="7" t="s">
        <v>146</v>
      </c>
      <c r="F1973" s="7" t="s">
        <v>10</v>
      </c>
    </row>
    <row r="1974" spans="1:6" ht="12.75" customHeight="1">
      <c r="A1974" s="1">
        <f t="shared" si="14"/>
        <v>15553</v>
      </c>
      <c r="B1974" s="1" t="str">
        <f t="shared" si="15"/>
        <v>15553  LENZ POULTRY INC  PALMER, IA</v>
      </c>
      <c r="C1974" s="1">
        <v>15553</v>
      </c>
      <c r="D1974" s="7" t="s">
        <v>2151</v>
      </c>
      <c r="E1974" s="7" t="s">
        <v>2152</v>
      </c>
      <c r="F1974" s="7" t="s">
        <v>10</v>
      </c>
    </row>
    <row r="1975" spans="1:6" ht="12.75" customHeight="1">
      <c r="A1975" s="1">
        <f t="shared" si="14"/>
        <v>17114</v>
      </c>
      <c r="B1975" s="1" t="str">
        <f t="shared" si="15"/>
        <v>17114  LESAFFRE YEAST CORP C/O TSA  DAVIS, CA</v>
      </c>
      <c r="C1975" s="1">
        <v>17114</v>
      </c>
      <c r="D1975" s="7" t="s">
        <v>2153</v>
      </c>
      <c r="E1975" s="7" t="s">
        <v>56</v>
      </c>
      <c r="F1975" s="7" t="s">
        <v>33</v>
      </c>
    </row>
    <row r="1976" spans="1:6" ht="12.75" customHeight="1">
      <c r="A1976" s="1">
        <f t="shared" si="14"/>
        <v>10508</v>
      </c>
      <c r="B1976" s="1" t="str">
        <f t="shared" si="15"/>
        <v>10508  LESCO INC  CLEVELAND, OH</v>
      </c>
      <c r="C1976" s="1">
        <v>10508</v>
      </c>
      <c r="D1976" s="7" t="s">
        <v>2154</v>
      </c>
      <c r="E1976" s="7" t="s">
        <v>483</v>
      </c>
      <c r="F1976" s="7" t="s">
        <v>71</v>
      </c>
    </row>
    <row r="1977" spans="1:6" ht="12.75" customHeight="1">
      <c r="A1977" s="1">
        <f t="shared" si="14"/>
        <v>12177</v>
      </c>
      <c r="B1977" s="1" t="str">
        <f t="shared" si="15"/>
        <v>12177  LESCO INC #249-557  CLIVE, IA</v>
      </c>
      <c r="C1977" s="1">
        <v>12177</v>
      </c>
      <c r="D1977" s="7" t="s">
        <v>2155</v>
      </c>
      <c r="E1977" s="7" t="s">
        <v>1360</v>
      </c>
      <c r="F1977" s="7" t="s">
        <v>10</v>
      </c>
    </row>
    <row r="1978" spans="1:6" ht="12.75" customHeight="1">
      <c r="A1978" s="1">
        <f t="shared" si="14"/>
        <v>14606</v>
      </c>
      <c r="B1978" s="1" t="str">
        <f t="shared" si="15"/>
        <v>14606  LESCO INC #660  CEDAR RAPIDS, IA</v>
      </c>
      <c r="C1978" s="1">
        <v>14606</v>
      </c>
      <c r="D1978" s="7" t="s">
        <v>2156</v>
      </c>
      <c r="E1978" s="7" t="s">
        <v>611</v>
      </c>
      <c r="F1978" s="7" t="s">
        <v>10</v>
      </c>
    </row>
    <row r="1979" spans="1:6" ht="12.75" customHeight="1">
      <c r="A1979" s="1">
        <f t="shared" si="14"/>
        <v>10404</v>
      </c>
      <c r="B1979" s="1" t="str">
        <f t="shared" si="15"/>
        <v>10404  LESTER FEED &amp; GRAIN CO  LESTER, IA</v>
      </c>
      <c r="C1979" s="1">
        <v>10404</v>
      </c>
      <c r="D1979" s="7" t="s">
        <v>2157</v>
      </c>
      <c r="E1979" s="7" t="s">
        <v>770</v>
      </c>
      <c r="F1979" s="7" t="s">
        <v>10</v>
      </c>
    </row>
    <row r="1980" spans="1:6" ht="12.75" customHeight="1">
      <c r="A1980" s="1">
        <f t="shared" si="14"/>
        <v>15472</v>
      </c>
      <c r="B1980" s="1" t="str">
        <f t="shared" si="15"/>
        <v>15472  LIBERTY DOORS INC  NORTH LIBERTY, IA</v>
      </c>
      <c r="C1980" s="1">
        <v>15472</v>
      </c>
      <c r="D1980" s="7" t="s">
        <v>2158</v>
      </c>
      <c r="E1980" s="7" t="s">
        <v>1445</v>
      </c>
      <c r="F1980" s="7" t="s">
        <v>10</v>
      </c>
    </row>
    <row r="1981" spans="1:6" ht="12.75" customHeight="1">
      <c r="A1981" s="1">
        <f t="shared" si="14"/>
        <v>12010</v>
      </c>
      <c r="B1981" s="1" t="str">
        <f t="shared" si="15"/>
        <v>12010  LIDOCHEM INC  HAZLET, NJ</v>
      </c>
      <c r="C1981" s="1">
        <v>12010</v>
      </c>
      <c r="D1981" s="7" t="s">
        <v>2159</v>
      </c>
      <c r="E1981" s="7" t="s">
        <v>710</v>
      </c>
      <c r="F1981" s="7" t="s">
        <v>321</v>
      </c>
    </row>
    <row r="1982" spans="1:6" ht="12.75" customHeight="1">
      <c r="A1982" s="1">
        <f t="shared" si="14"/>
        <v>13331</v>
      </c>
      <c r="B1982" s="1" t="str">
        <f t="shared" si="15"/>
        <v>13331  LIEBE CUSTOM FARMING  CENTER POINT, IA</v>
      </c>
      <c r="C1982" s="1">
        <v>13331</v>
      </c>
      <c r="D1982" s="7" t="s">
        <v>2160</v>
      </c>
      <c r="E1982" s="7" t="s">
        <v>891</v>
      </c>
      <c r="F1982" s="7" t="s">
        <v>10</v>
      </c>
    </row>
    <row r="1983" spans="1:6" ht="12.75" customHeight="1">
      <c r="A1983" s="1">
        <f t="shared" si="14"/>
        <v>14308</v>
      </c>
      <c r="B1983" s="1" t="str">
        <f t="shared" si="15"/>
        <v>14308  LIESER FARMS  TIPTON, IA</v>
      </c>
      <c r="C1983" s="1">
        <v>14308</v>
      </c>
      <c r="D1983" s="7" t="s">
        <v>2161</v>
      </c>
      <c r="E1983" s="7" t="s">
        <v>608</v>
      </c>
      <c r="F1983" s="7" t="s">
        <v>10</v>
      </c>
    </row>
    <row r="1984" spans="1:6" ht="12.75" customHeight="1">
      <c r="A1984" s="1">
        <f t="shared" si="14"/>
        <v>14235</v>
      </c>
      <c r="B1984" s="1" t="str">
        <f t="shared" si="15"/>
        <v>14235  LILLY MILLER C/O REGISTRATIONS BY DESIGN  ATLANTA, GA</v>
      </c>
      <c r="C1984" s="1">
        <v>14235</v>
      </c>
      <c r="D1984" s="7" t="s">
        <v>2162</v>
      </c>
      <c r="E1984" s="7" t="s">
        <v>617</v>
      </c>
      <c r="F1984" s="7" t="s">
        <v>123</v>
      </c>
    </row>
    <row r="1985" spans="1:6" ht="12.75" customHeight="1">
      <c r="A1985" s="1">
        <f t="shared" si="14"/>
        <v>16116</v>
      </c>
      <c r="B1985" s="1" t="str">
        <f t="shared" si="15"/>
        <v>16116  LINCOLNWAY AG SERVICES LLC  STANWOOD, IA</v>
      </c>
      <c r="C1985" s="1">
        <v>16116</v>
      </c>
      <c r="D1985" s="7" t="s">
        <v>2163</v>
      </c>
      <c r="E1985" s="7" t="s">
        <v>2164</v>
      </c>
      <c r="F1985" s="7" t="s">
        <v>10</v>
      </c>
    </row>
    <row r="1986" spans="1:6" ht="12.75" customHeight="1">
      <c r="A1986" s="1">
        <f t="shared" si="14"/>
        <v>13510</v>
      </c>
      <c r="B1986" s="1" t="str">
        <f t="shared" si="15"/>
        <v>13510  LINN COOP OIL CO  SPRINGVILLE, IA</v>
      </c>
      <c r="C1986" s="1">
        <v>13510</v>
      </c>
      <c r="D1986" s="7" t="s">
        <v>2165</v>
      </c>
      <c r="E1986" s="7" t="s">
        <v>2166</v>
      </c>
      <c r="F1986" s="7" t="s">
        <v>10</v>
      </c>
    </row>
    <row r="1987" spans="1:6" ht="12.75" customHeight="1">
      <c r="A1987" s="1">
        <f t="shared" si="14"/>
        <v>10074</v>
      </c>
      <c r="B1987" s="1" t="str">
        <f t="shared" si="15"/>
        <v>10074  LINN COOP OIL CO  MARION, IA</v>
      </c>
      <c r="C1987" s="1">
        <v>10074</v>
      </c>
      <c r="D1987" s="7" t="s">
        <v>2165</v>
      </c>
      <c r="E1987" s="7" t="s">
        <v>758</v>
      </c>
      <c r="F1987" s="7" t="s">
        <v>10</v>
      </c>
    </row>
    <row r="1988" spans="1:6" ht="12.75" customHeight="1">
      <c r="A1988" s="1">
        <f t="shared" si="14"/>
        <v>10075</v>
      </c>
      <c r="B1988" s="1" t="str">
        <f t="shared" si="15"/>
        <v>10075  LINN COOP OIL CO  NEWHALL, IA</v>
      </c>
      <c r="C1988" s="1">
        <v>10075</v>
      </c>
      <c r="D1988" s="7" t="s">
        <v>2165</v>
      </c>
      <c r="E1988" s="7" t="s">
        <v>1000</v>
      </c>
      <c r="F1988" s="7" t="s">
        <v>10</v>
      </c>
    </row>
    <row r="1989" spans="1:6" ht="12.75" customHeight="1">
      <c r="A1989" s="1">
        <f t="shared" si="14"/>
        <v>10076</v>
      </c>
      <c r="B1989" s="1" t="str">
        <f t="shared" si="15"/>
        <v>10076  LINN COOP OIL CO  ALBURNETT, IA</v>
      </c>
      <c r="C1989" s="1">
        <v>10076</v>
      </c>
      <c r="D1989" s="7" t="s">
        <v>2165</v>
      </c>
      <c r="E1989" s="7" t="s">
        <v>267</v>
      </c>
      <c r="F1989" s="7" t="s">
        <v>10</v>
      </c>
    </row>
    <row r="1990" spans="1:6" ht="12.75" customHeight="1">
      <c r="A1990" s="1">
        <f t="shared" si="14"/>
        <v>10077</v>
      </c>
      <c r="B1990" s="1" t="str">
        <f t="shared" si="15"/>
        <v>10077  LINN COOP OIL CO  SPRINGVILLE, IA</v>
      </c>
      <c r="C1990" s="1">
        <v>10077</v>
      </c>
      <c r="D1990" s="7" t="s">
        <v>2165</v>
      </c>
      <c r="E1990" s="7" t="s">
        <v>2166</v>
      </c>
      <c r="F1990" s="7" t="s">
        <v>10</v>
      </c>
    </row>
    <row r="1991" spans="1:6" ht="12.75" customHeight="1">
      <c r="A1991" s="1">
        <f t="shared" si="14"/>
        <v>11002</v>
      </c>
      <c r="B1991" s="1" t="str">
        <f t="shared" si="15"/>
        <v>11002  LIQUI-GROW  WALCOTT, IA</v>
      </c>
      <c r="C1991" s="1">
        <v>11002</v>
      </c>
      <c r="D1991" s="7" t="s">
        <v>2167</v>
      </c>
      <c r="E1991" s="7" t="s">
        <v>983</v>
      </c>
      <c r="F1991" s="7" t="s">
        <v>10</v>
      </c>
    </row>
    <row r="1992" spans="1:6" ht="12.75" customHeight="1">
      <c r="A1992" s="1">
        <f t="shared" si="14"/>
        <v>11003</v>
      </c>
      <c r="B1992" s="1" t="str">
        <f t="shared" si="15"/>
        <v>11003  LIQUI-GROW  WEST LIBERTY, IA</v>
      </c>
      <c r="C1992" s="1">
        <v>11003</v>
      </c>
      <c r="D1992" s="7" t="s">
        <v>2167</v>
      </c>
      <c r="E1992" s="7" t="s">
        <v>406</v>
      </c>
      <c r="F1992" s="7" t="s">
        <v>10</v>
      </c>
    </row>
    <row r="1993" spans="1:6" ht="12.75" customHeight="1">
      <c r="A1993" s="1">
        <f t="shared" si="14"/>
        <v>11004</v>
      </c>
      <c r="B1993" s="1" t="str">
        <f t="shared" si="15"/>
        <v>11004  LIQUI-GROW  DEWITT, IA</v>
      </c>
      <c r="C1993" s="1">
        <v>11004</v>
      </c>
      <c r="D1993" s="7" t="s">
        <v>2167</v>
      </c>
      <c r="E1993" s="7" t="s">
        <v>118</v>
      </c>
      <c r="F1993" s="7" t="s">
        <v>10</v>
      </c>
    </row>
    <row r="1994" spans="1:6" ht="12.75" customHeight="1">
      <c r="A1994" s="1">
        <f t="shared" si="14"/>
        <v>11005</v>
      </c>
      <c r="B1994" s="1" t="str">
        <f t="shared" si="15"/>
        <v>11005  LIQUI-GROW  DURANT, IA</v>
      </c>
      <c r="C1994" s="1">
        <v>11005</v>
      </c>
      <c r="D1994" s="7" t="s">
        <v>2167</v>
      </c>
      <c r="E1994" s="7" t="s">
        <v>2168</v>
      </c>
      <c r="F1994" s="7" t="s">
        <v>10</v>
      </c>
    </row>
    <row r="1995" spans="1:6" ht="12.75" customHeight="1">
      <c r="A1995" s="1">
        <f t="shared" si="14"/>
        <v>11006</v>
      </c>
      <c r="B1995" s="1" t="str">
        <f t="shared" si="15"/>
        <v>11006  LIQUI-GROW  TIPTON, IA</v>
      </c>
      <c r="C1995" s="1">
        <v>11006</v>
      </c>
      <c r="D1995" s="7" t="s">
        <v>2167</v>
      </c>
      <c r="E1995" s="7" t="s">
        <v>608</v>
      </c>
      <c r="F1995" s="7" t="s">
        <v>10</v>
      </c>
    </row>
    <row r="1996" spans="1:6" ht="12.75" customHeight="1">
      <c r="A1996" s="1">
        <f t="shared" si="14"/>
        <v>11007</v>
      </c>
      <c r="B1996" s="1" t="str">
        <f t="shared" si="15"/>
        <v>11007  LIQUI-GROW  HAMPTON, IA</v>
      </c>
      <c r="C1996" s="1">
        <v>11007</v>
      </c>
      <c r="D1996" s="7" t="s">
        <v>2167</v>
      </c>
      <c r="E1996" s="7" t="s">
        <v>260</v>
      </c>
      <c r="F1996" s="7" t="s">
        <v>10</v>
      </c>
    </row>
    <row r="1997" spans="1:6" ht="12.75" customHeight="1">
      <c r="A1997" s="1">
        <f t="shared" si="14"/>
        <v>11008</v>
      </c>
      <c r="B1997" s="1" t="str">
        <f t="shared" si="15"/>
        <v>11008  LIQUI-GROW  ELDRIDGE, IA</v>
      </c>
      <c r="C1997" s="1">
        <v>11008</v>
      </c>
      <c r="D1997" s="7" t="s">
        <v>2167</v>
      </c>
      <c r="E1997" s="7" t="s">
        <v>911</v>
      </c>
      <c r="F1997" s="7" t="s">
        <v>10</v>
      </c>
    </row>
    <row r="1998" spans="1:6" ht="12.75" customHeight="1">
      <c r="A1998" s="1">
        <f t="shared" si="14"/>
        <v>11009</v>
      </c>
      <c r="B1998" s="1" t="str">
        <f t="shared" si="15"/>
        <v>11009  LIQUI-GROW  MT PLEASANT, IA</v>
      </c>
      <c r="C1998" s="1">
        <v>11009</v>
      </c>
      <c r="D1998" s="7" t="s">
        <v>2167</v>
      </c>
      <c r="E1998" s="7" t="s">
        <v>148</v>
      </c>
      <c r="F1998" s="7" t="s">
        <v>10</v>
      </c>
    </row>
    <row r="1999" spans="1:6" ht="12.75" customHeight="1">
      <c r="A1999" s="1">
        <f t="shared" si="14"/>
        <v>11010</v>
      </c>
      <c r="B1999" s="1" t="str">
        <f t="shared" si="15"/>
        <v>11010  LIQUI-GROW  WASHINGTON, IA</v>
      </c>
      <c r="C1999" s="1">
        <v>11010</v>
      </c>
      <c r="D1999" s="7" t="s">
        <v>2167</v>
      </c>
      <c r="E1999" s="7" t="s">
        <v>176</v>
      </c>
      <c r="F1999" s="7" t="s">
        <v>10</v>
      </c>
    </row>
    <row r="2000" spans="1:6" ht="12.75" customHeight="1">
      <c r="A2000" s="1">
        <f t="shared" si="14"/>
        <v>11562</v>
      </c>
      <c r="B2000" s="1" t="str">
        <f t="shared" si="15"/>
        <v>11562  LIQUI-GROW  TRAER, IA</v>
      </c>
      <c r="C2000" s="1">
        <v>11562</v>
      </c>
      <c r="D2000" s="7" t="s">
        <v>2167</v>
      </c>
      <c r="E2000" s="7" t="s">
        <v>362</v>
      </c>
      <c r="F2000" s="7" t="s">
        <v>10</v>
      </c>
    </row>
    <row r="2001" spans="1:6" ht="12.75" customHeight="1">
      <c r="A2001" s="1">
        <f t="shared" si="14"/>
        <v>10222</v>
      </c>
      <c r="B2001" s="1" t="str">
        <f t="shared" si="15"/>
        <v>10222  LIQUI-GROW OF CLEAR LAKE  CLEAR LAKE, IA</v>
      </c>
      <c r="C2001" s="1">
        <v>10222</v>
      </c>
      <c r="D2001" s="7" t="s">
        <v>2169</v>
      </c>
      <c r="E2001" s="7" t="s">
        <v>1079</v>
      </c>
      <c r="F2001" s="7" t="s">
        <v>10</v>
      </c>
    </row>
    <row r="2002" spans="1:6" ht="12.75" customHeight="1">
      <c r="A2002" s="1">
        <f t="shared" si="14"/>
        <v>13211</v>
      </c>
      <c r="B2002" s="1" t="str">
        <f t="shared" si="15"/>
        <v>13211  LIQUI-GROW TRIOAK LLC  MORNING SUN, IA</v>
      </c>
      <c r="C2002" s="1">
        <v>13211</v>
      </c>
      <c r="D2002" s="7" t="s">
        <v>2170</v>
      </c>
      <c r="E2002" s="7" t="s">
        <v>2171</v>
      </c>
      <c r="F2002" s="7" t="s">
        <v>10</v>
      </c>
    </row>
    <row r="2003" spans="1:6" ht="12.75" customHeight="1">
      <c r="A2003" s="1">
        <f t="shared" si="14"/>
        <v>10416</v>
      </c>
      <c r="B2003" s="1" t="str">
        <f t="shared" si="15"/>
        <v>10416  LITTLE CEDAR COOP ELEV  LITTLE CEDAR, IA</v>
      </c>
      <c r="C2003" s="1">
        <v>10416</v>
      </c>
      <c r="D2003" s="7" t="s">
        <v>2172</v>
      </c>
      <c r="E2003" s="7" t="s">
        <v>2173</v>
      </c>
      <c r="F2003" s="7" t="s">
        <v>10</v>
      </c>
    </row>
    <row r="2004" spans="1:6" ht="12.75" customHeight="1">
      <c r="A2004" s="1">
        <f t="shared" si="14"/>
        <v>15242</v>
      </c>
      <c r="B2004" s="1" t="str">
        <f t="shared" si="15"/>
        <v>15242  LIVE EARTH PRODUCTS  EMERY, UT</v>
      </c>
      <c r="C2004" s="1">
        <v>15242</v>
      </c>
      <c r="D2004" s="7" t="s">
        <v>2174</v>
      </c>
      <c r="E2004" s="7" t="s">
        <v>2175</v>
      </c>
      <c r="F2004" s="7" t="s">
        <v>233</v>
      </c>
    </row>
    <row r="2005" spans="1:6" ht="12.75" customHeight="1">
      <c r="A2005" s="1">
        <f t="shared" si="14"/>
        <v>15243</v>
      </c>
      <c r="B2005" s="1" t="str">
        <f t="shared" si="15"/>
        <v>15243  LIVE EARTH PRODUCTS  EMERY, UT</v>
      </c>
      <c r="C2005" s="1">
        <v>15243</v>
      </c>
      <c r="D2005" s="7" t="s">
        <v>2174</v>
      </c>
      <c r="E2005" s="7" t="s">
        <v>2175</v>
      </c>
      <c r="F2005" s="7" t="s">
        <v>233</v>
      </c>
    </row>
    <row r="2006" spans="1:6" ht="12.75" customHeight="1">
      <c r="A2006" s="1">
        <f t="shared" si="14"/>
        <v>10565</v>
      </c>
      <c r="B2006" s="1" t="str">
        <f t="shared" si="15"/>
        <v>10565  LLOYD KELCHEN GRAIN LTD  EDGEWOOD, IA</v>
      </c>
      <c r="C2006" s="1">
        <v>10565</v>
      </c>
      <c r="D2006" s="7" t="s">
        <v>2176</v>
      </c>
      <c r="E2006" s="7" t="s">
        <v>1268</v>
      </c>
      <c r="F2006" s="7" t="s">
        <v>10</v>
      </c>
    </row>
    <row r="2007" spans="1:6" ht="12.75" customHeight="1">
      <c r="A2007" s="1">
        <f t="shared" si="14"/>
        <v>17324</v>
      </c>
      <c r="B2007" s="1" t="str">
        <f t="shared" si="15"/>
        <v>17324  LOCUS AGRICULTURAL SOLUTIONS  SOLON, OH</v>
      </c>
      <c r="C2007" s="1">
        <v>17324</v>
      </c>
      <c r="D2007" s="7" t="s">
        <v>2177</v>
      </c>
      <c r="E2007" s="7" t="s">
        <v>541</v>
      </c>
      <c r="F2007" s="7" t="s">
        <v>71</v>
      </c>
    </row>
    <row r="2008" spans="1:6" ht="12.75" customHeight="1">
      <c r="A2008" s="1">
        <f t="shared" si="14"/>
        <v>16890</v>
      </c>
      <c r="B2008" s="1" t="str">
        <f t="shared" si="15"/>
        <v>16890  LOESS HILLS AG LLC  MOVILLE, IA</v>
      </c>
      <c r="C2008" s="1">
        <v>16890</v>
      </c>
      <c r="D2008" s="7" t="s">
        <v>2178</v>
      </c>
      <c r="E2008" s="7" t="s">
        <v>950</v>
      </c>
      <c r="F2008" s="7" t="s">
        <v>10</v>
      </c>
    </row>
    <row r="2009" spans="1:6" ht="12.75" customHeight="1">
      <c r="A2009" s="1">
        <f t="shared" si="14"/>
        <v>14655</v>
      </c>
      <c r="B2009" s="1" t="str">
        <f t="shared" si="15"/>
        <v>14655  LONNY FLICKINGER  GARRISON, IA</v>
      </c>
      <c r="C2009" s="1">
        <v>14655</v>
      </c>
      <c r="D2009" s="7" t="s">
        <v>2179</v>
      </c>
      <c r="E2009" s="7" t="s">
        <v>1704</v>
      </c>
      <c r="F2009" s="7" t="s">
        <v>10</v>
      </c>
    </row>
    <row r="2010" spans="1:6" ht="12.75" customHeight="1">
      <c r="A2010" s="1">
        <f t="shared" si="14"/>
        <v>14656</v>
      </c>
      <c r="B2010" s="1" t="str">
        <f t="shared" si="15"/>
        <v>14656  LONNY FLICKINGER  GARRISON, IA</v>
      </c>
      <c r="C2010" s="1">
        <v>14656</v>
      </c>
      <c r="D2010" s="7" t="s">
        <v>2179</v>
      </c>
      <c r="E2010" s="7" t="s">
        <v>1704</v>
      </c>
      <c r="F2010" s="7" t="s">
        <v>10</v>
      </c>
    </row>
    <row r="2011" spans="1:6" ht="12.75" customHeight="1">
      <c r="A2011" s="1">
        <f t="shared" si="14"/>
        <v>13986</v>
      </c>
      <c r="B2011" s="1" t="str">
        <f t="shared" si="15"/>
        <v>13986  LOVELAND PRODUCTS INC  GREELEY, CO</v>
      </c>
      <c r="C2011" s="1">
        <v>13986</v>
      </c>
      <c r="D2011" s="7" t="s">
        <v>2180</v>
      </c>
      <c r="E2011" s="7" t="s">
        <v>2181</v>
      </c>
      <c r="F2011" s="7" t="s">
        <v>89</v>
      </c>
    </row>
    <row r="2012" spans="1:6" ht="12.75" customHeight="1">
      <c r="A2012" s="1">
        <f t="shared" si="14"/>
        <v>11931</v>
      </c>
      <c r="B2012" s="1" t="str">
        <f t="shared" si="15"/>
        <v>11931  LOW MOOR AG SERVICE INC  LOW MOOR, IA</v>
      </c>
      <c r="C2012" s="1">
        <v>11931</v>
      </c>
      <c r="D2012" s="7" t="s">
        <v>2182</v>
      </c>
      <c r="E2012" s="7" t="s">
        <v>246</v>
      </c>
      <c r="F2012" s="7" t="s">
        <v>10</v>
      </c>
    </row>
    <row r="2013" spans="1:6" ht="12.75" customHeight="1">
      <c r="A2013" s="1">
        <f t="shared" si="14"/>
        <v>14621</v>
      </c>
      <c r="B2013" s="1" t="str">
        <f t="shared" si="15"/>
        <v>14621  LOWES HOME CENTERS LLC  MORESVILLE, NC</v>
      </c>
      <c r="C2013" s="1">
        <v>14621</v>
      </c>
      <c r="D2013" s="7" t="s">
        <v>2183</v>
      </c>
      <c r="E2013" s="7" t="s">
        <v>2184</v>
      </c>
      <c r="F2013" s="7" t="s">
        <v>68</v>
      </c>
    </row>
    <row r="2014" spans="1:6" ht="12.75" customHeight="1">
      <c r="A2014" s="1">
        <f t="shared" si="14"/>
        <v>12072</v>
      </c>
      <c r="B2014" s="1" t="str">
        <f t="shared" si="15"/>
        <v>12072  LOWES HOME CENTERS LLC #107  DAVENPORT, IA</v>
      </c>
      <c r="C2014" s="1">
        <v>12072</v>
      </c>
      <c r="D2014" s="7" t="s">
        <v>2185</v>
      </c>
      <c r="E2014" s="7" t="s">
        <v>823</v>
      </c>
      <c r="F2014" s="7" t="s">
        <v>10</v>
      </c>
    </row>
    <row r="2015" spans="1:6" ht="12.75" customHeight="1">
      <c r="A2015" s="1">
        <f t="shared" si="14"/>
        <v>13199</v>
      </c>
      <c r="B2015" s="1" t="str">
        <f t="shared" si="15"/>
        <v>13199  LOWES HOME CENTERS LLC #117  DUBUQUE, IA</v>
      </c>
      <c r="C2015" s="1">
        <v>13199</v>
      </c>
      <c r="D2015" s="7" t="s">
        <v>2186</v>
      </c>
      <c r="E2015" s="7" t="s">
        <v>835</v>
      </c>
      <c r="F2015" s="7" t="s">
        <v>10</v>
      </c>
    </row>
    <row r="2016" spans="1:6" ht="12.75" customHeight="1">
      <c r="A2016" s="1">
        <f t="shared" si="14"/>
        <v>13901</v>
      </c>
      <c r="B2016" s="1" t="str">
        <f t="shared" si="15"/>
        <v>13901  LOWES HOME CENTERS LLC #1688  CORALVILLE, IA</v>
      </c>
      <c r="C2016" s="1">
        <v>13901</v>
      </c>
      <c r="D2016" s="7" t="s">
        <v>2187</v>
      </c>
      <c r="E2016" s="7" t="s">
        <v>1576</v>
      </c>
      <c r="F2016" s="7" t="s">
        <v>10</v>
      </c>
    </row>
    <row r="2017" spans="1:6" ht="12.75" customHeight="1">
      <c r="A2017" s="1">
        <f t="shared" si="14"/>
        <v>13900</v>
      </c>
      <c r="B2017" s="1" t="str">
        <f t="shared" si="15"/>
        <v>13900  LOWES HOME CENTERS LLC #1695  SIOUX CITY, IA</v>
      </c>
      <c r="C2017" s="1">
        <v>13900</v>
      </c>
      <c r="D2017" s="7" t="s">
        <v>2188</v>
      </c>
      <c r="E2017" s="7" t="s">
        <v>351</v>
      </c>
      <c r="F2017" s="7" t="s">
        <v>10</v>
      </c>
    </row>
    <row r="2018" spans="1:6" ht="12.75" customHeight="1">
      <c r="A2018" s="1">
        <f t="shared" si="14"/>
        <v>13902</v>
      </c>
      <c r="B2018" s="1" t="str">
        <f t="shared" si="15"/>
        <v>13902  LOWES HOME CENTERS LLC #1712  WATERLOO, IA</v>
      </c>
      <c r="C2018" s="1">
        <v>13902</v>
      </c>
      <c r="D2018" s="7" t="s">
        <v>2189</v>
      </c>
      <c r="E2018" s="7" t="s">
        <v>415</v>
      </c>
      <c r="F2018" s="7" t="s">
        <v>10</v>
      </c>
    </row>
    <row r="2019" spans="1:6" ht="12.75" customHeight="1">
      <c r="A2019" s="1">
        <f t="shared" si="14"/>
        <v>14130</v>
      </c>
      <c r="B2019" s="1" t="str">
        <f t="shared" si="15"/>
        <v>14130  LOWES HOME CENTERS LLC #2503  ALTOONA, IA</v>
      </c>
      <c r="C2019" s="1">
        <v>14130</v>
      </c>
      <c r="D2019" s="7" t="s">
        <v>2190</v>
      </c>
      <c r="E2019" s="7" t="s">
        <v>50</v>
      </c>
      <c r="F2019" s="7" t="s">
        <v>10</v>
      </c>
    </row>
    <row r="2020" spans="1:6" ht="12.75" customHeight="1">
      <c r="A2020" s="1">
        <f t="shared" si="14"/>
        <v>14622</v>
      </c>
      <c r="B2020" s="1" t="str">
        <f t="shared" si="15"/>
        <v>14622  LOWES HOME CENTERS LLC #2648  W DES MOINES, IA</v>
      </c>
      <c r="C2020" s="1">
        <v>14622</v>
      </c>
      <c r="D2020" s="7" t="s">
        <v>2191</v>
      </c>
      <c r="E2020" s="7" t="s">
        <v>1238</v>
      </c>
      <c r="F2020" s="7" t="s">
        <v>10</v>
      </c>
    </row>
    <row r="2021" spans="1:6" ht="12.75" customHeight="1">
      <c r="A2021" s="1">
        <f t="shared" si="14"/>
        <v>12500</v>
      </c>
      <c r="B2021" s="1" t="str">
        <f t="shared" si="15"/>
        <v>12500  LOWES HOME CENTERS LLC #552  W DES MOINES, IA</v>
      </c>
      <c r="C2021" s="1">
        <v>12500</v>
      </c>
      <c r="D2021" s="7" t="s">
        <v>2192</v>
      </c>
      <c r="E2021" s="7" t="s">
        <v>1238</v>
      </c>
      <c r="F2021" s="7" t="s">
        <v>10</v>
      </c>
    </row>
    <row r="2022" spans="1:6" ht="12.75" customHeight="1">
      <c r="A2022" s="1">
        <f t="shared" si="14"/>
        <v>12423</v>
      </c>
      <c r="B2022" s="1" t="str">
        <f t="shared" si="15"/>
        <v>12423  LOWES HOME CENTERS LLC #57  BURLINGTON, IA</v>
      </c>
      <c r="C2022" s="1">
        <v>12423</v>
      </c>
      <c r="D2022" s="7" t="s">
        <v>2193</v>
      </c>
      <c r="E2022" s="7" t="s">
        <v>1045</v>
      </c>
      <c r="F2022" s="7" t="s">
        <v>10</v>
      </c>
    </row>
    <row r="2023" spans="1:6" ht="12.75" customHeight="1">
      <c r="A2023" s="1">
        <f t="shared" si="14"/>
        <v>12499</v>
      </c>
      <c r="B2023" s="1" t="str">
        <f t="shared" si="15"/>
        <v>12499  LOWES HOME CENTERS LLC 2231  CEDAR RAPIDS, IA</v>
      </c>
      <c r="C2023" s="1">
        <v>12499</v>
      </c>
      <c r="D2023" s="7" t="s">
        <v>2194</v>
      </c>
      <c r="E2023" s="7" t="s">
        <v>611</v>
      </c>
      <c r="F2023" s="7" t="s">
        <v>10</v>
      </c>
    </row>
    <row r="2024" spans="1:6" ht="12.75" customHeight="1">
      <c r="A2024" s="1">
        <f t="shared" si="14"/>
        <v>12685</v>
      </c>
      <c r="B2024" s="1" t="str">
        <f t="shared" si="15"/>
        <v>12685  LOWES HOME CENTERS LLC 581  AMES, IA</v>
      </c>
      <c r="C2024" s="1">
        <v>12685</v>
      </c>
      <c r="D2024" s="7" t="s">
        <v>2195</v>
      </c>
      <c r="E2024" s="7" t="s">
        <v>99</v>
      </c>
      <c r="F2024" s="7" t="s">
        <v>10</v>
      </c>
    </row>
    <row r="2025" spans="1:6" ht="12.75" customHeight="1">
      <c r="A2025" s="1">
        <f t="shared" si="14"/>
        <v>15245</v>
      </c>
      <c r="B2025" s="1" t="str">
        <f t="shared" si="15"/>
        <v>15245  LUDLOW CROP SERVICES LLC  WAUKON, IA</v>
      </c>
      <c r="C2025" s="1">
        <v>15245</v>
      </c>
      <c r="D2025" s="7" t="s">
        <v>2196</v>
      </c>
      <c r="E2025" s="7" t="s">
        <v>235</v>
      </c>
      <c r="F2025" s="7" t="s">
        <v>10</v>
      </c>
    </row>
    <row r="2026" spans="1:6" ht="12.75" customHeight="1">
      <c r="A2026" s="1">
        <f t="shared" si="14"/>
        <v>17222</v>
      </c>
      <c r="B2026" s="1" t="str">
        <f t="shared" si="15"/>
        <v>17222  LUST SALES LLC  NEWTON, IA</v>
      </c>
      <c r="C2026" s="1">
        <v>17222</v>
      </c>
      <c r="D2026" s="7" t="s">
        <v>2197</v>
      </c>
      <c r="E2026" s="7" t="s">
        <v>1058</v>
      </c>
      <c r="F2026" s="7" t="s">
        <v>10</v>
      </c>
    </row>
    <row r="2027" spans="1:6" ht="12.75" customHeight="1">
      <c r="A2027" s="1">
        <f t="shared" si="14"/>
        <v>16768</v>
      </c>
      <c r="B2027" s="1" t="str">
        <f t="shared" si="15"/>
        <v>16768  LYNX AG LLC  CHURDAN, IA</v>
      </c>
      <c r="C2027" s="1">
        <v>16768</v>
      </c>
      <c r="D2027" s="7" t="s">
        <v>2198</v>
      </c>
      <c r="E2027" s="7" t="s">
        <v>2122</v>
      </c>
      <c r="F2027" s="7" t="s">
        <v>10</v>
      </c>
    </row>
    <row r="2028" spans="1:6" ht="12.75" customHeight="1">
      <c r="A2028" s="1">
        <f t="shared" si="14"/>
        <v>16527</v>
      </c>
      <c r="B2028" s="1" t="str">
        <f t="shared" si="15"/>
        <v>16527  LYNX AG LLC  CHURDAN, IA</v>
      </c>
      <c r="C2028" s="1">
        <v>16527</v>
      </c>
      <c r="D2028" s="7" t="s">
        <v>2198</v>
      </c>
      <c r="E2028" s="7" t="s">
        <v>2122</v>
      </c>
      <c r="F2028" s="7" t="s">
        <v>10</v>
      </c>
    </row>
    <row r="2029" spans="1:6" ht="12.75" customHeight="1">
      <c r="A2029" s="1">
        <f t="shared" si="14"/>
        <v>11312</v>
      </c>
      <c r="B2029" s="1" t="str">
        <f t="shared" si="15"/>
        <v>11312  M &amp; H TRUE VALUE  ROCK VALLEY, IA</v>
      </c>
      <c r="C2029" s="1">
        <v>11312</v>
      </c>
      <c r="D2029" s="7" t="s">
        <v>2199</v>
      </c>
      <c r="E2029" s="7" t="s">
        <v>507</v>
      </c>
      <c r="F2029" s="7" t="s">
        <v>10</v>
      </c>
    </row>
    <row r="2030" spans="1:6" ht="12.75" customHeight="1">
      <c r="A2030" s="1">
        <f t="shared" si="14"/>
        <v>16624</v>
      </c>
      <c r="B2030" s="1" t="str">
        <f t="shared" si="15"/>
        <v>16624  M &amp; M AG SERVICE  OSCEOLA, IA</v>
      </c>
      <c r="C2030" s="1">
        <v>16624</v>
      </c>
      <c r="D2030" s="7" t="s">
        <v>2200</v>
      </c>
      <c r="E2030" s="7" t="s">
        <v>1135</v>
      </c>
      <c r="F2030" s="7" t="s">
        <v>10</v>
      </c>
    </row>
    <row r="2031" spans="1:6" ht="12.75" customHeight="1">
      <c r="A2031" s="1">
        <f t="shared" si="14"/>
        <v>13024</v>
      </c>
      <c r="B2031" s="1" t="str">
        <f t="shared" si="15"/>
        <v>13024  M F A AGRI SERVICE  FAIRFAX, MO</v>
      </c>
      <c r="C2031" s="1">
        <v>13024</v>
      </c>
      <c r="D2031" s="7" t="s">
        <v>2201</v>
      </c>
      <c r="E2031" s="7" t="s">
        <v>1977</v>
      </c>
      <c r="F2031" s="7" t="s">
        <v>59</v>
      </c>
    </row>
    <row r="2032" spans="1:6" ht="12.75" customHeight="1">
      <c r="A2032" s="1">
        <f t="shared" si="14"/>
        <v>10108</v>
      </c>
      <c r="B2032" s="1" t="str">
        <f t="shared" si="15"/>
        <v>10108  M F A EXCHANGE  LINEVILLE, IA</v>
      </c>
      <c r="C2032" s="1">
        <v>10108</v>
      </c>
      <c r="D2032" s="7" t="s">
        <v>2202</v>
      </c>
      <c r="E2032" s="7" t="s">
        <v>2203</v>
      </c>
      <c r="F2032" s="7" t="s">
        <v>10</v>
      </c>
    </row>
    <row r="2033" spans="1:6" ht="12.75" customHeight="1">
      <c r="A2033" s="1">
        <f t="shared" si="14"/>
        <v>10109</v>
      </c>
      <c r="B2033" s="1" t="str">
        <f t="shared" si="15"/>
        <v>10109  M F A EXCHANGE  LEON, IA</v>
      </c>
      <c r="C2033" s="1">
        <v>10109</v>
      </c>
      <c r="D2033" s="7" t="s">
        <v>2202</v>
      </c>
      <c r="E2033" s="7" t="s">
        <v>1187</v>
      </c>
      <c r="F2033" s="7" t="s">
        <v>10</v>
      </c>
    </row>
    <row r="2034" spans="1:6" ht="12.75" customHeight="1">
      <c r="A2034" s="1">
        <f t="shared" si="14"/>
        <v>10110</v>
      </c>
      <c r="B2034" s="1" t="str">
        <f t="shared" si="15"/>
        <v>10110  M F A EXCHANGE  HUMESTON, IA</v>
      </c>
      <c r="C2034" s="1">
        <v>10110</v>
      </c>
      <c r="D2034" s="7" t="s">
        <v>2202</v>
      </c>
      <c r="E2034" s="7" t="s">
        <v>174</v>
      </c>
      <c r="F2034" s="7" t="s">
        <v>10</v>
      </c>
    </row>
    <row r="2035" spans="1:6" ht="12.75" customHeight="1">
      <c r="A2035" s="1">
        <f t="shared" si="14"/>
        <v>10111</v>
      </c>
      <c r="B2035" s="1" t="str">
        <f t="shared" si="15"/>
        <v>10111  M F A EXCHANGE  CORYDON, IA</v>
      </c>
      <c r="C2035" s="1">
        <v>10111</v>
      </c>
      <c r="D2035" s="7" t="s">
        <v>2202</v>
      </c>
      <c r="E2035" s="7" t="s">
        <v>1182</v>
      </c>
      <c r="F2035" s="7" t="s">
        <v>10</v>
      </c>
    </row>
    <row r="2036" spans="1:6" ht="12.75" customHeight="1">
      <c r="A2036" s="1">
        <f t="shared" si="14"/>
        <v>16821</v>
      </c>
      <c r="B2036" s="1" t="str">
        <f t="shared" si="15"/>
        <v>16821  M&amp;M AG SERVICE INC  OSCEOLA, IA</v>
      </c>
      <c r="C2036" s="1">
        <v>16821</v>
      </c>
      <c r="D2036" s="7" t="s">
        <v>2204</v>
      </c>
      <c r="E2036" s="7" t="s">
        <v>1135</v>
      </c>
      <c r="F2036" s="7" t="s">
        <v>10</v>
      </c>
    </row>
    <row r="2037" spans="1:6" ht="12.75" customHeight="1">
      <c r="A2037" s="1">
        <f t="shared" si="14"/>
        <v>14342</v>
      </c>
      <c r="B2037" s="1" t="str">
        <f t="shared" si="15"/>
        <v>14342  MAASSEN DISTRIBUTING CO  MASON CITY, IA</v>
      </c>
      <c r="C2037" s="1">
        <v>14342</v>
      </c>
      <c r="D2037" s="7" t="s">
        <v>2205</v>
      </c>
      <c r="E2037" s="7" t="s">
        <v>472</v>
      </c>
      <c r="F2037" s="7" t="s">
        <v>10</v>
      </c>
    </row>
    <row r="2038" spans="1:6" ht="12.75" customHeight="1">
      <c r="A2038" s="1">
        <f t="shared" si="14"/>
        <v>16514</v>
      </c>
      <c r="B2038" s="1" t="str">
        <f t="shared" si="15"/>
        <v>16514  MACDERMID AGRICULTURAL SOLUTIONS  CARY, NC</v>
      </c>
      <c r="C2038" s="1">
        <v>16514</v>
      </c>
      <c r="D2038" s="7" t="s">
        <v>2206</v>
      </c>
      <c r="E2038" s="7" t="s">
        <v>342</v>
      </c>
      <c r="F2038" s="7" t="s">
        <v>68</v>
      </c>
    </row>
    <row r="2039" spans="1:6" ht="12.75" customHeight="1">
      <c r="A2039" s="1">
        <f t="shared" si="14"/>
        <v>16574</v>
      </c>
      <c r="B2039" s="1" t="str">
        <f t="shared" si="15"/>
        <v>16574  MAGIC DIRT HORTICULTURAL PRODUCTS LLC  MARSEILLES, IN</v>
      </c>
      <c r="C2039" s="1">
        <v>16574</v>
      </c>
      <c r="D2039" s="7" t="s">
        <v>2207</v>
      </c>
      <c r="E2039" s="7" t="s">
        <v>2208</v>
      </c>
      <c r="F2039" s="7" t="s">
        <v>459</v>
      </c>
    </row>
    <row r="2040" spans="1:6" ht="12.75" customHeight="1">
      <c r="A2040" s="1">
        <f t="shared" si="14"/>
        <v>16573</v>
      </c>
      <c r="B2040" s="1" t="str">
        <f t="shared" si="15"/>
        <v>16573  MAGIC DIRT HORTICULTURE PRODUCTS LLC  LITTLE ROCK, AR</v>
      </c>
      <c r="C2040" s="1">
        <v>16573</v>
      </c>
      <c r="D2040" s="7" t="s">
        <v>2209</v>
      </c>
      <c r="E2040" s="7" t="s">
        <v>1486</v>
      </c>
      <c r="F2040" s="7" t="s">
        <v>1278</v>
      </c>
    </row>
    <row r="2041" spans="1:6" ht="12.75" customHeight="1">
      <c r="A2041" s="1">
        <f t="shared" si="14"/>
        <v>15683</v>
      </c>
      <c r="B2041" s="1" t="str">
        <f t="shared" si="15"/>
        <v>15683  MALCOM AG C/O RICHARD MALCOM  SCHALLER, IA</v>
      </c>
      <c r="C2041" s="1">
        <v>15683</v>
      </c>
      <c r="D2041" s="7" t="s">
        <v>2210</v>
      </c>
      <c r="E2041" s="7" t="s">
        <v>1535</v>
      </c>
      <c r="F2041" s="7" t="s">
        <v>10</v>
      </c>
    </row>
    <row r="2042" spans="1:6" ht="12.75" customHeight="1">
      <c r="A2042" s="1">
        <f t="shared" ref="A2042:A2296" si="16">C2042</f>
        <v>13775</v>
      </c>
      <c r="B2042" s="1" t="str">
        <f t="shared" ref="B2042:B2296" si="17">C2042&amp;"  "&amp;D2042&amp;"  "&amp;E2042&amp;", "&amp;F2042</f>
        <v>13775  MANILDRA MILLING CORP  HAMBURG, IA</v>
      </c>
      <c r="C2042" s="1">
        <v>13775</v>
      </c>
      <c r="D2042" s="7" t="s">
        <v>2211</v>
      </c>
      <c r="E2042" s="7" t="s">
        <v>2212</v>
      </c>
      <c r="F2042" s="7" t="s">
        <v>10</v>
      </c>
    </row>
    <row r="2043" spans="1:6" ht="12.75" customHeight="1">
      <c r="A2043" s="1">
        <f t="shared" si="16"/>
        <v>13301</v>
      </c>
      <c r="B2043" s="1" t="str">
        <f t="shared" si="17"/>
        <v>13301  MANSON AG SERVICES INC  MANSON, IA</v>
      </c>
      <c r="C2043" s="1">
        <v>13301</v>
      </c>
      <c r="D2043" s="7" t="s">
        <v>2213</v>
      </c>
      <c r="E2043" s="7" t="s">
        <v>978</v>
      </c>
      <c r="F2043" s="7" t="s">
        <v>10</v>
      </c>
    </row>
    <row r="2044" spans="1:6" ht="12.75" customHeight="1">
      <c r="A2044" s="1">
        <f t="shared" si="16"/>
        <v>12434</v>
      </c>
      <c r="B2044" s="1" t="str">
        <f t="shared" si="17"/>
        <v>12434  MAQUOKETA HARDWARE L L C  LANCASTER, WI</v>
      </c>
      <c r="C2044" s="1">
        <v>12434</v>
      </c>
      <c r="D2044" s="7" t="s">
        <v>2214</v>
      </c>
      <c r="E2044" s="7" t="s">
        <v>1650</v>
      </c>
      <c r="F2044" s="7" t="s">
        <v>82</v>
      </c>
    </row>
    <row r="2045" spans="1:6" ht="12.75" customHeight="1">
      <c r="A2045" s="1">
        <f t="shared" si="16"/>
        <v>16462</v>
      </c>
      <c r="B2045" s="1" t="str">
        <f t="shared" si="17"/>
        <v>16462  MARCO NPK INC  CLINTON, IL</v>
      </c>
      <c r="C2045" s="1">
        <v>16462</v>
      </c>
      <c r="D2045" s="7" t="s">
        <v>2215</v>
      </c>
      <c r="E2045" s="7" t="s">
        <v>716</v>
      </c>
      <c r="F2045" s="7" t="s">
        <v>129</v>
      </c>
    </row>
    <row r="2046" spans="1:6" ht="12.75" customHeight="1">
      <c r="A2046" s="1">
        <f t="shared" si="16"/>
        <v>16463</v>
      </c>
      <c r="B2046" s="1" t="str">
        <f t="shared" si="17"/>
        <v>16463  MARCO NPK INC  CLINTON, IL</v>
      </c>
      <c r="C2046" s="1">
        <v>16463</v>
      </c>
      <c r="D2046" s="7" t="s">
        <v>2215</v>
      </c>
      <c r="E2046" s="7" t="s">
        <v>716</v>
      </c>
      <c r="F2046" s="7" t="s">
        <v>129</v>
      </c>
    </row>
    <row r="2047" spans="1:6" ht="12.75" customHeight="1">
      <c r="A2047" s="1">
        <f t="shared" si="16"/>
        <v>15467</v>
      </c>
      <c r="B2047" s="1" t="str">
        <f t="shared" si="17"/>
        <v>15467  MARK L STEINKE  GIBSON, IA</v>
      </c>
      <c r="C2047" s="1">
        <v>15467</v>
      </c>
      <c r="D2047" s="7" t="s">
        <v>2216</v>
      </c>
      <c r="E2047" s="7" t="s">
        <v>2217</v>
      </c>
      <c r="F2047" s="7" t="s">
        <v>10</v>
      </c>
    </row>
    <row r="2048" spans="1:6" ht="12.75" customHeight="1">
      <c r="A2048" s="1">
        <f t="shared" si="16"/>
        <v>11446</v>
      </c>
      <c r="B2048" s="1" t="str">
        <f t="shared" si="17"/>
        <v>11446  MARKMAN PEAT CORP  LECLAIRE, IA</v>
      </c>
      <c r="C2048" s="1">
        <v>11446</v>
      </c>
      <c r="D2048" s="7" t="s">
        <v>2218</v>
      </c>
      <c r="E2048" s="7" t="s">
        <v>2219</v>
      </c>
      <c r="F2048" s="7" t="s">
        <v>10</v>
      </c>
    </row>
    <row r="2049" spans="1:6" ht="12.75" customHeight="1">
      <c r="A2049" s="1">
        <f t="shared" si="16"/>
        <v>14196</v>
      </c>
      <c r="B2049" s="1" t="str">
        <f t="shared" si="17"/>
        <v>14196  MARLOW AG SERVICES  EMMETSBURG, IA</v>
      </c>
      <c r="C2049" s="1">
        <v>14196</v>
      </c>
      <c r="D2049" s="7" t="s">
        <v>2220</v>
      </c>
      <c r="E2049" s="7" t="s">
        <v>108</v>
      </c>
      <c r="F2049" s="7" t="s">
        <v>10</v>
      </c>
    </row>
    <row r="2050" spans="1:6" ht="12.75" customHeight="1">
      <c r="A2050" s="1">
        <f t="shared" si="16"/>
        <v>17116</v>
      </c>
      <c r="B2050" s="1" t="str">
        <f t="shared" si="17"/>
        <v>17116  MARRONE BIO INNOVATIONS, INC. TSG  DAVIS, CA</v>
      </c>
      <c r="C2050" s="1">
        <v>17116</v>
      </c>
      <c r="D2050" s="7" t="s">
        <v>2221</v>
      </c>
      <c r="E2050" s="7" t="s">
        <v>56</v>
      </c>
      <c r="F2050" s="7" t="s">
        <v>33</v>
      </c>
    </row>
    <row r="2051" spans="1:6" ht="12.75" customHeight="1">
      <c r="A2051" s="1">
        <f t="shared" si="16"/>
        <v>13418</v>
      </c>
      <c r="B2051" s="1" t="str">
        <f t="shared" si="17"/>
        <v>13418  MARS FISHCARE NORTH AMERICA INC  CHALFONT, PA</v>
      </c>
      <c r="C2051" s="1">
        <v>13418</v>
      </c>
      <c r="D2051" s="7" t="s">
        <v>2222</v>
      </c>
      <c r="E2051" s="7" t="s">
        <v>2223</v>
      </c>
      <c r="F2051" s="7" t="s">
        <v>1304</v>
      </c>
    </row>
    <row r="2052" spans="1:6" ht="12.75" customHeight="1">
      <c r="A2052" s="1">
        <f t="shared" si="16"/>
        <v>11336</v>
      </c>
      <c r="B2052" s="1" t="str">
        <f t="shared" si="17"/>
        <v>11336  MARTH FERTILIZER &amp; CHEMICAL  ROCKFORD, IA</v>
      </c>
      <c r="C2052" s="1">
        <v>11336</v>
      </c>
      <c r="D2052" s="7" t="s">
        <v>2224</v>
      </c>
      <c r="E2052" s="7" t="s">
        <v>1494</v>
      </c>
      <c r="F2052" s="7" t="s">
        <v>10</v>
      </c>
    </row>
    <row r="2053" spans="1:6" ht="12.75" customHeight="1">
      <c r="A2053" s="1">
        <f t="shared" si="16"/>
        <v>10868</v>
      </c>
      <c r="B2053" s="1" t="str">
        <f t="shared" si="17"/>
        <v>10868  MARTIN MARIETTA MAGNESIA SPEC  BALTIMORE, MD</v>
      </c>
      <c r="C2053" s="1">
        <v>10868</v>
      </c>
      <c r="D2053" s="7" t="s">
        <v>2225</v>
      </c>
      <c r="E2053" s="7" t="s">
        <v>2226</v>
      </c>
      <c r="F2053" s="7" t="s">
        <v>2227</v>
      </c>
    </row>
    <row r="2054" spans="1:6" ht="12.75" customHeight="1">
      <c r="A2054" s="1">
        <f t="shared" si="16"/>
        <v>10562</v>
      </c>
      <c r="B2054" s="1" t="str">
        <f t="shared" si="17"/>
        <v>10562  MARTIN OPERATING PARTNERSHIP LP  KILGORE, TX</v>
      </c>
      <c r="C2054" s="1">
        <v>10562</v>
      </c>
      <c r="D2054" s="7" t="s">
        <v>2228</v>
      </c>
      <c r="E2054" s="7" t="s">
        <v>2229</v>
      </c>
      <c r="F2054" s="7" t="s">
        <v>26</v>
      </c>
    </row>
    <row r="2055" spans="1:6" ht="12.75" customHeight="1">
      <c r="A2055" s="1">
        <f t="shared" si="16"/>
        <v>15664</v>
      </c>
      <c r="B2055" s="1" t="str">
        <f t="shared" si="17"/>
        <v xml:space="preserve">15664  MASTER PLANT PROD INC  BRAMPTON, </v>
      </c>
      <c r="C2055" s="1">
        <v>15664</v>
      </c>
      <c r="D2055" s="7" t="s">
        <v>2230</v>
      </c>
      <c r="E2055" s="7" t="s">
        <v>2231</v>
      </c>
      <c r="F2055" s="7"/>
    </row>
    <row r="2056" spans="1:6" ht="12.75" customHeight="1">
      <c r="A2056" s="1">
        <f t="shared" si="16"/>
        <v>14395</v>
      </c>
      <c r="B2056" s="1" t="str">
        <f t="shared" si="17"/>
        <v>14395  MASTERBLEND INTERNATIONAL  MORRIS, IL</v>
      </c>
      <c r="C2056" s="1">
        <v>14395</v>
      </c>
      <c r="D2056" s="7" t="s">
        <v>2232</v>
      </c>
      <c r="E2056" s="7" t="s">
        <v>2037</v>
      </c>
      <c r="F2056" s="7" t="s">
        <v>129</v>
      </c>
    </row>
    <row r="2057" spans="1:6" ht="12.75" customHeight="1">
      <c r="A2057" s="1">
        <f t="shared" si="16"/>
        <v>15961</v>
      </c>
      <c r="B2057" s="1" t="str">
        <f t="shared" si="17"/>
        <v>15961  MATHES SEED &amp; CHEMICAL INC  LORIMOR, IA</v>
      </c>
      <c r="C2057" s="1">
        <v>15961</v>
      </c>
      <c r="D2057" s="7" t="s">
        <v>2233</v>
      </c>
      <c r="E2057" s="7" t="s">
        <v>2234</v>
      </c>
      <c r="F2057" s="7" t="s">
        <v>10</v>
      </c>
    </row>
    <row r="2058" spans="1:6" ht="12.75" customHeight="1">
      <c r="A2058" s="1">
        <f t="shared" si="16"/>
        <v>16942</v>
      </c>
      <c r="B2058" s="1" t="str">
        <f t="shared" si="17"/>
        <v>16942  MATT BAADE LANDSCAPING  LUANA, IA</v>
      </c>
      <c r="C2058" s="1">
        <v>16942</v>
      </c>
      <c r="D2058" s="7" t="s">
        <v>2235</v>
      </c>
      <c r="E2058" s="7" t="s">
        <v>2236</v>
      </c>
      <c r="F2058" s="7" t="s">
        <v>10</v>
      </c>
    </row>
    <row r="2059" spans="1:6" ht="12.75" customHeight="1">
      <c r="A2059" s="1">
        <f t="shared" si="16"/>
        <v>16209</v>
      </c>
      <c r="B2059" s="1" t="str">
        <f t="shared" si="17"/>
        <v>16209  MAX SYSTEMS LLC  LAKE LILLIAN, MN</v>
      </c>
      <c r="C2059" s="1">
        <v>16209</v>
      </c>
      <c r="D2059" s="7" t="s">
        <v>2237</v>
      </c>
      <c r="E2059" s="7" t="s">
        <v>2238</v>
      </c>
      <c r="F2059" s="7" t="s">
        <v>137</v>
      </c>
    </row>
    <row r="2060" spans="1:6" ht="12.75" customHeight="1">
      <c r="A2060" s="1">
        <f t="shared" si="16"/>
        <v>10329</v>
      </c>
      <c r="B2060" s="1" t="str">
        <f t="shared" si="17"/>
        <v>10329  MAXICROP USA INC  ARLINGTON HTS, IL</v>
      </c>
      <c r="C2060" s="1">
        <v>10329</v>
      </c>
      <c r="D2060" s="7" t="s">
        <v>2239</v>
      </c>
      <c r="E2060" s="7" t="s">
        <v>2240</v>
      </c>
      <c r="F2060" s="7" t="s">
        <v>129</v>
      </c>
    </row>
    <row r="2061" spans="1:6" ht="12.75" customHeight="1">
      <c r="A2061" s="1">
        <f t="shared" si="16"/>
        <v>11313</v>
      </c>
      <c r="B2061" s="1" t="str">
        <f t="shared" si="17"/>
        <v>11313  MAXIGRO DISTRIBUTORS  FAYETTE, IA</v>
      </c>
      <c r="C2061" s="1">
        <v>11313</v>
      </c>
      <c r="D2061" s="7" t="s">
        <v>2241</v>
      </c>
      <c r="E2061" s="7" t="s">
        <v>754</v>
      </c>
      <c r="F2061" s="7" t="s">
        <v>10</v>
      </c>
    </row>
    <row r="2062" spans="1:6" ht="12.75" customHeight="1">
      <c r="A2062" s="1">
        <f t="shared" si="16"/>
        <v>13789</v>
      </c>
      <c r="B2062" s="1" t="str">
        <f t="shared" si="17"/>
        <v>13789  MAXIMUM AG SERVICE  MAXWELL, IA</v>
      </c>
      <c r="C2062" s="1">
        <v>13789</v>
      </c>
      <c r="D2062" s="7" t="s">
        <v>2242</v>
      </c>
      <c r="E2062" s="7" t="s">
        <v>527</v>
      </c>
      <c r="F2062" s="7" t="s">
        <v>10</v>
      </c>
    </row>
    <row r="2063" spans="1:6" ht="12.75" customHeight="1">
      <c r="A2063" s="1">
        <f t="shared" si="16"/>
        <v>17169</v>
      </c>
      <c r="B2063" s="1" t="str">
        <f t="shared" si="17"/>
        <v>17169  MAXIMUM AGRICULTURAL SERVICES LLC  BOONE, IA</v>
      </c>
      <c r="C2063" s="1">
        <v>17169</v>
      </c>
      <c r="D2063" s="7" t="s">
        <v>2243</v>
      </c>
      <c r="E2063" s="7" t="s">
        <v>518</v>
      </c>
      <c r="F2063" s="7" t="s">
        <v>10</v>
      </c>
    </row>
    <row r="2064" spans="1:6" ht="12.75" customHeight="1">
      <c r="A2064" s="1">
        <f t="shared" si="16"/>
        <v>14536</v>
      </c>
      <c r="B2064" s="1" t="str">
        <f t="shared" si="17"/>
        <v>14536  MAXYIELD COOP  EVERLY, IA</v>
      </c>
      <c r="C2064" s="1">
        <v>14536</v>
      </c>
      <c r="D2064" s="7" t="s">
        <v>2244</v>
      </c>
      <c r="E2064" s="7" t="s">
        <v>2245</v>
      </c>
      <c r="F2064" s="7" t="s">
        <v>10</v>
      </c>
    </row>
    <row r="2065" spans="1:6" ht="12.75" customHeight="1">
      <c r="A2065" s="1">
        <f t="shared" si="16"/>
        <v>10091</v>
      </c>
      <c r="B2065" s="1" t="str">
        <f t="shared" si="17"/>
        <v>10091  MAXYIELD COOP  SUPERIOR, IA</v>
      </c>
      <c r="C2065" s="1">
        <v>10091</v>
      </c>
      <c r="D2065" s="7" t="s">
        <v>2244</v>
      </c>
      <c r="E2065" s="7" t="s">
        <v>2246</v>
      </c>
      <c r="F2065" s="7" t="s">
        <v>10</v>
      </c>
    </row>
    <row r="2066" spans="1:6" ht="12.75" customHeight="1">
      <c r="A2066" s="1">
        <f t="shared" si="16"/>
        <v>10102</v>
      </c>
      <c r="B2066" s="1" t="str">
        <f t="shared" si="17"/>
        <v>10102  MAXYIELD COOPERATIVE  FOSTORIA, IA</v>
      </c>
      <c r="C2066" s="1">
        <v>10102</v>
      </c>
      <c r="D2066" s="7" t="s">
        <v>2247</v>
      </c>
      <c r="E2066" s="7" t="s">
        <v>2248</v>
      </c>
      <c r="F2066" s="7" t="s">
        <v>10</v>
      </c>
    </row>
    <row r="2067" spans="1:6" ht="12.75" customHeight="1">
      <c r="A2067" s="1">
        <f t="shared" si="16"/>
        <v>10113</v>
      </c>
      <c r="B2067" s="1" t="str">
        <f t="shared" si="17"/>
        <v>10113  MAXYIELD COOPERATIVE  WEST BEND, IA</v>
      </c>
      <c r="C2067" s="1">
        <v>10113</v>
      </c>
      <c r="D2067" s="7" t="s">
        <v>2247</v>
      </c>
      <c r="E2067" s="7" t="s">
        <v>386</v>
      </c>
      <c r="F2067" s="7" t="s">
        <v>10</v>
      </c>
    </row>
    <row r="2068" spans="1:6" ht="12.75" customHeight="1">
      <c r="A2068" s="1">
        <f t="shared" si="16"/>
        <v>10115</v>
      </c>
      <c r="B2068" s="1" t="str">
        <f t="shared" si="17"/>
        <v>10115  MAXYIELD COOPERATIVE  MALLARD, IA</v>
      </c>
      <c r="C2068" s="1">
        <v>10115</v>
      </c>
      <c r="D2068" s="7" t="s">
        <v>2247</v>
      </c>
      <c r="E2068" s="7" t="s">
        <v>2249</v>
      </c>
      <c r="F2068" s="7" t="s">
        <v>10</v>
      </c>
    </row>
    <row r="2069" spans="1:6" ht="12.75" customHeight="1">
      <c r="A2069" s="1">
        <f t="shared" si="16"/>
        <v>10117</v>
      </c>
      <c r="B2069" s="1" t="str">
        <f t="shared" si="17"/>
        <v>10117  MAXYIELD COOPERATIVE  DICKENS, IA</v>
      </c>
      <c r="C2069" s="1">
        <v>10117</v>
      </c>
      <c r="D2069" s="7" t="s">
        <v>2247</v>
      </c>
      <c r="E2069" s="7" t="s">
        <v>2250</v>
      </c>
      <c r="F2069" s="7" t="s">
        <v>10</v>
      </c>
    </row>
    <row r="2070" spans="1:6" ht="12.75" customHeight="1">
      <c r="A2070" s="1">
        <f t="shared" si="16"/>
        <v>10063</v>
      </c>
      <c r="B2070" s="1" t="str">
        <f t="shared" si="17"/>
        <v>10063  MAXYIELD COOPERATIVE  GARNER, IA</v>
      </c>
      <c r="C2070" s="1">
        <v>10063</v>
      </c>
      <c r="D2070" s="7" t="s">
        <v>2247</v>
      </c>
      <c r="E2070" s="7" t="s">
        <v>203</v>
      </c>
      <c r="F2070" s="7" t="s">
        <v>10</v>
      </c>
    </row>
    <row r="2071" spans="1:6" ht="12.75" customHeight="1">
      <c r="A2071" s="1">
        <f t="shared" si="16"/>
        <v>10181</v>
      </c>
      <c r="B2071" s="1" t="str">
        <f t="shared" si="17"/>
        <v>10181  MAXYIELD COOPERATIVE  BRITT, IA</v>
      </c>
      <c r="C2071" s="1">
        <v>10181</v>
      </c>
      <c r="D2071" s="7" t="s">
        <v>2247</v>
      </c>
      <c r="E2071" s="7" t="s">
        <v>1077</v>
      </c>
      <c r="F2071" s="7" t="s">
        <v>10</v>
      </c>
    </row>
    <row r="2072" spans="1:6" ht="12.75" customHeight="1">
      <c r="A2072" s="1">
        <f t="shared" si="16"/>
        <v>11591</v>
      </c>
      <c r="B2072" s="1" t="str">
        <f t="shared" si="17"/>
        <v>11591  MAXYIELD COOPERATIVE  WHITTEMORE, IA</v>
      </c>
      <c r="C2072" s="1">
        <v>11591</v>
      </c>
      <c r="D2072" s="7" t="s">
        <v>2247</v>
      </c>
      <c r="E2072" s="7" t="s">
        <v>2251</v>
      </c>
      <c r="F2072" s="7" t="s">
        <v>10</v>
      </c>
    </row>
    <row r="2073" spans="1:6" ht="12.75" customHeight="1">
      <c r="A2073" s="1">
        <f t="shared" si="16"/>
        <v>11761</v>
      </c>
      <c r="B2073" s="1" t="str">
        <f t="shared" si="17"/>
        <v>11761  MAXYIELD COOPERATIVE  ALGONA, IA</v>
      </c>
      <c r="C2073" s="1">
        <v>11761</v>
      </c>
      <c r="D2073" s="7" t="s">
        <v>2247</v>
      </c>
      <c r="E2073" s="7" t="s">
        <v>501</v>
      </c>
      <c r="F2073" s="7" t="s">
        <v>10</v>
      </c>
    </row>
    <row r="2074" spans="1:6" ht="12.75" customHeight="1">
      <c r="A2074" s="1">
        <f t="shared" si="16"/>
        <v>11687</v>
      </c>
      <c r="B2074" s="1" t="str">
        <f t="shared" si="17"/>
        <v>11687  MAXYIELD COOPERATIVE  KLEMME, IA</v>
      </c>
      <c r="C2074" s="1">
        <v>11687</v>
      </c>
      <c r="D2074" s="7" t="s">
        <v>2247</v>
      </c>
      <c r="E2074" s="7" t="s">
        <v>2252</v>
      </c>
      <c r="F2074" s="7" t="s">
        <v>10</v>
      </c>
    </row>
    <row r="2075" spans="1:6" ht="12.75" customHeight="1">
      <c r="A2075" s="1">
        <f t="shared" si="16"/>
        <v>15376</v>
      </c>
      <c r="B2075" s="1" t="str">
        <f t="shared" si="17"/>
        <v>15376  MAXYIELD COOPERATIVE  MERSERVEY, IA</v>
      </c>
      <c r="C2075" s="1">
        <v>15376</v>
      </c>
      <c r="D2075" s="7" t="s">
        <v>2247</v>
      </c>
      <c r="E2075" s="7" t="s">
        <v>2253</v>
      </c>
      <c r="F2075" s="7" t="s">
        <v>10</v>
      </c>
    </row>
    <row r="2076" spans="1:6" ht="12.75" customHeight="1">
      <c r="A2076" s="1">
        <f t="shared" si="16"/>
        <v>13074</v>
      </c>
      <c r="B2076" s="1" t="str">
        <f t="shared" si="17"/>
        <v>13074  MAXYIELD COOPERATIVE  BELMOND, IA</v>
      </c>
      <c r="C2076" s="1">
        <v>13074</v>
      </c>
      <c r="D2076" s="7" t="s">
        <v>2247</v>
      </c>
      <c r="E2076" s="7" t="s">
        <v>1007</v>
      </c>
      <c r="F2076" s="7" t="s">
        <v>10</v>
      </c>
    </row>
    <row r="2077" spans="1:6" ht="12.75" customHeight="1">
      <c r="A2077" s="1">
        <f t="shared" si="16"/>
        <v>13080</v>
      </c>
      <c r="B2077" s="1" t="str">
        <f t="shared" si="17"/>
        <v>13080  MAXYIELD COOPERATIVE  EMMETSBURG, IA</v>
      </c>
      <c r="C2077" s="1">
        <v>13080</v>
      </c>
      <c r="D2077" s="7" t="s">
        <v>2247</v>
      </c>
      <c r="E2077" s="7" t="s">
        <v>108</v>
      </c>
      <c r="F2077" s="7" t="s">
        <v>10</v>
      </c>
    </row>
    <row r="2078" spans="1:6" ht="12.75" customHeight="1">
      <c r="A2078" s="1">
        <f t="shared" si="16"/>
        <v>14596</v>
      </c>
      <c r="B2078" s="1" t="str">
        <f t="shared" si="17"/>
        <v>14596  MBS AG SERVICES INC  PLAINFIELD, IA</v>
      </c>
      <c r="C2078" s="1">
        <v>14596</v>
      </c>
      <c r="D2078" s="7" t="s">
        <v>2254</v>
      </c>
      <c r="E2078" s="7" t="s">
        <v>2112</v>
      </c>
      <c r="F2078" s="7" t="s">
        <v>10</v>
      </c>
    </row>
    <row r="2079" spans="1:6" ht="12.75" customHeight="1">
      <c r="A2079" s="1">
        <f t="shared" si="16"/>
        <v>14941</v>
      </c>
      <c r="B2079" s="1" t="str">
        <f t="shared" si="17"/>
        <v>14941  MCCORKLE SEED AND CHEMICAL  COLUMBIA, IA</v>
      </c>
      <c r="C2079" s="1">
        <v>14941</v>
      </c>
      <c r="D2079" s="7" t="s">
        <v>2255</v>
      </c>
      <c r="E2079" s="7" t="s">
        <v>2256</v>
      </c>
      <c r="F2079" s="7" t="s">
        <v>10</v>
      </c>
    </row>
    <row r="2080" spans="1:6" ht="12.75" customHeight="1">
      <c r="A2080" s="1">
        <f t="shared" si="16"/>
        <v>14942</v>
      </c>
      <c r="B2080" s="1" t="str">
        <f t="shared" si="17"/>
        <v>14942  MCCORMICK ENTERPRISE CO  PLEASANTVILLE, IA</v>
      </c>
      <c r="C2080" s="1">
        <v>14942</v>
      </c>
      <c r="D2080" s="7" t="s">
        <v>2257</v>
      </c>
      <c r="E2080" s="7" t="s">
        <v>893</v>
      </c>
      <c r="F2080" s="7" t="s">
        <v>10</v>
      </c>
    </row>
    <row r="2081" spans="1:6" ht="12.75" customHeight="1">
      <c r="A2081" s="1">
        <f t="shared" si="16"/>
        <v>10645</v>
      </c>
      <c r="B2081" s="1" t="str">
        <f t="shared" si="17"/>
        <v>10645  MCCOY TRUE VALUE HARDWARE  INDIANOLA, IA</v>
      </c>
      <c r="C2081" s="1">
        <v>10645</v>
      </c>
      <c r="D2081" s="7" t="s">
        <v>2258</v>
      </c>
      <c r="E2081" s="7" t="s">
        <v>154</v>
      </c>
      <c r="F2081" s="7" t="s">
        <v>10</v>
      </c>
    </row>
    <row r="2082" spans="1:6" ht="12.75" customHeight="1">
      <c r="A2082" s="1">
        <f t="shared" si="16"/>
        <v>12182</v>
      </c>
      <c r="B2082" s="1" t="str">
        <f t="shared" si="17"/>
        <v>12182  MEARS FERTILIZER INC  EL DORADO, KS</v>
      </c>
      <c r="C2082" s="1">
        <v>12182</v>
      </c>
      <c r="D2082" s="7" t="s">
        <v>2259</v>
      </c>
      <c r="E2082" s="7" t="s">
        <v>1277</v>
      </c>
      <c r="F2082" s="7" t="s">
        <v>288</v>
      </c>
    </row>
    <row r="2083" spans="1:6" ht="12.75" customHeight="1">
      <c r="A2083" s="1">
        <f t="shared" si="16"/>
        <v>10336</v>
      </c>
      <c r="B2083" s="1" t="str">
        <f t="shared" si="17"/>
        <v>10336  MEDINA AGRI PRODUCTS CO INC  HONDO, TX</v>
      </c>
      <c r="C2083" s="1">
        <v>10336</v>
      </c>
      <c r="D2083" s="7" t="s">
        <v>2260</v>
      </c>
      <c r="E2083" s="7" t="s">
        <v>2261</v>
      </c>
      <c r="F2083" s="7" t="s">
        <v>26</v>
      </c>
    </row>
    <row r="2084" spans="1:6" ht="12.75" customHeight="1">
      <c r="A2084" s="1">
        <f t="shared" si="16"/>
        <v>14795</v>
      </c>
      <c r="B2084" s="1" t="str">
        <f t="shared" si="17"/>
        <v>14795  MEIS INC  IOWA CITY, IA</v>
      </c>
      <c r="C2084" s="1">
        <v>14795</v>
      </c>
      <c r="D2084" s="7" t="s">
        <v>2262</v>
      </c>
      <c r="E2084" s="7" t="s">
        <v>435</v>
      </c>
      <c r="F2084" s="7" t="s">
        <v>10</v>
      </c>
    </row>
    <row r="2085" spans="1:6" ht="12.75" customHeight="1">
      <c r="A2085" s="1">
        <f t="shared" si="16"/>
        <v>14354</v>
      </c>
      <c r="B2085" s="1" t="str">
        <f t="shared" si="17"/>
        <v>14354  MENARDS  SPENCER, IA</v>
      </c>
      <c r="C2085" s="1">
        <v>14354</v>
      </c>
      <c r="D2085" s="7" t="s">
        <v>2263</v>
      </c>
      <c r="E2085" s="7" t="s">
        <v>500</v>
      </c>
      <c r="F2085" s="7" t="s">
        <v>10</v>
      </c>
    </row>
    <row r="2086" spans="1:6" ht="12.75" customHeight="1">
      <c r="A2086" s="1">
        <f t="shared" si="16"/>
        <v>14355</v>
      </c>
      <c r="B2086" s="1" t="str">
        <f t="shared" si="17"/>
        <v>14355  MENARDS  MARION, IA</v>
      </c>
      <c r="C2086" s="1">
        <v>14355</v>
      </c>
      <c r="D2086" s="7" t="s">
        <v>2263</v>
      </c>
      <c r="E2086" s="7" t="s">
        <v>758</v>
      </c>
      <c r="F2086" s="7" t="s">
        <v>10</v>
      </c>
    </row>
    <row r="2087" spans="1:6" ht="12.75" customHeight="1">
      <c r="A2087" s="1">
        <f t="shared" si="16"/>
        <v>14356</v>
      </c>
      <c r="B2087" s="1" t="str">
        <f t="shared" si="17"/>
        <v>14356  MENARDS  OTTUMWA, IA</v>
      </c>
      <c r="C2087" s="1">
        <v>14356</v>
      </c>
      <c r="D2087" s="7" t="s">
        <v>2263</v>
      </c>
      <c r="E2087" s="7" t="s">
        <v>1052</v>
      </c>
      <c r="F2087" s="7" t="s">
        <v>10</v>
      </c>
    </row>
    <row r="2088" spans="1:6" ht="12.75" customHeight="1">
      <c r="A2088" s="1">
        <f t="shared" si="16"/>
        <v>12608</v>
      </c>
      <c r="B2088" s="1" t="str">
        <f t="shared" si="17"/>
        <v>12608  MENARDS  FORT DODGE, IA</v>
      </c>
      <c r="C2088" s="1">
        <v>12608</v>
      </c>
      <c r="D2088" s="7" t="s">
        <v>2263</v>
      </c>
      <c r="E2088" s="7" t="s">
        <v>489</v>
      </c>
      <c r="F2088" s="7" t="s">
        <v>10</v>
      </c>
    </row>
    <row r="2089" spans="1:6" ht="12.75" customHeight="1">
      <c r="A2089" s="1">
        <f t="shared" si="16"/>
        <v>12609</v>
      </c>
      <c r="B2089" s="1" t="str">
        <f t="shared" si="17"/>
        <v>12609  MENARDS  MUSCATINE, IA</v>
      </c>
      <c r="C2089" s="1">
        <v>12609</v>
      </c>
      <c r="D2089" s="7" t="s">
        <v>2263</v>
      </c>
      <c r="E2089" s="7" t="s">
        <v>378</v>
      </c>
      <c r="F2089" s="7" t="s">
        <v>10</v>
      </c>
    </row>
    <row r="2090" spans="1:6" ht="12.75" customHeight="1">
      <c r="A2090" s="1">
        <f t="shared" si="16"/>
        <v>13435</v>
      </c>
      <c r="B2090" s="1" t="str">
        <f t="shared" si="17"/>
        <v>13435  MENARDS  ALTOONA, IA</v>
      </c>
      <c r="C2090" s="1">
        <v>13435</v>
      </c>
      <c r="D2090" s="7" t="s">
        <v>2263</v>
      </c>
      <c r="E2090" s="7" t="s">
        <v>50</v>
      </c>
      <c r="F2090" s="7" t="s">
        <v>10</v>
      </c>
    </row>
    <row r="2091" spans="1:6" ht="12.75" customHeight="1">
      <c r="A2091" s="1">
        <f t="shared" si="16"/>
        <v>12230</v>
      </c>
      <c r="B2091" s="1" t="str">
        <f t="shared" si="17"/>
        <v>12230  MENARDS  ANKENY, IA</v>
      </c>
      <c r="C2091" s="1">
        <v>12230</v>
      </c>
      <c r="D2091" s="7" t="s">
        <v>2263</v>
      </c>
      <c r="E2091" s="7" t="s">
        <v>9</v>
      </c>
      <c r="F2091" s="7" t="s">
        <v>10</v>
      </c>
    </row>
    <row r="2092" spans="1:6" ht="12.75" customHeight="1">
      <c r="A2092" s="1">
        <f t="shared" si="16"/>
        <v>12231</v>
      </c>
      <c r="B2092" s="1" t="str">
        <f t="shared" si="17"/>
        <v>12231  MENARDS  DES MOINES, IA</v>
      </c>
      <c r="C2092" s="1">
        <v>12231</v>
      </c>
      <c r="D2092" s="7" t="s">
        <v>2263</v>
      </c>
      <c r="E2092" s="7" t="s">
        <v>488</v>
      </c>
      <c r="F2092" s="7" t="s">
        <v>10</v>
      </c>
    </row>
    <row r="2093" spans="1:6" ht="12.75" customHeight="1">
      <c r="A2093" s="1">
        <f t="shared" si="16"/>
        <v>12232</v>
      </c>
      <c r="B2093" s="1" t="str">
        <f t="shared" si="17"/>
        <v>12232  MENARDS  DAVENPORT, IA</v>
      </c>
      <c r="C2093" s="1">
        <v>12232</v>
      </c>
      <c r="D2093" s="7" t="s">
        <v>2263</v>
      </c>
      <c r="E2093" s="7" t="s">
        <v>823</v>
      </c>
      <c r="F2093" s="7" t="s">
        <v>10</v>
      </c>
    </row>
    <row r="2094" spans="1:6" ht="12.75" customHeight="1">
      <c r="A2094" s="1">
        <f t="shared" si="16"/>
        <v>12233</v>
      </c>
      <c r="B2094" s="1" t="str">
        <f t="shared" si="17"/>
        <v>12233  MENARDS  COUNCIL BLFFS, IA</v>
      </c>
      <c r="C2094" s="1">
        <v>12233</v>
      </c>
      <c r="D2094" s="7" t="s">
        <v>2263</v>
      </c>
      <c r="E2094" s="7" t="s">
        <v>923</v>
      </c>
      <c r="F2094" s="7" t="s">
        <v>10</v>
      </c>
    </row>
    <row r="2095" spans="1:6" ht="12.75" customHeight="1">
      <c r="A2095" s="1">
        <f t="shared" si="16"/>
        <v>12235</v>
      </c>
      <c r="B2095" s="1" t="str">
        <f t="shared" si="17"/>
        <v>12235  MENARDS  DUBUQUE, IA</v>
      </c>
      <c r="C2095" s="1">
        <v>12235</v>
      </c>
      <c r="D2095" s="7" t="s">
        <v>2263</v>
      </c>
      <c r="E2095" s="7" t="s">
        <v>835</v>
      </c>
      <c r="F2095" s="7" t="s">
        <v>10</v>
      </c>
    </row>
    <row r="2096" spans="1:6" ht="12.75" customHeight="1">
      <c r="A2096" s="1">
        <f t="shared" si="16"/>
        <v>12236</v>
      </c>
      <c r="B2096" s="1" t="str">
        <f t="shared" si="17"/>
        <v>12236  MENARDS  MARSHALLTOWN, IA</v>
      </c>
      <c r="C2096" s="1">
        <v>12236</v>
      </c>
      <c r="D2096" s="7" t="s">
        <v>2263</v>
      </c>
      <c r="E2096" s="7" t="s">
        <v>555</v>
      </c>
      <c r="F2096" s="7" t="s">
        <v>10</v>
      </c>
    </row>
    <row r="2097" spans="1:6" ht="12.75" customHeight="1">
      <c r="A2097" s="1">
        <f t="shared" si="16"/>
        <v>12237</v>
      </c>
      <c r="B2097" s="1" t="str">
        <f t="shared" si="17"/>
        <v>12237  MENARDS  W BURLINGTON, IA</v>
      </c>
      <c r="C2097" s="1">
        <v>12237</v>
      </c>
      <c r="D2097" s="7" t="s">
        <v>2263</v>
      </c>
      <c r="E2097" s="7" t="s">
        <v>1461</v>
      </c>
      <c r="F2097" s="7" t="s">
        <v>10</v>
      </c>
    </row>
    <row r="2098" spans="1:6" ht="12.75" customHeight="1">
      <c r="A2098" s="1">
        <f t="shared" si="16"/>
        <v>12238</v>
      </c>
      <c r="B2098" s="1" t="str">
        <f t="shared" si="17"/>
        <v>12238  MENARDS  WATERLOO, IA</v>
      </c>
      <c r="C2098" s="1">
        <v>12238</v>
      </c>
      <c r="D2098" s="7" t="s">
        <v>2263</v>
      </c>
      <c r="E2098" s="7" t="s">
        <v>415</v>
      </c>
      <c r="F2098" s="7" t="s">
        <v>10</v>
      </c>
    </row>
    <row r="2099" spans="1:6" ht="12.75" customHeight="1">
      <c r="A2099" s="1">
        <f t="shared" si="16"/>
        <v>12239</v>
      </c>
      <c r="B2099" s="1" t="str">
        <f t="shared" si="17"/>
        <v>12239  MENARDS  CLIVE, IA</v>
      </c>
      <c r="C2099" s="1">
        <v>12239</v>
      </c>
      <c r="D2099" s="7" t="s">
        <v>2263</v>
      </c>
      <c r="E2099" s="7" t="s">
        <v>1360</v>
      </c>
      <c r="F2099" s="7" t="s">
        <v>10</v>
      </c>
    </row>
    <row r="2100" spans="1:6" ht="12.75" customHeight="1">
      <c r="A2100" s="1">
        <f t="shared" si="16"/>
        <v>12240</v>
      </c>
      <c r="B2100" s="1" t="str">
        <f t="shared" si="17"/>
        <v>12240  MENARDS  SIOUX CITY, IA</v>
      </c>
      <c r="C2100" s="1">
        <v>12240</v>
      </c>
      <c r="D2100" s="7" t="s">
        <v>2263</v>
      </c>
      <c r="E2100" s="7" t="s">
        <v>351</v>
      </c>
      <c r="F2100" s="7" t="s">
        <v>10</v>
      </c>
    </row>
    <row r="2101" spans="1:6" ht="12.75" customHeight="1">
      <c r="A2101" s="1">
        <f t="shared" si="16"/>
        <v>12241</v>
      </c>
      <c r="B2101" s="1" t="str">
        <f t="shared" si="17"/>
        <v>12241  MENARDS  MASON CITY, IA</v>
      </c>
      <c r="C2101" s="1">
        <v>12241</v>
      </c>
      <c r="D2101" s="7" t="s">
        <v>2263</v>
      </c>
      <c r="E2101" s="7" t="s">
        <v>472</v>
      </c>
      <c r="F2101" s="7" t="s">
        <v>10</v>
      </c>
    </row>
    <row r="2102" spans="1:6" ht="12.75" customHeight="1">
      <c r="A2102" s="1">
        <f t="shared" si="16"/>
        <v>12339</v>
      </c>
      <c r="B2102" s="1" t="str">
        <f t="shared" si="17"/>
        <v>12339  MENARDS  CEDAR RAPIDS, IA</v>
      </c>
      <c r="C2102" s="1">
        <v>12339</v>
      </c>
      <c r="D2102" s="7" t="s">
        <v>2263</v>
      </c>
      <c r="E2102" s="7" t="s">
        <v>611</v>
      </c>
      <c r="F2102" s="7" t="s">
        <v>10</v>
      </c>
    </row>
    <row r="2103" spans="1:6" ht="12.75" customHeight="1">
      <c r="A2103" s="1">
        <f t="shared" si="16"/>
        <v>12341</v>
      </c>
      <c r="B2103" s="1" t="str">
        <f t="shared" si="17"/>
        <v>12341  MENARDS  IOWA CITY, IA</v>
      </c>
      <c r="C2103" s="1">
        <v>12341</v>
      </c>
      <c r="D2103" s="7" t="s">
        <v>2263</v>
      </c>
      <c r="E2103" s="7" t="s">
        <v>435</v>
      </c>
      <c r="F2103" s="7" t="s">
        <v>10</v>
      </c>
    </row>
    <row r="2104" spans="1:6" ht="12.75" customHeight="1">
      <c r="A2104" s="1">
        <f t="shared" si="16"/>
        <v>15998</v>
      </c>
      <c r="B2104" s="1" t="str">
        <f t="shared" si="17"/>
        <v>15998  MENARDS  CEDAR FALLS, IA</v>
      </c>
      <c r="C2104" s="1">
        <v>15998</v>
      </c>
      <c r="D2104" s="7" t="s">
        <v>2263</v>
      </c>
      <c r="E2104" s="7" t="s">
        <v>141</v>
      </c>
      <c r="F2104" s="7" t="s">
        <v>10</v>
      </c>
    </row>
    <row r="2105" spans="1:6" ht="12.75" customHeight="1">
      <c r="A2105" s="1">
        <f t="shared" si="16"/>
        <v>17253</v>
      </c>
      <c r="B2105" s="1" t="str">
        <f t="shared" si="17"/>
        <v>17253  MERIDIAN AGRICULTURE  LOVELAND, CO</v>
      </c>
      <c r="C2105" s="1">
        <v>17253</v>
      </c>
      <c r="D2105" s="7" t="s">
        <v>2264</v>
      </c>
      <c r="E2105" s="7" t="s">
        <v>210</v>
      </c>
      <c r="F2105" s="7" t="s">
        <v>89</v>
      </c>
    </row>
    <row r="2106" spans="1:6" ht="12.75" customHeight="1">
      <c r="A2106" s="1">
        <f t="shared" si="16"/>
        <v>17254</v>
      </c>
      <c r="B2106" s="1" t="str">
        <f t="shared" si="17"/>
        <v>17254  MERIDIAN AGRICULTURE  CARROLLTON, MO</v>
      </c>
      <c r="C2106" s="1">
        <v>17254</v>
      </c>
      <c r="D2106" s="7" t="s">
        <v>2264</v>
      </c>
      <c r="E2106" s="7" t="s">
        <v>2059</v>
      </c>
      <c r="F2106" s="7" t="s">
        <v>59</v>
      </c>
    </row>
    <row r="2107" spans="1:6" ht="12.75" customHeight="1">
      <c r="A2107" s="1">
        <f t="shared" si="16"/>
        <v>12521</v>
      </c>
      <c r="B2107" s="1" t="str">
        <f t="shared" si="17"/>
        <v>12521  MERSCHMAN FERTILIZER L L C  MONTROSE, IA</v>
      </c>
      <c r="C2107" s="1">
        <v>12521</v>
      </c>
      <c r="D2107" s="7" t="s">
        <v>2265</v>
      </c>
      <c r="E2107" s="7" t="s">
        <v>194</v>
      </c>
      <c r="F2107" s="7" t="s">
        <v>10</v>
      </c>
    </row>
    <row r="2108" spans="1:6" ht="12.75" customHeight="1">
      <c r="A2108" s="1">
        <f t="shared" si="16"/>
        <v>12522</v>
      </c>
      <c r="B2108" s="1" t="str">
        <f t="shared" si="17"/>
        <v>12522  MERSCHMAN FERTILIZER L L C  BURLINGTON, IA</v>
      </c>
      <c r="C2108" s="1">
        <v>12522</v>
      </c>
      <c r="D2108" s="7" t="s">
        <v>2265</v>
      </c>
      <c r="E2108" s="7" t="s">
        <v>1045</v>
      </c>
      <c r="F2108" s="7" t="s">
        <v>10</v>
      </c>
    </row>
    <row r="2109" spans="1:6" ht="12.75" customHeight="1">
      <c r="A2109" s="1">
        <f t="shared" si="16"/>
        <v>12523</v>
      </c>
      <c r="B2109" s="1" t="str">
        <f t="shared" si="17"/>
        <v>12523  MERSCHMAN FERTILIZER L L C  FT MADISON, IA</v>
      </c>
      <c r="C2109" s="1">
        <v>12523</v>
      </c>
      <c r="D2109" s="7" t="s">
        <v>2265</v>
      </c>
      <c r="E2109" s="7" t="s">
        <v>2006</v>
      </c>
      <c r="F2109" s="7" t="s">
        <v>10</v>
      </c>
    </row>
    <row r="2110" spans="1:6" ht="12.75" customHeight="1">
      <c r="A2110" s="1">
        <f t="shared" si="16"/>
        <v>12520</v>
      </c>
      <c r="B2110" s="1" t="str">
        <f t="shared" si="17"/>
        <v>12520  MERSCHMAN FERTILIZER LLC  WEST POINT, IA</v>
      </c>
      <c r="C2110" s="1">
        <v>12520</v>
      </c>
      <c r="D2110" s="7" t="s">
        <v>2266</v>
      </c>
      <c r="E2110" s="7" t="s">
        <v>197</v>
      </c>
      <c r="F2110" s="7" t="s">
        <v>10</v>
      </c>
    </row>
    <row r="2111" spans="1:6" ht="12.75" customHeight="1">
      <c r="A2111" s="1">
        <f t="shared" si="16"/>
        <v>16509</v>
      </c>
      <c r="B2111" s="1" t="str">
        <f t="shared" si="17"/>
        <v>16509  MESSINAS  WASHINGTON, NJ</v>
      </c>
      <c r="C2111" s="1">
        <v>16509</v>
      </c>
      <c r="D2111" s="7" t="s">
        <v>2267</v>
      </c>
      <c r="E2111" s="7" t="s">
        <v>176</v>
      </c>
      <c r="F2111" s="7" t="s">
        <v>321</v>
      </c>
    </row>
    <row r="2112" spans="1:6" ht="12.75" customHeight="1">
      <c r="A2112" s="1">
        <f t="shared" si="16"/>
        <v>13290</v>
      </c>
      <c r="B2112" s="1" t="str">
        <f t="shared" si="17"/>
        <v>13290  METRO PARK EAST LANDFILL  MITCHELLVILLE, IA</v>
      </c>
      <c r="C2112" s="1">
        <v>13290</v>
      </c>
      <c r="D2112" s="7" t="s">
        <v>2268</v>
      </c>
      <c r="E2112" s="7" t="s">
        <v>1748</v>
      </c>
      <c r="F2112" s="7" t="s">
        <v>10</v>
      </c>
    </row>
    <row r="2113" spans="1:6" ht="12.75" customHeight="1">
      <c r="A2113" s="1">
        <f t="shared" si="16"/>
        <v>10691</v>
      </c>
      <c r="B2113" s="1" t="str">
        <f t="shared" si="17"/>
        <v>10691  MEYERS NURSERY LC  WATERLOO, IA</v>
      </c>
      <c r="C2113" s="1">
        <v>10691</v>
      </c>
      <c r="D2113" s="7" t="s">
        <v>2269</v>
      </c>
      <c r="E2113" s="7" t="s">
        <v>415</v>
      </c>
      <c r="F2113" s="7" t="s">
        <v>10</v>
      </c>
    </row>
    <row r="2114" spans="1:6" ht="12.75" customHeight="1">
      <c r="A2114" s="1">
        <f t="shared" si="16"/>
        <v>10107</v>
      </c>
      <c r="B2114" s="1" t="str">
        <f t="shared" si="17"/>
        <v>10107  MFA INC  COLUMBIA, MO</v>
      </c>
      <c r="C2114" s="1">
        <v>10107</v>
      </c>
      <c r="D2114" s="7" t="s">
        <v>2270</v>
      </c>
      <c r="E2114" s="7" t="s">
        <v>2256</v>
      </c>
      <c r="F2114" s="7" t="s">
        <v>59</v>
      </c>
    </row>
    <row r="2115" spans="1:6" ht="12.75" customHeight="1">
      <c r="A2115" s="1">
        <f t="shared" si="16"/>
        <v>12678</v>
      </c>
      <c r="B2115" s="1" t="str">
        <f t="shared" si="17"/>
        <v>12678  MG WALDBAUM CO  WAKEFIELD, NE</v>
      </c>
      <c r="C2115" s="1">
        <v>12678</v>
      </c>
      <c r="D2115" s="7" t="s">
        <v>2271</v>
      </c>
      <c r="E2115" s="7" t="s">
        <v>2272</v>
      </c>
      <c r="F2115" s="7" t="s">
        <v>206</v>
      </c>
    </row>
    <row r="2116" spans="1:6" ht="12.75" customHeight="1">
      <c r="A2116" s="1">
        <f t="shared" si="16"/>
        <v>13956</v>
      </c>
      <c r="B2116" s="1" t="str">
        <f t="shared" si="17"/>
        <v>13956  MICHIGAN PEAT CO  HOUSTON, TX</v>
      </c>
      <c r="C2116" s="1">
        <v>13956</v>
      </c>
      <c r="D2116" s="7" t="s">
        <v>2273</v>
      </c>
      <c r="E2116" s="7" t="s">
        <v>1931</v>
      </c>
      <c r="F2116" s="7" t="s">
        <v>26</v>
      </c>
    </row>
    <row r="2117" spans="1:6" ht="12.75" customHeight="1">
      <c r="A2117" s="1">
        <f t="shared" si="16"/>
        <v>10639</v>
      </c>
      <c r="B2117" s="1" t="str">
        <f t="shared" si="17"/>
        <v>10639  MICRO-AG  STEPTOE, WA</v>
      </c>
      <c r="C2117" s="1">
        <v>10639</v>
      </c>
      <c r="D2117" s="7" t="s">
        <v>2274</v>
      </c>
      <c r="E2117" s="7" t="s">
        <v>2275</v>
      </c>
      <c r="F2117" s="7" t="s">
        <v>448</v>
      </c>
    </row>
    <row r="2118" spans="1:6" ht="12.75" customHeight="1">
      <c r="A2118" s="1">
        <f t="shared" si="16"/>
        <v>16789</v>
      </c>
      <c r="B2118" s="1" t="str">
        <f t="shared" si="17"/>
        <v>16789  MICRO-TES INC C/O TSG  DAVIS, CA</v>
      </c>
      <c r="C2118" s="1">
        <v>16789</v>
      </c>
      <c r="D2118" s="7" t="s">
        <v>2276</v>
      </c>
      <c r="E2118" s="7" t="s">
        <v>56</v>
      </c>
      <c r="F2118" s="7" t="s">
        <v>33</v>
      </c>
    </row>
    <row r="2119" spans="1:6" ht="12.75" customHeight="1">
      <c r="A2119" s="1">
        <f t="shared" si="16"/>
        <v>16790</v>
      </c>
      <c r="B2119" s="1" t="str">
        <f t="shared" si="17"/>
        <v>16790  MICRO-TES INC C/O TSG  SAN ANTONIO, TX</v>
      </c>
      <c r="C2119" s="1">
        <v>16790</v>
      </c>
      <c r="D2119" s="7" t="s">
        <v>2276</v>
      </c>
      <c r="E2119" s="7" t="s">
        <v>2277</v>
      </c>
      <c r="F2119" s="7" t="s">
        <v>26</v>
      </c>
    </row>
    <row r="2120" spans="1:6" ht="12.75" customHeight="1">
      <c r="A2120" s="1">
        <f t="shared" si="16"/>
        <v>15824</v>
      </c>
      <c r="B2120" s="1" t="str">
        <f t="shared" si="17"/>
        <v>15824  MICROSOURCE  EAST PEORIA, IL</v>
      </c>
      <c r="C2120" s="1">
        <v>15824</v>
      </c>
      <c r="D2120" s="7" t="s">
        <v>2278</v>
      </c>
      <c r="E2120" s="7" t="s">
        <v>1607</v>
      </c>
      <c r="F2120" s="7" t="s">
        <v>129</v>
      </c>
    </row>
    <row r="2121" spans="1:6" ht="12.75" customHeight="1">
      <c r="A2121" s="1">
        <f t="shared" si="16"/>
        <v>15935</v>
      </c>
      <c r="B2121" s="1" t="str">
        <f t="shared" si="17"/>
        <v>15935  MID CENTRAL AG  MASONVILLE, IA</v>
      </c>
      <c r="C2121" s="1">
        <v>15935</v>
      </c>
      <c r="D2121" s="7" t="s">
        <v>2279</v>
      </c>
      <c r="E2121" s="7" t="s">
        <v>2280</v>
      </c>
      <c r="F2121" s="7" t="s">
        <v>10</v>
      </c>
    </row>
    <row r="2122" spans="1:6" ht="12.75" customHeight="1">
      <c r="A2122" s="1">
        <f t="shared" si="16"/>
        <v>15002</v>
      </c>
      <c r="B2122" s="1" t="str">
        <f t="shared" si="17"/>
        <v>15002  MID IOWA AG SERVICES LLC  GRINNELL, IA</v>
      </c>
      <c r="C2122" s="1">
        <v>15002</v>
      </c>
      <c r="D2122" s="7" t="s">
        <v>2281</v>
      </c>
      <c r="E2122" s="7" t="s">
        <v>1159</v>
      </c>
      <c r="F2122" s="7" t="s">
        <v>10</v>
      </c>
    </row>
    <row r="2123" spans="1:6" ht="12.75" customHeight="1">
      <c r="A2123" s="1">
        <f t="shared" si="16"/>
        <v>16729</v>
      </c>
      <c r="B2123" s="1" t="str">
        <f t="shared" si="17"/>
        <v>16729  MID IOWA COOPERATIVE  HAVERHILL, IA</v>
      </c>
      <c r="C2123" s="1">
        <v>16729</v>
      </c>
      <c r="D2123" s="7" t="s">
        <v>2282</v>
      </c>
      <c r="E2123" s="7" t="s">
        <v>2283</v>
      </c>
      <c r="F2123" s="7" t="s">
        <v>10</v>
      </c>
    </row>
    <row r="2124" spans="1:6" ht="12.75" customHeight="1">
      <c r="A2124" s="1">
        <f t="shared" si="16"/>
        <v>16484</v>
      </c>
      <c r="B2124" s="1" t="str">
        <f t="shared" si="17"/>
        <v>16484  MID IOWA COOPERATIVE INC  TOLEDO, IA</v>
      </c>
      <c r="C2124" s="1">
        <v>16484</v>
      </c>
      <c r="D2124" s="7" t="s">
        <v>2284</v>
      </c>
      <c r="E2124" s="7" t="s">
        <v>725</v>
      </c>
      <c r="F2124" s="7" t="s">
        <v>10</v>
      </c>
    </row>
    <row r="2125" spans="1:6" ht="12.75" customHeight="1">
      <c r="A2125" s="1">
        <f t="shared" si="16"/>
        <v>16924</v>
      </c>
      <c r="B2125" s="1" t="str">
        <f t="shared" si="17"/>
        <v>16924  MID IOWA SEEDS LLC  PROLE, IA</v>
      </c>
      <c r="C2125" s="1">
        <v>16924</v>
      </c>
      <c r="D2125" s="7" t="s">
        <v>2285</v>
      </c>
      <c r="E2125" s="7" t="s">
        <v>2286</v>
      </c>
      <c r="F2125" s="7" t="s">
        <v>10</v>
      </c>
    </row>
    <row r="2126" spans="1:6" ht="12.75" customHeight="1">
      <c r="A2126" s="1">
        <f t="shared" si="16"/>
        <v>16925</v>
      </c>
      <c r="B2126" s="1" t="str">
        <f t="shared" si="17"/>
        <v>16925  MID IOWA SEEDS LLC  PROLE, IA</v>
      </c>
      <c r="C2126" s="1">
        <v>16925</v>
      </c>
      <c r="D2126" s="7" t="s">
        <v>2285</v>
      </c>
      <c r="E2126" s="7" t="s">
        <v>2286</v>
      </c>
      <c r="F2126" s="7" t="s">
        <v>10</v>
      </c>
    </row>
    <row r="2127" spans="1:6" ht="12.75" customHeight="1">
      <c r="A2127" s="1">
        <f t="shared" si="16"/>
        <v>17420</v>
      </c>
      <c r="B2127" s="1" t="str">
        <f t="shared" si="17"/>
        <v>17420  MID-AMERICA RIVER &amp; RAIL, LLC  THE WOODLANDS, TX</v>
      </c>
      <c r="C2127" s="1">
        <v>17420</v>
      </c>
      <c r="D2127" s="7" t="s">
        <v>2287</v>
      </c>
      <c r="E2127" s="7" t="s">
        <v>25</v>
      </c>
      <c r="F2127" s="7" t="s">
        <v>26</v>
      </c>
    </row>
    <row r="2128" spans="1:6" ht="12.75" customHeight="1">
      <c r="A2128" s="1">
        <f t="shared" si="16"/>
        <v>11899</v>
      </c>
      <c r="B2128" s="1" t="str">
        <f t="shared" si="17"/>
        <v>11899  MID-IOWA COOPERATIVE  BEAMAN, IA</v>
      </c>
      <c r="C2128" s="1">
        <v>11899</v>
      </c>
      <c r="D2128" s="7" t="s">
        <v>2288</v>
      </c>
      <c r="E2128" s="7" t="s">
        <v>2289</v>
      </c>
      <c r="F2128" s="7" t="s">
        <v>10</v>
      </c>
    </row>
    <row r="2129" spans="1:6" ht="12.75" customHeight="1">
      <c r="A2129" s="1">
        <f t="shared" si="16"/>
        <v>11905</v>
      </c>
      <c r="B2129" s="1" t="str">
        <f t="shared" si="17"/>
        <v>11905  MID-IOWA COOPERATIVE  GREEN MT, IA</v>
      </c>
      <c r="C2129" s="1">
        <v>11905</v>
      </c>
      <c r="D2129" s="7" t="s">
        <v>2288</v>
      </c>
      <c r="E2129" s="7" t="s">
        <v>2290</v>
      </c>
      <c r="F2129" s="7" t="s">
        <v>10</v>
      </c>
    </row>
    <row r="2130" spans="1:6" ht="12.75" customHeight="1">
      <c r="A2130" s="1">
        <f t="shared" si="16"/>
        <v>11906</v>
      </c>
      <c r="B2130" s="1" t="str">
        <f t="shared" si="17"/>
        <v>11906  MID-IOWA COOPERATIVE  CONRAD, IA</v>
      </c>
      <c r="C2130" s="1">
        <v>11906</v>
      </c>
      <c r="D2130" s="7" t="s">
        <v>2288</v>
      </c>
      <c r="E2130" s="7" t="s">
        <v>101</v>
      </c>
      <c r="F2130" s="7" t="s">
        <v>10</v>
      </c>
    </row>
    <row r="2131" spans="1:6" ht="12.75" customHeight="1">
      <c r="A2131" s="1">
        <f t="shared" si="16"/>
        <v>17007</v>
      </c>
      <c r="B2131" s="1" t="str">
        <f t="shared" si="17"/>
        <v>17007  MIDWEST AGRONOMY LLC  LINCOLN, NE</v>
      </c>
      <c r="C2131" s="1">
        <v>17007</v>
      </c>
      <c r="D2131" s="7" t="s">
        <v>2291</v>
      </c>
      <c r="E2131" s="7" t="s">
        <v>1739</v>
      </c>
      <c r="F2131" s="7" t="s">
        <v>206</v>
      </c>
    </row>
    <row r="2132" spans="1:6" ht="12.75" customHeight="1">
      <c r="A2132" s="1">
        <f t="shared" si="16"/>
        <v>10564</v>
      </c>
      <c r="B2132" s="1" t="str">
        <f t="shared" si="17"/>
        <v>10564  MIDWEST BIO-TECH INC  ERIE, IL</v>
      </c>
      <c r="C2132" s="1">
        <v>10564</v>
      </c>
      <c r="D2132" s="7" t="s">
        <v>2292</v>
      </c>
      <c r="E2132" s="7" t="s">
        <v>2293</v>
      </c>
      <c r="F2132" s="7" t="s">
        <v>129</v>
      </c>
    </row>
    <row r="2133" spans="1:6" ht="12.75" customHeight="1">
      <c r="A2133" s="1">
        <f t="shared" si="16"/>
        <v>15188</v>
      </c>
      <c r="B2133" s="1" t="str">
        <f t="shared" si="17"/>
        <v>15188  MIDWEST FARMERS COOPERATIVE  ELMWOOD, NE</v>
      </c>
      <c r="C2133" s="1">
        <v>15188</v>
      </c>
      <c r="D2133" s="7" t="s">
        <v>2294</v>
      </c>
      <c r="E2133" s="7" t="s">
        <v>2295</v>
      </c>
      <c r="F2133" s="7" t="s">
        <v>206</v>
      </c>
    </row>
    <row r="2134" spans="1:6" ht="12.75" customHeight="1">
      <c r="A2134" s="1">
        <f t="shared" si="16"/>
        <v>12549</v>
      </c>
      <c r="B2134" s="1" t="str">
        <f t="shared" si="17"/>
        <v>12549  MIDWEST GARDEN CENTER INC  SHELDON, IA</v>
      </c>
      <c r="C2134" s="1">
        <v>12549</v>
      </c>
      <c r="D2134" s="7" t="s">
        <v>2296</v>
      </c>
      <c r="E2134" s="7" t="s">
        <v>112</v>
      </c>
      <c r="F2134" s="7" t="s">
        <v>10</v>
      </c>
    </row>
    <row r="2135" spans="1:6" ht="12.75" customHeight="1">
      <c r="A2135" s="1">
        <f t="shared" si="16"/>
        <v>15500</v>
      </c>
      <c r="B2135" s="1" t="str">
        <f t="shared" si="17"/>
        <v>15500  MIDWEST SOIL NUTRIENTS  ARMSTRONG, IA</v>
      </c>
      <c r="C2135" s="1">
        <v>15500</v>
      </c>
      <c r="D2135" s="7" t="s">
        <v>2297</v>
      </c>
      <c r="E2135" s="7" t="s">
        <v>2298</v>
      </c>
      <c r="F2135" s="7" t="s">
        <v>10</v>
      </c>
    </row>
    <row r="2136" spans="1:6" ht="12.75" customHeight="1">
      <c r="A2136" s="1">
        <f t="shared" si="16"/>
        <v>11387</v>
      </c>
      <c r="B2136" s="1" t="str">
        <f t="shared" si="17"/>
        <v>11387  MIDWESTERN BIO AG  BLUE MOUNDS, WI</v>
      </c>
      <c r="C2136" s="1">
        <v>11387</v>
      </c>
      <c r="D2136" s="7" t="s">
        <v>2299</v>
      </c>
      <c r="E2136" s="7" t="s">
        <v>2300</v>
      </c>
      <c r="F2136" s="7" t="s">
        <v>82</v>
      </c>
    </row>
    <row r="2137" spans="1:6" ht="12.75" customHeight="1">
      <c r="A2137" s="1">
        <f t="shared" si="16"/>
        <v>17378</v>
      </c>
      <c r="B2137" s="1" t="str">
        <f t="shared" si="17"/>
        <v>17378  MIKE DEHN  BLENCOE, IA</v>
      </c>
      <c r="C2137" s="1">
        <v>17378</v>
      </c>
      <c r="D2137" s="7" t="s">
        <v>2301</v>
      </c>
      <c r="E2137" s="7" t="s">
        <v>2302</v>
      </c>
      <c r="F2137" s="7" t="s">
        <v>10</v>
      </c>
    </row>
    <row r="2138" spans="1:6" ht="12.75" customHeight="1">
      <c r="A2138" s="1">
        <f t="shared" si="16"/>
        <v>17379</v>
      </c>
      <c r="B2138" s="1" t="str">
        <f t="shared" si="17"/>
        <v>17379  MIKE DEHN  BLENCOE, IA</v>
      </c>
      <c r="C2138" s="1">
        <v>17379</v>
      </c>
      <c r="D2138" s="7" t="s">
        <v>2301</v>
      </c>
      <c r="E2138" s="7" t="s">
        <v>2302</v>
      </c>
      <c r="F2138" s="7" t="s">
        <v>10</v>
      </c>
    </row>
    <row r="2139" spans="1:6" ht="12.75" customHeight="1">
      <c r="A2139" s="1">
        <f t="shared" si="16"/>
        <v>15979</v>
      </c>
      <c r="B2139" s="1" t="str">
        <f t="shared" si="17"/>
        <v>15979  MILL FLEET FARM  ANKENY, IA</v>
      </c>
      <c r="C2139" s="1">
        <v>15979</v>
      </c>
      <c r="D2139" s="7" t="s">
        <v>2303</v>
      </c>
      <c r="E2139" s="7" t="s">
        <v>9</v>
      </c>
      <c r="F2139" s="7" t="s">
        <v>10</v>
      </c>
    </row>
    <row r="2140" spans="1:6" ht="12.75" customHeight="1">
      <c r="A2140" s="1">
        <f t="shared" si="16"/>
        <v>15021</v>
      </c>
      <c r="B2140" s="1" t="str">
        <f t="shared" si="17"/>
        <v>15021  MILLAGE BROTHERS INC  WEST LIBERTY, IA</v>
      </c>
      <c r="C2140" s="1">
        <v>15021</v>
      </c>
      <c r="D2140" s="7" t="s">
        <v>2304</v>
      </c>
      <c r="E2140" s="7" t="s">
        <v>406</v>
      </c>
      <c r="F2140" s="7" t="s">
        <v>10</v>
      </c>
    </row>
    <row r="2141" spans="1:6" ht="12.75" customHeight="1">
      <c r="A2141" s="1">
        <f t="shared" si="16"/>
        <v>13962</v>
      </c>
      <c r="B2141" s="1" t="str">
        <f t="shared" si="17"/>
        <v>13962  MILLER CHEMICAL &amp; FERTILIZER LLC  HANOVER, PA</v>
      </c>
      <c r="C2141" s="1">
        <v>13962</v>
      </c>
      <c r="D2141" s="7" t="s">
        <v>2305</v>
      </c>
      <c r="E2141" s="7" t="s">
        <v>2306</v>
      </c>
      <c r="F2141" s="7" t="s">
        <v>1304</v>
      </c>
    </row>
    <row r="2142" spans="1:6" ht="12.75" customHeight="1">
      <c r="A2142" s="1">
        <f t="shared" si="16"/>
        <v>10824</v>
      </c>
      <c r="B2142" s="1" t="str">
        <f t="shared" si="17"/>
        <v>10824  MILLER NURSERY COMPANY  JOHNSTON, IA</v>
      </c>
      <c r="C2142" s="1">
        <v>10824</v>
      </c>
      <c r="D2142" s="7" t="s">
        <v>2307</v>
      </c>
      <c r="E2142" s="7" t="s">
        <v>1370</v>
      </c>
      <c r="F2142" s="7" t="s">
        <v>10</v>
      </c>
    </row>
    <row r="2143" spans="1:6" ht="12.75" customHeight="1">
      <c r="A2143" s="1">
        <f t="shared" si="16"/>
        <v>11285</v>
      </c>
      <c r="B2143" s="1" t="str">
        <f t="shared" si="17"/>
        <v>11285  MILLER TRUE VALUE HARDWARE  WAVERLY, IA</v>
      </c>
      <c r="C2143" s="1">
        <v>11285</v>
      </c>
      <c r="D2143" s="7" t="s">
        <v>2308</v>
      </c>
      <c r="E2143" s="7" t="s">
        <v>251</v>
      </c>
      <c r="F2143" s="7" t="s">
        <v>10</v>
      </c>
    </row>
    <row r="2144" spans="1:6" ht="12.75" customHeight="1">
      <c r="A2144" s="1">
        <f t="shared" si="16"/>
        <v>11063</v>
      </c>
      <c r="B2144" s="1" t="str">
        <f t="shared" si="17"/>
        <v>11063  MILLERS HARDWARE INC  DES MOINES, IA</v>
      </c>
      <c r="C2144" s="1">
        <v>11063</v>
      </c>
      <c r="D2144" s="7" t="s">
        <v>2309</v>
      </c>
      <c r="E2144" s="7" t="s">
        <v>488</v>
      </c>
      <c r="F2144" s="7" t="s">
        <v>10</v>
      </c>
    </row>
    <row r="2145" spans="1:6" ht="12.75" customHeight="1">
      <c r="A2145" s="1">
        <f t="shared" si="16"/>
        <v>14018</v>
      </c>
      <c r="B2145" s="1" t="str">
        <f t="shared" si="17"/>
        <v>14018  MILLION DOLLAR LAWNS  TABOR, IA</v>
      </c>
      <c r="C2145" s="1">
        <v>14018</v>
      </c>
      <c r="D2145" s="7" t="s">
        <v>2310</v>
      </c>
      <c r="E2145" s="7" t="s">
        <v>1214</v>
      </c>
      <c r="F2145" s="7" t="s">
        <v>10</v>
      </c>
    </row>
    <row r="2146" spans="1:6" ht="12.75" customHeight="1">
      <c r="A2146" s="1">
        <f t="shared" si="16"/>
        <v>13401</v>
      </c>
      <c r="B2146" s="1" t="str">
        <f t="shared" si="17"/>
        <v>13401  MILLS FLEET FARM  MASON CITY, IA</v>
      </c>
      <c r="C2146" s="1">
        <v>13401</v>
      </c>
      <c r="D2146" s="7" t="s">
        <v>2311</v>
      </c>
      <c r="E2146" s="7" t="s">
        <v>472</v>
      </c>
      <c r="F2146" s="7" t="s">
        <v>10</v>
      </c>
    </row>
    <row r="2147" spans="1:6" ht="12.75" customHeight="1">
      <c r="A2147" s="1">
        <f t="shared" si="16"/>
        <v>10470</v>
      </c>
      <c r="B2147" s="1" t="str">
        <f t="shared" si="17"/>
        <v>10470  MILWAUKEE METROPOLITAN SEWERAGE DISTRICT  MILWAUKEE, WI</v>
      </c>
      <c r="C2147" s="1">
        <v>10470</v>
      </c>
      <c r="D2147" s="7" t="s">
        <v>2312</v>
      </c>
      <c r="E2147" s="7" t="s">
        <v>589</v>
      </c>
      <c r="F2147" s="7" t="s">
        <v>82</v>
      </c>
    </row>
    <row r="2148" spans="1:6" ht="12.75" customHeight="1">
      <c r="A2148" s="1">
        <f t="shared" si="16"/>
        <v>11759</v>
      </c>
      <c r="B2148" s="1" t="str">
        <f t="shared" si="17"/>
        <v>11759  MIRACLE-GRO LAWN PRODUCTS INC  MARYSVILLE, OH</v>
      </c>
      <c r="C2148" s="1">
        <v>11759</v>
      </c>
      <c r="D2148" s="7" t="s">
        <v>2313</v>
      </c>
      <c r="E2148" s="7" t="s">
        <v>1265</v>
      </c>
      <c r="F2148" s="7" t="s">
        <v>71</v>
      </c>
    </row>
    <row r="2149" spans="1:6" ht="12.75" customHeight="1">
      <c r="A2149" s="1">
        <f t="shared" si="16"/>
        <v>16498</v>
      </c>
      <c r="B2149" s="1" t="str">
        <f t="shared" si="17"/>
        <v>16498  MIRIMICHI GREEN EXPRESS LLC  CASTLE HAYNE, NC</v>
      </c>
      <c r="C2149" s="1">
        <v>16498</v>
      </c>
      <c r="D2149" s="7" t="s">
        <v>2314</v>
      </c>
      <c r="E2149" s="7" t="s">
        <v>2315</v>
      </c>
      <c r="F2149" s="7" t="s">
        <v>68</v>
      </c>
    </row>
    <row r="2150" spans="1:6" ht="12.75" customHeight="1">
      <c r="A2150" s="1">
        <f t="shared" si="16"/>
        <v>13680</v>
      </c>
      <c r="B2150" s="1" t="str">
        <f t="shared" si="17"/>
        <v>13680  MISSISSIPPI TOPSOILS INC  COLD SPRING, MN</v>
      </c>
      <c r="C2150" s="1">
        <v>13680</v>
      </c>
      <c r="D2150" s="7" t="s">
        <v>2316</v>
      </c>
      <c r="E2150" s="7" t="s">
        <v>844</v>
      </c>
      <c r="F2150" s="7" t="s">
        <v>137</v>
      </c>
    </row>
    <row r="2151" spans="1:6" ht="12.75" customHeight="1">
      <c r="A2151" s="1">
        <f t="shared" si="16"/>
        <v>15450</v>
      </c>
      <c r="B2151" s="1" t="str">
        <f t="shared" si="17"/>
        <v>15450  MITCHELL PRODUCTS  MILLVILLE, NJ</v>
      </c>
      <c r="C2151" s="1">
        <v>15450</v>
      </c>
      <c r="D2151" s="7" t="s">
        <v>2317</v>
      </c>
      <c r="E2151" s="7" t="s">
        <v>2318</v>
      </c>
      <c r="F2151" s="7" t="s">
        <v>321</v>
      </c>
    </row>
    <row r="2152" spans="1:6" ht="12.75" customHeight="1">
      <c r="A2152" s="1">
        <f t="shared" si="16"/>
        <v>14990</v>
      </c>
      <c r="B2152" s="1" t="str">
        <f t="shared" si="17"/>
        <v>14990  MK MINERALS INC  WATHENA, KS</v>
      </c>
      <c r="C2152" s="1">
        <v>14990</v>
      </c>
      <c r="D2152" s="7" t="s">
        <v>2319</v>
      </c>
      <c r="E2152" s="7" t="s">
        <v>2320</v>
      </c>
      <c r="F2152" s="7" t="s">
        <v>288</v>
      </c>
    </row>
    <row r="2153" spans="1:6" ht="12.75" customHeight="1">
      <c r="A2153" s="1">
        <f t="shared" si="16"/>
        <v>14991</v>
      </c>
      <c r="B2153" s="1" t="str">
        <f t="shared" si="17"/>
        <v>14991  MK MINERALS INC  WATHENA, KS</v>
      </c>
      <c r="C2153" s="1">
        <v>14991</v>
      </c>
      <c r="D2153" s="7" t="s">
        <v>2319</v>
      </c>
      <c r="E2153" s="7" t="s">
        <v>2320</v>
      </c>
      <c r="F2153" s="7" t="s">
        <v>288</v>
      </c>
    </row>
    <row r="2154" spans="1:6" ht="12.75" customHeight="1">
      <c r="A2154" s="1">
        <f t="shared" si="16"/>
        <v>14014</v>
      </c>
      <c r="B2154" s="1" t="str">
        <f t="shared" si="17"/>
        <v>14014  MO VALLEY AGRI SERVICE  ROCK PORT, MO</v>
      </c>
      <c r="C2154" s="1">
        <v>14014</v>
      </c>
      <c r="D2154" s="7" t="s">
        <v>2321</v>
      </c>
      <c r="E2154" s="7" t="s">
        <v>2322</v>
      </c>
      <c r="F2154" s="7" t="s">
        <v>59</v>
      </c>
    </row>
    <row r="2155" spans="1:6" ht="12.75" customHeight="1">
      <c r="A2155" s="1">
        <f t="shared" si="16"/>
        <v>13517</v>
      </c>
      <c r="B2155" s="1" t="str">
        <f t="shared" si="17"/>
        <v>13517  MOBREN TRANSPORT INC  SIOUX CITY, IA</v>
      </c>
      <c r="C2155" s="1">
        <v>13517</v>
      </c>
      <c r="D2155" s="7" t="s">
        <v>2323</v>
      </c>
      <c r="E2155" s="7" t="s">
        <v>351</v>
      </c>
      <c r="F2155" s="7" t="s">
        <v>10</v>
      </c>
    </row>
    <row r="2156" spans="1:6" ht="12.75" customHeight="1">
      <c r="A2156" s="1">
        <f t="shared" si="16"/>
        <v>10463</v>
      </c>
      <c r="B2156" s="1" t="str">
        <f t="shared" si="17"/>
        <v>10463  MONTANA SULPHUR &amp; CHEMICAL CO  BILLINGS, MT</v>
      </c>
      <c r="C2156" s="1">
        <v>10463</v>
      </c>
      <c r="D2156" s="7" t="s">
        <v>2324</v>
      </c>
      <c r="E2156" s="7" t="s">
        <v>2325</v>
      </c>
      <c r="F2156" s="7" t="s">
        <v>2068</v>
      </c>
    </row>
    <row r="2157" spans="1:6" ht="12.75" customHeight="1">
      <c r="A2157" s="1">
        <f t="shared" si="16"/>
        <v>13127</v>
      </c>
      <c r="B2157" s="1" t="str">
        <f t="shared" si="17"/>
        <v>13127  MONTYS PLANT FOOD CO INC  LOUISVILLE, KY</v>
      </c>
      <c r="C2157" s="1">
        <v>13127</v>
      </c>
      <c r="D2157" s="7" t="s">
        <v>2326</v>
      </c>
      <c r="E2157" s="7" t="s">
        <v>1805</v>
      </c>
      <c r="F2157" s="7" t="s">
        <v>221</v>
      </c>
    </row>
    <row r="2158" spans="1:6" ht="12.75" customHeight="1">
      <c r="A2158" s="1">
        <f t="shared" si="16"/>
        <v>10502</v>
      </c>
      <c r="B2158" s="1" t="str">
        <f t="shared" si="17"/>
        <v>10502  MORRIS J SWENKA  NORTH LIBERTY, IA</v>
      </c>
      <c r="C2158" s="1">
        <v>10502</v>
      </c>
      <c r="D2158" s="7" t="s">
        <v>2327</v>
      </c>
      <c r="E2158" s="7" t="s">
        <v>1445</v>
      </c>
      <c r="F2158" s="7" t="s">
        <v>10</v>
      </c>
    </row>
    <row r="2159" spans="1:6" ht="12.75" customHeight="1">
      <c r="A2159" s="1">
        <f t="shared" si="16"/>
        <v>16591</v>
      </c>
      <c r="B2159" s="1" t="str">
        <f t="shared" si="17"/>
        <v>16591  MORRISON SEED TREATING  MASSENA, IA</v>
      </c>
      <c r="C2159" s="1">
        <v>16591</v>
      </c>
      <c r="D2159" s="7" t="s">
        <v>2328</v>
      </c>
      <c r="E2159" s="7" t="s">
        <v>17</v>
      </c>
      <c r="F2159" s="7" t="s">
        <v>10</v>
      </c>
    </row>
    <row r="2160" spans="1:6" ht="12.75" customHeight="1">
      <c r="A2160" s="1">
        <f t="shared" si="16"/>
        <v>16396</v>
      </c>
      <c r="B2160" s="1" t="str">
        <f t="shared" si="17"/>
        <v xml:space="preserve">16396  MOSAIC GLOBAL SALES LLC  COLONSAY, </v>
      </c>
      <c r="C2160" s="1">
        <v>16396</v>
      </c>
      <c r="D2160" s="7" t="s">
        <v>2329</v>
      </c>
      <c r="E2160" s="7" t="s">
        <v>2330</v>
      </c>
      <c r="F2160" s="7"/>
    </row>
    <row r="2161" spans="1:6" ht="12.75" customHeight="1">
      <c r="A2161" s="1">
        <f t="shared" si="16"/>
        <v>16397</v>
      </c>
      <c r="B2161" s="1" t="str">
        <f t="shared" si="17"/>
        <v>16397  MOSAIC GLOBAL SALES LLC  ROSEMOUNT, MN</v>
      </c>
      <c r="C2161" s="1">
        <v>16397</v>
      </c>
      <c r="D2161" s="7" t="s">
        <v>2329</v>
      </c>
      <c r="E2161" s="7" t="s">
        <v>646</v>
      </c>
      <c r="F2161" s="7" t="s">
        <v>137</v>
      </c>
    </row>
    <row r="2162" spans="1:6" ht="12.75" customHeight="1">
      <c r="A2162" s="1">
        <f t="shared" si="16"/>
        <v>16398</v>
      </c>
      <c r="B2162" s="1" t="str">
        <f t="shared" si="17"/>
        <v>16398  MOSAIC GLOBAL SALES LLC  DUBUQUE, IA</v>
      </c>
      <c r="C2162" s="1">
        <v>16398</v>
      </c>
      <c r="D2162" s="7" t="s">
        <v>2329</v>
      </c>
      <c r="E2162" s="7" t="s">
        <v>835</v>
      </c>
      <c r="F2162" s="7" t="s">
        <v>10</v>
      </c>
    </row>
    <row r="2163" spans="1:6" ht="12.75" customHeight="1">
      <c r="A2163" s="1">
        <f t="shared" si="16"/>
        <v>16295</v>
      </c>
      <c r="B2163" s="1" t="str">
        <f t="shared" si="17"/>
        <v>16295  MOSAIC GLOBAL SALES LLC  LITHIA, FL</v>
      </c>
      <c r="C2163" s="1">
        <v>16295</v>
      </c>
      <c r="D2163" s="7" t="s">
        <v>2329</v>
      </c>
      <c r="E2163" s="7" t="s">
        <v>2331</v>
      </c>
      <c r="F2163" s="7" t="s">
        <v>38</v>
      </c>
    </row>
    <row r="2164" spans="1:6" ht="12.75" customHeight="1">
      <c r="A2164" s="1">
        <f t="shared" si="16"/>
        <v>16296</v>
      </c>
      <c r="B2164" s="1" t="str">
        <f t="shared" si="17"/>
        <v xml:space="preserve">16296  MOSAIC GLOBAL SALES LLC  ESTERHAZY, </v>
      </c>
      <c r="C2164" s="1">
        <v>16296</v>
      </c>
      <c r="D2164" s="7" t="s">
        <v>2329</v>
      </c>
      <c r="E2164" s="7" t="s">
        <v>2332</v>
      </c>
      <c r="F2164" s="7"/>
    </row>
    <row r="2165" spans="1:6" ht="12.75" customHeight="1">
      <c r="A2165" s="1">
        <f t="shared" si="16"/>
        <v>16297</v>
      </c>
      <c r="B2165" s="1" t="str">
        <f t="shared" si="17"/>
        <v xml:space="preserve">16297  MOSAIC GLOBAL SALES LLC  BELLE PLAINE, </v>
      </c>
      <c r="C2165" s="1">
        <v>16297</v>
      </c>
      <c r="D2165" s="7" t="s">
        <v>2329</v>
      </c>
      <c r="E2165" s="7" t="s">
        <v>423</v>
      </c>
      <c r="F2165" s="7"/>
    </row>
    <row r="2166" spans="1:6" ht="12.75" customHeight="1">
      <c r="A2166" s="1">
        <f t="shared" si="16"/>
        <v>16298</v>
      </c>
      <c r="B2166" s="1" t="str">
        <f t="shared" si="17"/>
        <v>16298  MOSAIC GLOBAL SALES LLC  BARTOW, FL</v>
      </c>
      <c r="C2166" s="1">
        <v>16298</v>
      </c>
      <c r="D2166" s="7" t="s">
        <v>2329</v>
      </c>
      <c r="E2166" s="7" t="s">
        <v>2333</v>
      </c>
      <c r="F2166" s="7" t="s">
        <v>38</v>
      </c>
    </row>
    <row r="2167" spans="1:6" ht="12.75" customHeight="1">
      <c r="A2167" s="1">
        <f t="shared" si="16"/>
        <v>16300</v>
      </c>
      <c r="B2167" s="1" t="str">
        <f t="shared" si="17"/>
        <v>16300  MOSAIC GLOBAL SALES LLC  MULBERRY, FL</v>
      </c>
      <c r="C2167" s="1">
        <v>16300</v>
      </c>
      <c r="D2167" s="7" t="s">
        <v>2329</v>
      </c>
      <c r="E2167" s="7" t="s">
        <v>2334</v>
      </c>
      <c r="F2167" s="7" t="s">
        <v>38</v>
      </c>
    </row>
    <row r="2168" spans="1:6" ht="12.75" customHeight="1">
      <c r="A2168" s="1">
        <f t="shared" si="16"/>
        <v>16301</v>
      </c>
      <c r="B2168" s="1" t="str">
        <f t="shared" si="17"/>
        <v>16301  MOSAIC GLOBAL SALES LLC  ST JAMES, LA</v>
      </c>
      <c r="C2168" s="1">
        <v>16301</v>
      </c>
      <c r="D2168" s="7" t="s">
        <v>2329</v>
      </c>
      <c r="E2168" s="7" t="s">
        <v>660</v>
      </c>
      <c r="F2168" s="7" t="s">
        <v>629</v>
      </c>
    </row>
    <row r="2169" spans="1:6" ht="12.75" customHeight="1">
      <c r="A2169" s="1">
        <f t="shared" si="16"/>
        <v>16302</v>
      </c>
      <c r="B2169" s="1" t="str">
        <f t="shared" si="17"/>
        <v>16302  MOSAIC GLOBAL SALES LLC  CARLSBAD, NM</v>
      </c>
      <c r="C2169" s="1">
        <v>16302</v>
      </c>
      <c r="D2169" s="7" t="s">
        <v>2329</v>
      </c>
      <c r="E2169" s="7" t="s">
        <v>2335</v>
      </c>
      <c r="F2169" s="7" t="s">
        <v>1708</v>
      </c>
    </row>
    <row r="2170" spans="1:6" ht="12.75" customHeight="1">
      <c r="A2170" s="1">
        <f t="shared" si="16"/>
        <v>16303</v>
      </c>
      <c r="B2170" s="1" t="str">
        <f t="shared" si="17"/>
        <v>16303  MOSAIC GLOBAL SALES LLC  HENDERSON, KY</v>
      </c>
      <c r="C2170" s="1">
        <v>16303</v>
      </c>
      <c r="D2170" s="7" t="s">
        <v>2329</v>
      </c>
      <c r="E2170" s="7" t="s">
        <v>1742</v>
      </c>
      <c r="F2170" s="7" t="s">
        <v>221</v>
      </c>
    </row>
    <row r="2171" spans="1:6" ht="12.75" customHeight="1">
      <c r="A2171" s="1">
        <f t="shared" si="16"/>
        <v>16304</v>
      </c>
      <c r="B2171" s="1" t="str">
        <f t="shared" si="17"/>
        <v>16304  MOSAIC GLOBAL SALES LLC  PEKIN, IL</v>
      </c>
      <c r="C2171" s="1">
        <v>16304</v>
      </c>
      <c r="D2171" s="7" t="s">
        <v>2329</v>
      </c>
      <c r="E2171" s="7" t="s">
        <v>2336</v>
      </c>
      <c r="F2171" s="7" t="s">
        <v>129</v>
      </c>
    </row>
    <row r="2172" spans="1:6" ht="12.75" customHeight="1">
      <c r="A2172" s="1">
        <f t="shared" si="16"/>
        <v>16305</v>
      </c>
      <c r="B2172" s="1" t="str">
        <f t="shared" si="17"/>
        <v>16305  MOSAIC GLOBAL SALES LLC  SAVAGE, MN</v>
      </c>
      <c r="C2172" s="1">
        <v>16305</v>
      </c>
      <c r="D2172" s="7" t="s">
        <v>2329</v>
      </c>
      <c r="E2172" s="7" t="s">
        <v>2337</v>
      </c>
      <c r="F2172" s="7" t="s">
        <v>137</v>
      </c>
    </row>
    <row r="2173" spans="1:6" ht="12.75" customHeight="1">
      <c r="A2173" s="1">
        <f t="shared" si="16"/>
        <v>16306</v>
      </c>
      <c r="B2173" s="1" t="str">
        <f t="shared" si="17"/>
        <v>16306  MOSAIC GLOBAL SALES LLC  AMHERST JUNCTION, WI</v>
      </c>
      <c r="C2173" s="1">
        <v>16306</v>
      </c>
      <c r="D2173" s="7" t="s">
        <v>2329</v>
      </c>
      <c r="E2173" s="7" t="s">
        <v>2338</v>
      </c>
      <c r="F2173" s="7" t="s">
        <v>82</v>
      </c>
    </row>
    <row r="2174" spans="1:6" ht="12.75" customHeight="1">
      <c r="A2174" s="1">
        <f t="shared" si="16"/>
        <v>16307</v>
      </c>
      <c r="B2174" s="1" t="str">
        <f t="shared" si="17"/>
        <v>16307  MOSAIC GLOBAL SALES LLC  EAST DUBUQUE, IL</v>
      </c>
      <c r="C2174" s="1">
        <v>16307</v>
      </c>
      <c r="D2174" s="7" t="s">
        <v>2329</v>
      </c>
      <c r="E2174" s="7" t="s">
        <v>1253</v>
      </c>
      <c r="F2174" s="7" t="s">
        <v>129</v>
      </c>
    </row>
    <row r="2175" spans="1:6" ht="12.75" customHeight="1">
      <c r="A2175" s="1">
        <f t="shared" si="16"/>
        <v>16310</v>
      </c>
      <c r="B2175" s="1" t="str">
        <f t="shared" si="17"/>
        <v>16310  MOSAIC GLOBAL SALES LLC  MAPLETON, IL</v>
      </c>
      <c r="C2175" s="1">
        <v>16310</v>
      </c>
      <c r="D2175" s="7" t="s">
        <v>2329</v>
      </c>
      <c r="E2175" s="7" t="s">
        <v>495</v>
      </c>
      <c r="F2175" s="7" t="s">
        <v>129</v>
      </c>
    </row>
    <row r="2176" spans="1:6" ht="12.75" customHeight="1">
      <c r="A2176" s="1">
        <f t="shared" si="16"/>
        <v>16311</v>
      </c>
      <c r="B2176" s="1" t="str">
        <f t="shared" si="17"/>
        <v>16311  MOSAIC GLOBAL SALES LLC  STUART, IA</v>
      </c>
      <c r="C2176" s="1">
        <v>16311</v>
      </c>
      <c r="D2176" s="7" t="s">
        <v>2329</v>
      </c>
      <c r="E2176" s="7" t="s">
        <v>1089</v>
      </c>
      <c r="F2176" s="7" t="s">
        <v>10</v>
      </c>
    </row>
    <row r="2177" spans="1:6" ht="12.75" customHeight="1">
      <c r="A2177" s="1">
        <f t="shared" si="16"/>
        <v>16312</v>
      </c>
      <c r="B2177" s="1" t="str">
        <f t="shared" si="17"/>
        <v>16312  MOSAIC GLOBAL SALES LLC  DUBUQUE, IA</v>
      </c>
      <c r="C2177" s="1">
        <v>16312</v>
      </c>
      <c r="D2177" s="7" t="s">
        <v>2329</v>
      </c>
      <c r="E2177" s="7" t="s">
        <v>835</v>
      </c>
      <c r="F2177" s="7" t="s">
        <v>10</v>
      </c>
    </row>
    <row r="2178" spans="1:6" ht="12.75" customHeight="1">
      <c r="A2178" s="1">
        <f t="shared" si="16"/>
        <v>17072</v>
      </c>
      <c r="B2178" s="1" t="str">
        <f t="shared" si="17"/>
        <v>17072  MOSAIC GLOBAL SALES LLC  CATOOSA, OK</v>
      </c>
      <c r="C2178" s="1">
        <v>17072</v>
      </c>
      <c r="D2178" s="7" t="s">
        <v>2329</v>
      </c>
      <c r="E2178" s="7" t="s">
        <v>143</v>
      </c>
      <c r="F2178" s="7" t="s">
        <v>144</v>
      </c>
    </row>
    <row r="2179" spans="1:6" ht="12.75" customHeight="1">
      <c r="A2179" s="1">
        <f t="shared" si="16"/>
        <v>17073</v>
      </c>
      <c r="B2179" s="1" t="str">
        <f t="shared" si="17"/>
        <v>17073  MOSAIC GLOBAL SALES LLC  WEBBERVILLE, MI</v>
      </c>
      <c r="C2179" s="1">
        <v>17073</v>
      </c>
      <c r="D2179" s="7" t="s">
        <v>2329</v>
      </c>
      <c r="E2179" s="7" t="s">
        <v>2339</v>
      </c>
      <c r="F2179" s="7" t="s">
        <v>45</v>
      </c>
    </row>
    <row r="2180" spans="1:6" ht="12.75" customHeight="1">
      <c r="A2180" s="1">
        <f t="shared" si="16"/>
        <v>17074</v>
      </c>
      <c r="B2180" s="1" t="str">
        <f t="shared" si="17"/>
        <v>17074  MOSAIC GLOBAL SALES LLC  SAGINAW, MI</v>
      </c>
      <c r="C2180" s="1">
        <v>17074</v>
      </c>
      <c r="D2180" s="7" t="s">
        <v>2329</v>
      </c>
      <c r="E2180" s="7" t="s">
        <v>2340</v>
      </c>
      <c r="F2180" s="7" t="s">
        <v>45</v>
      </c>
    </row>
    <row r="2181" spans="1:6" ht="12.75" customHeight="1">
      <c r="A2181" s="1">
        <f t="shared" si="16"/>
        <v>17077</v>
      </c>
      <c r="B2181" s="1" t="str">
        <f t="shared" si="17"/>
        <v>17077  MOSAIC GLOBAL SALES LLC  OWENSBORO, KY</v>
      </c>
      <c r="C2181" s="1">
        <v>17077</v>
      </c>
      <c r="D2181" s="7" t="s">
        <v>2329</v>
      </c>
      <c r="E2181" s="7" t="s">
        <v>2341</v>
      </c>
      <c r="F2181" s="7" t="s">
        <v>221</v>
      </c>
    </row>
    <row r="2182" spans="1:6" ht="12.75" customHeight="1">
      <c r="A2182" s="1">
        <f t="shared" si="16"/>
        <v>17081</v>
      </c>
      <c r="B2182" s="1" t="str">
        <f t="shared" si="17"/>
        <v>17081  MOSAIC GLOBAL SALES LLC  SHEFFIELD, IA</v>
      </c>
      <c r="C2182" s="1">
        <v>17081</v>
      </c>
      <c r="D2182" s="7" t="s">
        <v>2329</v>
      </c>
      <c r="E2182" s="7" t="s">
        <v>269</v>
      </c>
      <c r="F2182" s="7" t="s">
        <v>10</v>
      </c>
    </row>
    <row r="2183" spans="1:6" ht="12.75" customHeight="1">
      <c r="A2183" s="1">
        <f t="shared" si="16"/>
        <v>17082</v>
      </c>
      <c r="B2183" s="1" t="str">
        <f t="shared" si="17"/>
        <v>17082  MOSAIC GLOBAL SALES LLC  CLINTON, IA</v>
      </c>
      <c r="C2183" s="1">
        <v>17082</v>
      </c>
      <c r="D2183" s="7" t="s">
        <v>2329</v>
      </c>
      <c r="E2183" s="7" t="s">
        <v>716</v>
      </c>
      <c r="F2183" s="7" t="s">
        <v>10</v>
      </c>
    </row>
    <row r="2184" spans="1:6" ht="12.75" customHeight="1">
      <c r="A2184" s="1">
        <f t="shared" si="16"/>
        <v>17329</v>
      </c>
      <c r="B2184" s="1" t="str">
        <f t="shared" si="17"/>
        <v>17329  MOSAIC GLOBAL SALES, LLC  FRIONA, TX</v>
      </c>
      <c r="C2184" s="1">
        <v>17329</v>
      </c>
      <c r="D2184" s="7" t="s">
        <v>2342</v>
      </c>
      <c r="E2184" s="7" t="s">
        <v>2343</v>
      </c>
      <c r="F2184" s="7" t="s">
        <v>26</v>
      </c>
    </row>
    <row r="2185" spans="1:6" ht="12.75" customHeight="1">
      <c r="A2185" s="1">
        <f t="shared" si="16"/>
        <v>17330</v>
      </c>
      <c r="B2185" s="1" t="str">
        <f t="shared" si="17"/>
        <v>17330  MOSAIC GLOBAL SALES, LLC  HARDIN, MO</v>
      </c>
      <c r="C2185" s="1">
        <v>17330</v>
      </c>
      <c r="D2185" s="7" t="s">
        <v>2342</v>
      </c>
      <c r="E2185" s="7" t="s">
        <v>2054</v>
      </c>
      <c r="F2185" s="7" t="s">
        <v>59</v>
      </c>
    </row>
    <row r="2186" spans="1:6" ht="12.75" customHeight="1">
      <c r="A2186" s="1">
        <f t="shared" si="16"/>
        <v>17331</v>
      </c>
      <c r="B2186" s="1" t="str">
        <f t="shared" si="17"/>
        <v>17331  MOSAIC GLOBAL SALES, LLC  ST LOUIS, MO</v>
      </c>
      <c r="C2186" s="1">
        <v>17331</v>
      </c>
      <c r="D2186" s="7" t="s">
        <v>2342</v>
      </c>
      <c r="E2186" s="7" t="s">
        <v>690</v>
      </c>
      <c r="F2186" s="7" t="s">
        <v>59</v>
      </c>
    </row>
    <row r="2187" spans="1:6" ht="12.75" customHeight="1">
      <c r="A2187" s="1">
        <f t="shared" si="16"/>
        <v>17332</v>
      </c>
      <c r="B2187" s="1" t="str">
        <f t="shared" si="17"/>
        <v>17332  MOSAIC GLOBAL SALES, LLC  TEMPLETON, IA</v>
      </c>
      <c r="C2187" s="1">
        <v>17332</v>
      </c>
      <c r="D2187" s="7" t="s">
        <v>2342</v>
      </c>
      <c r="E2187" s="7" t="s">
        <v>2050</v>
      </c>
      <c r="F2187" s="7" t="s">
        <v>10</v>
      </c>
    </row>
    <row r="2188" spans="1:6" ht="12.75" customHeight="1">
      <c r="A2188" s="1">
        <f t="shared" si="16"/>
        <v>17014</v>
      </c>
      <c r="B2188" s="1" t="str">
        <f t="shared" si="17"/>
        <v>17014  MOSER SEED &amp; AG LLC  ROCK RAPIDS, IA</v>
      </c>
      <c r="C2188" s="1">
        <v>17014</v>
      </c>
      <c r="D2188" s="7" t="s">
        <v>2344</v>
      </c>
      <c r="E2188" s="7" t="s">
        <v>54</v>
      </c>
      <c r="F2188" s="7" t="s">
        <v>10</v>
      </c>
    </row>
    <row r="2189" spans="1:6" ht="12.75" customHeight="1">
      <c r="A2189" s="1">
        <f t="shared" si="16"/>
        <v>10819</v>
      </c>
      <c r="B2189" s="1" t="str">
        <f t="shared" si="17"/>
        <v>10819  MOUNT VERNON ACE HARDWARE  MT VERNON, IA</v>
      </c>
      <c r="C2189" s="1">
        <v>10819</v>
      </c>
      <c r="D2189" s="7" t="s">
        <v>2345</v>
      </c>
      <c r="E2189" s="7" t="s">
        <v>2346</v>
      </c>
      <c r="F2189" s="7" t="s">
        <v>10</v>
      </c>
    </row>
    <row r="2190" spans="1:6" ht="12.75" customHeight="1">
      <c r="A2190" s="1">
        <f t="shared" si="16"/>
        <v>14236</v>
      </c>
      <c r="B2190" s="1" t="str">
        <f t="shared" si="17"/>
        <v>14236  MOUNTAIN WEST PRODUCTS  REXBURG, ID</v>
      </c>
      <c r="C2190" s="1">
        <v>14236</v>
      </c>
      <c r="D2190" s="7" t="s">
        <v>2347</v>
      </c>
      <c r="E2190" s="7" t="s">
        <v>2348</v>
      </c>
      <c r="F2190" s="7" t="s">
        <v>0</v>
      </c>
    </row>
    <row r="2191" spans="1:6" ht="12.75" customHeight="1">
      <c r="A2191" s="1">
        <f t="shared" si="16"/>
        <v>10301</v>
      </c>
      <c r="B2191" s="1" t="str">
        <f t="shared" si="17"/>
        <v>10301  MT HAMILL ELEVATOR  DONNELLSON, IA</v>
      </c>
      <c r="C2191" s="1">
        <v>10301</v>
      </c>
      <c r="D2191" s="7" t="s">
        <v>2349</v>
      </c>
      <c r="E2191" s="7" t="s">
        <v>969</v>
      </c>
      <c r="F2191" s="7" t="s">
        <v>10</v>
      </c>
    </row>
    <row r="2192" spans="1:6" ht="12.75" customHeight="1">
      <c r="A2192" s="1">
        <f t="shared" si="16"/>
        <v>10300</v>
      </c>
      <c r="B2192" s="1" t="str">
        <f t="shared" si="17"/>
        <v>10300  MT HAMILL ELEVATOR &amp; LUMBER  DONNELLSON, IA</v>
      </c>
      <c r="C2192" s="1">
        <v>10300</v>
      </c>
      <c r="D2192" s="7" t="s">
        <v>2350</v>
      </c>
      <c r="E2192" s="7" t="s">
        <v>969</v>
      </c>
      <c r="F2192" s="7" t="s">
        <v>10</v>
      </c>
    </row>
    <row r="2193" spans="1:6" ht="12.75" customHeight="1">
      <c r="A2193" s="1">
        <f t="shared" si="16"/>
        <v>16278</v>
      </c>
      <c r="B2193" s="1" t="str">
        <f t="shared" si="17"/>
        <v>16278  MUENCH AGRI SOLUTIONS LLC  OGDEN, IA</v>
      </c>
      <c r="C2193" s="1">
        <v>16278</v>
      </c>
      <c r="D2193" s="7" t="s">
        <v>2351</v>
      </c>
      <c r="E2193" s="7" t="s">
        <v>739</v>
      </c>
      <c r="F2193" s="7" t="s">
        <v>10</v>
      </c>
    </row>
    <row r="2194" spans="1:6" ht="12.75" customHeight="1">
      <c r="A2194" s="1">
        <f t="shared" si="16"/>
        <v>16058</v>
      </c>
      <c r="B2194" s="1" t="str">
        <f t="shared" si="17"/>
        <v>16058  MURPHY FERTILIZER SALES LLC  HOMER, NE</v>
      </c>
      <c r="C2194" s="1">
        <v>16058</v>
      </c>
      <c r="D2194" s="7" t="s">
        <v>2352</v>
      </c>
      <c r="E2194" s="7" t="s">
        <v>2353</v>
      </c>
      <c r="F2194" s="7" t="s">
        <v>206</v>
      </c>
    </row>
    <row r="2195" spans="1:6" ht="12.75" customHeight="1">
      <c r="A2195" s="1">
        <f t="shared" si="16"/>
        <v>10769</v>
      </c>
      <c r="B2195" s="1" t="str">
        <f t="shared" si="17"/>
        <v>10769  MURRA HARDWARE  BUFFALO CTR, IA</v>
      </c>
      <c r="C2195" s="1">
        <v>10769</v>
      </c>
      <c r="D2195" s="7" t="s">
        <v>2354</v>
      </c>
      <c r="E2195" s="7" t="s">
        <v>2355</v>
      </c>
      <c r="F2195" s="7" t="s">
        <v>10</v>
      </c>
    </row>
    <row r="2196" spans="1:6" ht="12.75" customHeight="1">
      <c r="A2196" s="1">
        <f t="shared" si="16"/>
        <v>13087</v>
      </c>
      <c r="B2196" s="1" t="str">
        <f t="shared" si="17"/>
        <v>13087  MUSCATINE FARM &amp; FLEET  MUSCATINE, IA</v>
      </c>
      <c r="C2196" s="1">
        <v>13087</v>
      </c>
      <c r="D2196" s="7" t="s">
        <v>2356</v>
      </c>
      <c r="E2196" s="7" t="s">
        <v>378</v>
      </c>
      <c r="F2196" s="7" t="s">
        <v>10</v>
      </c>
    </row>
    <row r="2197" spans="1:6" ht="12.75" customHeight="1">
      <c r="A2197" s="1">
        <f t="shared" si="16"/>
        <v>16984</v>
      </c>
      <c r="B2197" s="1" t="str">
        <f t="shared" si="17"/>
        <v>16984  MYCOGOLD LLC  CINCINNATI, OH</v>
      </c>
      <c r="C2197" s="1">
        <v>16984</v>
      </c>
      <c r="D2197" s="7" t="s">
        <v>2357</v>
      </c>
      <c r="E2197" s="7" t="s">
        <v>464</v>
      </c>
      <c r="F2197" s="7" t="s">
        <v>71</v>
      </c>
    </row>
    <row r="2198" spans="1:6" ht="12.75" customHeight="1">
      <c r="A2198" s="1">
        <f t="shared" si="16"/>
        <v>10461</v>
      </c>
      <c r="B2198" s="1" t="str">
        <f t="shared" si="17"/>
        <v>10461  N-RICH PLANT FOOD &amp; FERTILIZER, INC.  HUMBOLDT, SD</v>
      </c>
      <c r="C2198" s="1">
        <v>10461</v>
      </c>
      <c r="D2198" s="7" t="s">
        <v>2358</v>
      </c>
      <c r="E2198" s="7" t="s">
        <v>490</v>
      </c>
      <c r="F2198" s="7" t="s">
        <v>225</v>
      </c>
    </row>
    <row r="2199" spans="1:6" ht="12.75" customHeight="1">
      <c r="A2199" s="1">
        <f t="shared" si="16"/>
        <v>10934</v>
      </c>
      <c r="B2199" s="1" t="str">
        <f t="shared" si="17"/>
        <v>10934  NACHURS ALPINE SOLUTIONS  MARION, OH</v>
      </c>
      <c r="C2199" s="1">
        <v>10934</v>
      </c>
      <c r="D2199" s="7" t="s">
        <v>2359</v>
      </c>
      <c r="E2199" s="7" t="s">
        <v>758</v>
      </c>
      <c r="F2199" s="7" t="s">
        <v>71</v>
      </c>
    </row>
    <row r="2200" spans="1:6" ht="12.75" customHeight="1">
      <c r="A2200" s="1">
        <f t="shared" si="16"/>
        <v>17028</v>
      </c>
      <c r="B2200" s="1" t="str">
        <f t="shared" si="17"/>
        <v>17028  NACHURS ALPINE SOLUTIONS  CORYDON, IN</v>
      </c>
      <c r="C2200" s="1">
        <v>17028</v>
      </c>
      <c r="D2200" s="7" t="s">
        <v>2359</v>
      </c>
      <c r="E2200" s="7" t="s">
        <v>1182</v>
      </c>
      <c r="F2200" s="7" t="s">
        <v>459</v>
      </c>
    </row>
    <row r="2201" spans="1:6" ht="12.75" customHeight="1">
      <c r="A2201" s="1">
        <f t="shared" si="16"/>
        <v>17029</v>
      </c>
      <c r="B2201" s="1" t="str">
        <f t="shared" si="17"/>
        <v>17029  NACHURS ALPINE SOLUTIONS  MARION, OH</v>
      </c>
      <c r="C2201" s="1">
        <v>17029</v>
      </c>
      <c r="D2201" s="7" t="s">
        <v>2359</v>
      </c>
      <c r="E2201" s="7" t="s">
        <v>758</v>
      </c>
      <c r="F2201" s="7" t="s">
        <v>71</v>
      </c>
    </row>
    <row r="2202" spans="1:6" ht="12.75" customHeight="1">
      <c r="A2202" s="1">
        <f t="shared" si="16"/>
        <v>17030</v>
      </c>
      <c r="B2202" s="1" t="str">
        <f t="shared" si="17"/>
        <v>17030  NACHURS ALPINE SOLUTIONS  ST GABRIEL, LA</v>
      </c>
      <c r="C2202" s="1">
        <v>17030</v>
      </c>
      <c r="D2202" s="7" t="s">
        <v>2359</v>
      </c>
      <c r="E2202" s="7" t="s">
        <v>2360</v>
      </c>
      <c r="F2202" s="7" t="s">
        <v>629</v>
      </c>
    </row>
    <row r="2203" spans="1:6" ht="12.75" customHeight="1">
      <c r="A2203" s="1">
        <f t="shared" si="16"/>
        <v>17031</v>
      </c>
      <c r="B2203" s="1" t="str">
        <f t="shared" si="17"/>
        <v>17031  NACHURS ALPINE SOLUTIONS  RED OAK, IA</v>
      </c>
      <c r="C2203" s="1">
        <v>17031</v>
      </c>
      <c r="D2203" s="7" t="s">
        <v>2359</v>
      </c>
      <c r="E2203" s="7" t="s">
        <v>152</v>
      </c>
      <c r="F2203" s="7" t="s">
        <v>10</v>
      </c>
    </row>
    <row r="2204" spans="1:6" ht="12.75" customHeight="1">
      <c r="A2204" s="1">
        <f t="shared" si="16"/>
        <v>17342</v>
      </c>
      <c r="B2204" s="1" t="str">
        <f t="shared" si="17"/>
        <v>17342  NACHURS ALPINE SOLUTIONS  ST GABRIEL, LA</v>
      </c>
      <c r="C2204" s="1">
        <v>17342</v>
      </c>
      <c r="D2204" s="7" t="s">
        <v>2359</v>
      </c>
      <c r="E2204" s="7" t="s">
        <v>2360</v>
      </c>
      <c r="F2204" s="7" t="s">
        <v>629</v>
      </c>
    </row>
    <row r="2205" spans="1:6" ht="12.75" customHeight="1">
      <c r="A2205" s="1">
        <f t="shared" si="16"/>
        <v>14977</v>
      </c>
      <c r="B2205" s="1" t="str">
        <f t="shared" si="17"/>
        <v>14977  NAGEL GRAIN INC  PRAIRIEBURG, IA</v>
      </c>
      <c r="C2205" s="1">
        <v>14977</v>
      </c>
      <c r="D2205" s="7" t="s">
        <v>2361</v>
      </c>
      <c r="E2205" s="7" t="s">
        <v>2362</v>
      </c>
      <c r="F2205" s="7" t="s">
        <v>10</v>
      </c>
    </row>
    <row r="2206" spans="1:6" ht="12.75" customHeight="1">
      <c r="A2206" s="1">
        <f t="shared" si="16"/>
        <v>14013</v>
      </c>
      <c r="B2206" s="1" t="str">
        <f t="shared" si="17"/>
        <v>14013  NANOCHEM SOLUTIONS INC  NAPERVILLE, IL</v>
      </c>
      <c r="C2206" s="1">
        <v>14013</v>
      </c>
      <c r="D2206" s="7" t="s">
        <v>2363</v>
      </c>
      <c r="E2206" s="7" t="s">
        <v>2364</v>
      </c>
      <c r="F2206" s="7" t="s">
        <v>129</v>
      </c>
    </row>
    <row r="2207" spans="1:6" ht="12.75" customHeight="1">
      <c r="A2207" s="1">
        <f t="shared" si="16"/>
        <v>12099</v>
      </c>
      <c r="B2207" s="1" t="str">
        <f t="shared" si="17"/>
        <v>12099  NASC TAX DEPT  PHEONIX, AZ</v>
      </c>
      <c r="C2207" s="1">
        <v>12099</v>
      </c>
      <c r="D2207" s="7" t="s">
        <v>2365</v>
      </c>
      <c r="E2207" s="7" t="s">
        <v>2366</v>
      </c>
      <c r="F2207" s="7" t="s">
        <v>418</v>
      </c>
    </row>
    <row r="2208" spans="1:6" ht="12.75" customHeight="1">
      <c r="A2208" s="1">
        <f t="shared" si="16"/>
        <v>16679</v>
      </c>
      <c r="B2208" s="1" t="str">
        <f t="shared" si="17"/>
        <v>16679  NATURAL TECHNOLOGIES INC  AMHERST, NH</v>
      </c>
      <c r="C2208" s="1">
        <v>16679</v>
      </c>
      <c r="D2208" s="7" t="s">
        <v>2367</v>
      </c>
      <c r="E2208" s="7" t="s">
        <v>2368</v>
      </c>
      <c r="F2208" s="7" t="s">
        <v>2369</v>
      </c>
    </row>
    <row r="2209" spans="1:6" ht="12.75" customHeight="1">
      <c r="A2209" s="1">
        <f t="shared" si="16"/>
        <v>16680</v>
      </c>
      <c r="B2209" s="1" t="str">
        <f t="shared" si="17"/>
        <v>16680  NATURAL TECHNOLOGIES INC  AMHERST, NH</v>
      </c>
      <c r="C2209" s="1">
        <v>16680</v>
      </c>
      <c r="D2209" s="7" t="s">
        <v>2367</v>
      </c>
      <c r="E2209" s="7" t="s">
        <v>2368</v>
      </c>
      <c r="F2209" s="7" t="s">
        <v>2369</v>
      </c>
    </row>
    <row r="2210" spans="1:6" ht="12.75" customHeight="1">
      <c r="A2210" s="1">
        <f t="shared" si="16"/>
        <v>14327</v>
      </c>
      <c r="B2210" s="1" t="str">
        <f t="shared" si="17"/>
        <v>14327  NATURES BEST LLC  INWOOD, IA</v>
      </c>
      <c r="C2210" s="1">
        <v>14327</v>
      </c>
      <c r="D2210" s="7" t="s">
        <v>2370</v>
      </c>
      <c r="E2210" s="7" t="s">
        <v>769</v>
      </c>
      <c r="F2210" s="7" t="s">
        <v>10</v>
      </c>
    </row>
    <row r="2211" spans="1:6" ht="12.75" customHeight="1">
      <c r="A2211" s="1">
        <f t="shared" si="16"/>
        <v>15774</v>
      </c>
      <c r="B2211" s="1" t="str">
        <f t="shared" si="17"/>
        <v>15774  NATURYM LLC C/O WAGNER REGULATORY ASSOC INC  HOCKESSIN, DE</v>
      </c>
      <c r="C2211" s="1">
        <v>15774</v>
      </c>
      <c r="D2211" s="7" t="s">
        <v>2371</v>
      </c>
      <c r="E2211" s="7" t="s">
        <v>1638</v>
      </c>
      <c r="F2211" s="7" t="s">
        <v>1639</v>
      </c>
    </row>
    <row r="2212" spans="1:6" ht="12.75" customHeight="1">
      <c r="A2212" s="1">
        <f t="shared" si="16"/>
        <v>15775</v>
      </c>
      <c r="B2212" s="1" t="str">
        <f t="shared" si="17"/>
        <v>15775  NATURYM LLC C/O WAGNER REGULATORY ASSOC INC  GAHANNA, OH</v>
      </c>
      <c r="C2212" s="1">
        <v>15775</v>
      </c>
      <c r="D2212" s="7" t="s">
        <v>2371</v>
      </c>
      <c r="E2212" s="7" t="s">
        <v>2372</v>
      </c>
      <c r="F2212" s="7" t="s">
        <v>71</v>
      </c>
    </row>
    <row r="2213" spans="1:6" ht="12.75" customHeight="1">
      <c r="A2213" s="1">
        <f t="shared" si="16"/>
        <v>16959</v>
      </c>
      <c r="B2213" s="1" t="str">
        <f t="shared" si="17"/>
        <v>16959  NEBRASKA HUMIC COMPANY  MCCOOK, NE</v>
      </c>
      <c r="C2213" s="1">
        <v>16959</v>
      </c>
      <c r="D2213" s="7" t="s">
        <v>2373</v>
      </c>
      <c r="E2213" s="7" t="s">
        <v>2094</v>
      </c>
      <c r="F2213" s="7" t="s">
        <v>206</v>
      </c>
    </row>
    <row r="2214" spans="1:6" ht="12.75" customHeight="1">
      <c r="A2214" s="1">
        <f t="shared" si="16"/>
        <v>11184</v>
      </c>
      <c r="B2214" s="1" t="str">
        <f t="shared" si="17"/>
        <v>11184  NELSON FARM SUPPLY  HARLAN, IA</v>
      </c>
      <c r="C2214" s="1">
        <v>11184</v>
      </c>
      <c r="D2214" s="7" t="s">
        <v>2374</v>
      </c>
      <c r="E2214" s="7" t="s">
        <v>186</v>
      </c>
      <c r="F2214" s="7" t="s">
        <v>10</v>
      </c>
    </row>
    <row r="2215" spans="1:6" ht="12.75" customHeight="1">
      <c r="A2215" s="1">
        <f t="shared" si="16"/>
        <v>12079</v>
      </c>
      <c r="B2215" s="1" t="str">
        <f t="shared" si="17"/>
        <v>12079  NELSONS PREMIX &amp; VET SUPPLY  STORM LAKE, IA</v>
      </c>
      <c r="C2215" s="1">
        <v>12079</v>
      </c>
      <c r="D2215" s="7" t="s">
        <v>2375</v>
      </c>
      <c r="E2215" s="7" t="s">
        <v>498</v>
      </c>
      <c r="F2215" s="7" t="s">
        <v>10</v>
      </c>
    </row>
    <row r="2216" spans="1:6" ht="12.75" customHeight="1">
      <c r="A2216" s="1">
        <f t="shared" si="16"/>
        <v>10737</v>
      </c>
      <c r="B2216" s="1" t="str">
        <f t="shared" si="17"/>
        <v>10737  NEVADA ACE HARDWARE  NEVADA, IA</v>
      </c>
      <c r="C2216" s="1">
        <v>10737</v>
      </c>
      <c r="D2216" s="7" t="s">
        <v>2376</v>
      </c>
      <c r="E2216" s="7" t="s">
        <v>919</v>
      </c>
      <c r="F2216" s="7" t="s">
        <v>10</v>
      </c>
    </row>
    <row r="2217" spans="1:6" ht="12.75" customHeight="1">
      <c r="A2217" s="1">
        <f t="shared" si="16"/>
        <v>10936</v>
      </c>
      <c r="B2217" s="1" t="str">
        <f t="shared" si="17"/>
        <v>10936  NEW COOP INC  FORT DODGE, IA</v>
      </c>
      <c r="C2217" s="1">
        <v>10936</v>
      </c>
      <c r="D2217" s="7" t="s">
        <v>2377</v>
      </c>
      <c r="E2217" s="7" t="s">
        <v>489</v>
      </c>
      <c r="F2217" s="7" t="s">
        <v>10</v>
      </c>
    </row>
    <row r="2218" spans="1:6" ht="12.75" customHeight="1">
      <c r="A2218" s="1">
        <f t="shared" si="16"/>
        <v>10937</v>
      </c>
      <c r="B2218" s="1" t="str">
        <f t="shared" si="17"/>
        <v>10937  NEW COOP INC  MOORLAND, IA</v>
      </c>
      <c r="C2218" s="1">
        <v>10937</v>
      </c>
      <c r="D2218" s="7" t="s">
        <v>2377</v>
      </c>
      <c r="E2218" s="7" t="s">
        <v>2039</v>
      </c>
      <c r="F2218" s="7" t="s">
        <v>10</v>
      </c>
    </row>
    <row r="2219" spans="1:6" ht="12.75" customHeight="1">
      <c r="A2219" s="1">
        <f t="shared" si="16"/>
        <v>10938</v>
      </c>
      <c r="B2219" s="1" t="str">
        <f t="shared" si="17"/>
        <v>10938  NEW COOP INC  KNIERIM, IA</v>
      </c>
      <c r="C2219" s="1">
        <v>10938</v>
      </c>
      <c r="D2219" s="7" t="s">
        <v>2377</v>
      </c>
      <c r="E2219" s="7" t="s">
        <v>2378</v>
      </c>
      <c r="F2219" s="7" t="s">
        <v>10</v>
      </c>
    </row>
    <row r="2220" spans="1:6" ht="12.75" customHeight="1">
      <c r="A2220" s="1">
        <f t="shared" si="16"/>
        <v>10939</v>
      </c>
      <c r="B2220" s="1" t="str">
        <f t="shared" si="17"/>
        <v>10939  NEW COOP INC  CLARE, IA</v>
      </c>
      <c r="C2220" s="1">
        <v>10939</v>
      </c>
      <c r="D2220" s="7" t="s">
        <v>2377</v>
      </c>
      <c r="E2220" s="7" t="s">
        <v>2040</v>
      </c>
      <c r="F2220" s="7" t="s">
        <v>10</v>
      </c>
    </row>
    <row r="2221" spans="1:6" ht="12.75" customHeight="1">
      <c r="A2221" s="1">
        <f t="shared" si="16"/>
        <v>10940</v>
      </c>
      <c r="B2221" s="1" t="str">
        <f t="shared" si="17"/>
        <v>10940  NEW COOP INC  BADGER, IA</v>
      </c>
      <c r="C2221" s="1">
        <v>10940</v>
      </c>
      <c r="D2221" s="7" t="s">
        <v>2377</v>
      </c>
      <c r="E2221" s="7" t="s">
        <v>2379</v>
      </c>
      <c r="F2221" s="7" t="s">
        <v>10</v>
      </c>
    </row>
    <row r="2222" spans="1:6" ht="12.75" customHeight="1">
      <c r="A2222" s="1">
        <f t="shared" si="16"/>
        <v>10941</v>
      </c>
      <c r="B2222" s="1" t="str">
        <f t="shared" si="17"/>
        <v>10941  NEW COOP INC  OTHO, IA</v>
      </c>
      <c r="C2222" s="1">
        <v>10941</v>
      </c>
      <c r="D2222" s="7" t="s">
        <v>2377</v>
      </c>
      <c r="E2222" s="7" t="s">
        <v>2380</v>
      </c>
      <c r="F2222" s="7" t="s">
        <v>10</v>
      </c>
    </row>
    <row r="2223" spans="1:6" ht="12.75" customHeight="1">
      <c r="A2223" s="1">
        <f t="shared" si="16"/>
        <v>10942</v>
      </c>
      <c r="B2223" s="1" t="str">
        <f t="shared" si="17"/>
        <v>10942  NEW COOP INC  VINCENT, IA</v>
      </c>
      <c r="C2223" s="1">
        <v>10942</v>
      </c>
      <c r="D2223" s="7" t="s">
        <v>2377</v>
      </c>
      <c r="E2223" s="7" t="s">
        <v>2381</v>
      </c>
      <c r="F2223" s="7" t="s">
        <v>10</v>
      </c>
    </row>
    <row r="2224" spans="1:6" ht="12.75" customHeight="1">
      <c r="A2224" s="1">
        <f t="shared" si="16"/>
        <v>10943</v>
      </c>
      <c r="B2224" s="1" t="str">
        <f t="shared" si="17"/>
        <v>10943  NEW COOP INC  DUNCOMBE, IA</v>
      </c>
      <c r="C2224" s="1">
        <v>10943</v>
      </c>
      <c r="D2224" s="7" t="s">
        <v>2377</v>
      </c>
      <c r="E2224" s="7" t="s">
        <v>2045</v>
      </c>
      <c r="F2224" s="7" t="s">
        <v>10</v>
      </c>
    </row>
    <row r="2225" spans="1:6" ht="12.75" customHeight="1">
      <c r="A2225" s="1">
        <f t="shared" si="16"/>
        <v>10944</v>
      </c>
      <c r="B2225" s="1" t="str">
        <f t="shared" si="17"/>
        <v>10944  NEW COOP INC  BARNUM, IA</v>
      </c>
      <c r="C2225" s="1">
        <v>10944</v>
      </c>
      <c r="D2225" s="7" t="s">
        <v>2377</v>
      </c>
      <c r="E2225" s="7" t="s">
        <v>2382</v>
      </c>
      <c r="F2225" s="7" t="s">
        <v>10</v>
      </c>
    </row>
    <row r="2226" spans="1:6" ht="12.75" customHeight="1">
      <c r="A2226" s="1">
        <f t="shared" si="16"/>
        <v>10945</v>
      </c>
      <c r="B2226" s="1" t="str">
        <f t="shared" si="17"/>
        <v>10945  NEW COOP INC  LOHRVILLE, IA</v>
      </c>
      <c r="C2226" s="1">
        <v>10945</v>
      </c>
      <c r="D2226" s="7" t="s">
        <v>2377</v>
      </c>
      <c r="E2226" s="7" t="s">
        <v>2383</v>
      </c>
      <c r="F2226" s="7" t="s">
        <v>10</v>
      </c>
    </row>
    <row r="2227" spans="1:6" ht="12.75" customHeight="1">
      <c r="A2227" s="1">
        <f t="shared" si="16"/>
        <v>10946</v>
      </c>
      <c r="B2227" s="1" t="str">
        <f t="shared" si="17"/>
        <v>10946  NEW COOP INC  ROCKWELL CITY, IA</v>
      </c>
      <c r="C2227" s="1">
        <v>10946</v>
      </c>
      <c r="D2227" s="7" t="s">
        <v>2377</v>
      </c>
      <c r="E2227" s="7" t="s">
        <v>1133</v>
      </c>
      <c r="F2227" s="7" t="s">
        <v>10</v>
      </c>
    </row>
    <row r="2228" spans="1:6" ht="12.75" customHeight="1">
      <c r="A2228" s="1">
        <f t="shared" si="16"/>
        <v>11738</v>
      </c>
      <c r="B2228" s="1" t="str">
        <f t="shared" si="17"/>
        <v>11738  NEW COOP INC  HUMBOLDT, IA</v>
      </c>
      <c r="C2228" s="1">
        <v>11738</v>
      </c>
      <c r="D2228" s="7" t="s">
        <v>2377</v>
      </c>
      <c r="E2228" s="7" t="s">
        <v>490</v>
      </c>
      <c r="F2228" s="7" t="s">
        <v>10</v>
      </c>
    </row>
    <row r="2229" spans="1:6" ht="12.75" customHeight="1">
      <c r="A2229" s="1">
        <f t="shared" si="16"/>
        <v>11497</v>
      </c>
      <c r="B2229" s="1" t="str">
        <f t="shared" si="17"/>
        <v>11497  NEW COOP INC  PALMER, IA</v>
      </c>
      <c r="C2229" s="1">
        <v>11497</v>
      </c>
      <c r="D2229" s="7" t="s">
        <v>2377</v>
      </c>
      <c r="E2229" s="7" t="s">
        <v>2152</v>
      </c>
      <c r="F2229" s="7" t="s">
        <v>10</v>
      </c>
    </row>
    <row r="2230" spans="1:6" ht="12.75" customHeight="1">
      <c r="A2230" s="1">
        <f t="shared" si="16"/>
        <v>11513</v>
      </c>
      <c r="B2230" s="1" t="str">
        <f t="shared" si="17"/>
        <v>11513  NEW COOP INC  POMEROY, IA</v>
      </c>
      <c r="C2230" s="1">
        <v>11513</v>
      </c>
      <c r="D2230" s="7" t="s">
        <v>2377</v>
      </c>
      <c r="E2230" s="7" t="s">
        <v>2384</v>
      </c>
      <c r="F2230" s="7" t="s">
        <v>10</v>
      </c>
    </row>
    <row r="2231" spans="1:6" ht="12.75" customHeight="1">
      <c r="A2231" s="1">
        <f t="shared" si="16"/>
        <v>11514</v>
      </c>
      <c r="B2231" s="1" t="str">
        <f t="shared" si="17"/>
        <v>11514  NEW COOP INC  POMEROY, IA</v>
      </c>
      <c r="C2231" s="1">
        <v>11514</v>
      </c>
      <c r="D2231" s="7" t="s">
        <v>2377</v>
      </c>
      <c r="E2231" s="7" t="s">
        <v>2384</v>
      </c>
      <c r="F2231" s="7" t="s">
        <v>10</v>
      </c>
    </row>
    <row r="2232" spans="1:6" ht="12.75" customHeight="1">
      <c r="A2232" s="1">
        <f t="shared" si="16"/>
        <v>10292</v>
      </c>
      <c r="B2232" s="1" t="str">
        <f t="shared" si="17"/>
        <v>10292  NEW COOPERATIVE  GLIDDEN, IA</v>
      </c>
      <c r="C2232" s="1">
        <v>10292</v>
      </c>
      <c r="D2232" s="7" t="s">
        <v>2385</v>
      </c>
      <c r="E2232" s="7" t="s">
        <v>2386</v>
      </c>
      <c r="F2232" s="7" t="s">
        <v>10</v>
      </c>
    </row>
    <row r="2233" spans="1:6" ht="12.75" customHeight="1">
      <c r="A2233" s="1">
        <f t="shared" si="16"/>
        <v>10294</v>
      </c>
      <c r="B2233" s="1" t="str">
        <f t="shared" si="17"/>
        <v>10294  NEW COOPERATIVE  LANESBORO, IA</v>
      </c>
      <c r="C2233" s="1">
        <v>10294</v>
      </c>
      <c r="D2233" s="7" t="s">
        <v>2385</v>
      </c>
      <c r="E2233" s="7" t="s">
        <v>2387</v>
      </c>
      <c r="F2233" s="7" t="s">
        <v>10</v>
      </c>
    </row>
    <row r="2234" spans="1:6" ht="12.75" customHeight="1">
      <c r="A2234" s="1">
        <f t="shared" si="16"/>
        <v>10295</v>
      </c>
      <c r="B2234" s="1" t="str">
        <f t="shared" si="17"/>
        <v>10295  NEW COOPERATIVE  LIDDERDALE, IA</v>
      </c>
      <c r="C2234" s="1">
        <v>10295</v>
      </c>
      <c r="D2234" s="7" t="s">
        <v>2385</v>
      </c>
      <c r="E2234" s="7" t="s">
        <v>2388</v>
      </c>
      <c r="F2234" s="7" t="s">
        <v>10</v>
      </c>
    </row>
    <row r="2235" spans="1:6" ht="12.75" customHeight="1">
      <c r="A2235" s="1">
        <f t="shared" si="16"/>
        <v>10296</v>
      </c>
      <c r="B2235" s="1" t="str">
        <f t="shared" si="17"/>
        <v>10296  NEW COOPERATIVE INC  WOOLSTOCK, IA</v>
      </c>
      <c r="C2235" s="1">
        <v>10296</v>
      </c>
      <c r="D2235" s="7" t="s">
        <v>2389</v>
      </c>
      <c r="E2235" s="7" t="s">
        <v>2390</v>
      </c>
      <c r="F2235" s="7" t="s">
        <v>10</v>
      </c>
    </row>
    <row r="2236" spans="1:6" ht="12.75" customHeight="1">
      <c r="A2236" s="1">
        <f t="shared" si="16"/>
        <v>10302</v>
      </c>
      <c r="B2236" s="1" t="str">
        <f t="shared" si="17"/>
        <v>10302  NEW COOPERATIVE INC  BODE, IA</v>
      </c>
      <c r="C2236" s="1">
        <v>10302</v>
      </c>
      <c r="D2236" s="7" t="s">
        <v>2389</v>
      </c>
      <c r="E2236" s="7" t="s">
        <v>2391</v>
      </c>
      <c r="F2236" s="7" t="s">
        <v>10</v>
      </c>
    </row>
    <row r="2237" spans="1:6" ht="12.75" customHeight="1">
      <c r="A2237" s="1">
        <f t="shared" si="16"/>
        <v>10304</v>
      </c>
      <c r="B2237" s="1" t="str">
        <f t="shared" si="17"/>
        <v>10304  NEW COOPERATIVE INC  HORNICK, IA</v>
      </c>
      <c r="C2237" s="1">
        <v>10304</v>
      </c>
      <c r="D2237" s="7" t="s">
        <v>2389</v>
      </c>
      <c r="E2237" s="7" t="s">
        <v>2392</v>
      </c>
      <c r="F2237" s="7" t="s">
        <v>10</v>
      </c>
    </row>
    <row r="2238" spans="1:6" ht="12.75" customHeight="1">
      <c r="A2238" s="1">
        <f t="shared" si="16"/>
        <v>10120</v>
      </c>
      <c r="B2238" s="1" t="str">
        <f t="shared" si="17"/>
        <v>10120  NEW COOPERATIVE INC  DOWS, IA</v>
      </c>
      <c r="C2238" s="1">
        <v>10120</v>
      </c>
      <c r="D2238" s="7" t="s">
        <v>2389</v>
      </c>
      <c r="E2238" s="7" t="s">
        <v>2393</v>
      </c>
      <c r="F2238" s="7" t="s">
        <v>10</v>
      </c>
    </row>
    <row r="2239" spans="1:6" ht="12.75" customHeight="1">
      <c r="A2239" s="1">
        <f t="shared" si="16"/>
        <v>10000</v>
      </c>
      <c r="B2239" s="1" t="str">
        <f t="shared" si="17"/>
        <v>10000  NEW COOPERATIVE INC  BLAIRSBURG, IA</v>
      </c>
      <c r="C2239" s="1">
        <v>10000</v>
      </c>
      <c r="D2239" s="7" t="s">
        <v>2389</v>
      </c>
      <c r="E2239" s="7" t="s">
        <v>675</v>
      </c>
      <c r="F2239" s="7" t="s">
        <v>10</v>
      </c>
    </row>
    <row r="2240" spans="1:6" ht="12.75" customHeight="1">
      <c r="A2240" s="1">
        <f t="shared" si="16"/>
        <v>11564</v>
      </c>
      <c r="B2240" s="1" t="str">
        <f t="shared" si="17"/>
        <v>11564  NEW COOPERATIVE INC  LUVERNE, IA</v>
      </c>
      <c r="C2240" s="1">
        <v>11564</v>
      </c>
      <c r="D2240" s="7" t="s">
        <v>2389</v>
      </c>
      <c r="E2240" s="7" t="s">
        <v>1327</v>
      </c>
      <c r="F2240" s="7" t="s">
        <v>10</v>
      </c>
    </row>
    <row r="2241" spans="1:6" ht="12.75" customHeight="1">
      <c r="A2241" s="1">
        <f t="shared" si="16"/>
        <v>12218</v>
      </c>
      <c r="B2241" s="1" t="str">
        <f t="shared" si="17"/>
        <v>12218  NEW COOPERATIVE INC  CORRECTIONVLLE, IA</v>
      </c>
      <c r="C2241" s="1">
        <v>12218</v>
      </c>
      <c r="D2241" s="7" t="s">
        <v>2389</v>
      </c>
      <c r="E2241" s="7" t="s">
        <v>2394</v>
      </c>
      <c r="F2241" s="7" t="s">
        <v>10</v>
      </c>
    </row>
    <row r="2242" spans="1:6" ht="12.75" customHeight="1">
      <c r="A2242" s="1">
        <f t="shared" si="16"/>
        <v>12219</v>
      </c>
      <c r="B2242" s="1" t="str">
        <f t="shared" si="17"/>
        <v>12219  NEW COOPERATIVE INC  PIERSON, IA</v>
      </c>
      <c r="C2242" s="1">
        <v>12219</v>
      </c>
      <c r="D2242" s="7" t="s">
        <v>2389</v>
      </c>
      <c r="E2242" s="7" t="s">
        <v>2395</v>
      </c>
      <c r="F2242" s="7" t="s">
        <v>10</v>
      </c>
    </row>
    <row r="2243" spans="1:6" ht="12.75" customHeight="1">
      <c r="A2243" s="1">
        <f t="shared" si="16"/>
        <v>15821</v>
      </c>
      <c r="B2243" s="1" t="str">
        <f t="shared" si="17"/>
        <v>15821  NEW COOPERATIVE INC  LANYON, IA</v>
      </c>
      <c r="C2243" s="1">
        <v>15821</v>
      </c>
      <c r="D2243" s="7" t="s">
        <v>2389</v>
      </c>
      <c r="E2243" s="7" t="s">
        <v>2396</v>
      </c>
      <c r="F2243" s="7" t="s">
        <v>10</v>
      </c>
    </row>
    <row r="2244" spans="1:6" ht="12.75" customHeight="1">
      <c r="A2244" s="1">
        <f t="shared" si="16"/>
        <v>13662</v>
      </c>
      <c r="B2244" s="1" t="str">
        <f t="shared" si="17"/>
        <v>13662  NEW COOPERATIVE INC  POMEROY, IA</v>
      </c>
      <c r="C2244" s="1">
        <v>13662</v>
      </c>
      <c r="D2244" s="7" t="s">
        <v>2389</v>
      </c>
      <c r="E2244" s="7" t="s">
        <v>2384</v>
      </c>
      <c r="F2244" s="7" t="s">
        <v>10</v>
      </c>
    </row>
    <row r="2245" spans="1:6" ht="12.75" customHeight="1">
      <c r="A2245" s="1">
        <f t="shared" si="16"/>
        <v>13209</v>
      </c>
      <c r="B2245" s="1" t="str">
        <f t="shared" si="17"/>
        <v>13209  NEW COOPERATIVE INC  SLOAN, IA</v>
      </c>
      <c r="C2245" s="1">
        <v>13209</v>
      </c>
      <c r="D2245" s="7" t="s">
        <v>2389</v>
      </c>
      <c r="E2245" s="7" t="s">
        <v>996</v>
      </c>
      <c r="F2245" s="7" t="s">
        <v>10</v>
      </c>
    </row>
    <row r="2246" spans="1:6" ht="12.75" customHeight="1">
      <c r="A2246" s="1">
        <f t="shared" si="16"/>
        <v>13081</v>
      </c>
      <c r="B2246" s="1" t="str">
        <f t="shared" si="17"/>
        <v>13081  NEW COOPERATIVE INC  BLENCOE, IA</v>
      </c>
      <c r="C2246" s="1">
        <v>13081</v>
      </c>
      <c r="D2246" s="7" t="s">
        <v>2389</v>
      </c>
      <c r="E2246" s="7" t="s">
        <v>2302</v>
      </c>
      <c r="F2246" s="7" t="s">
        <v>10</v>
      </c>
    </row>
    <row r="2247" spans="1:6" ht="12.75" customHeight="1">
      <c r="A2247" s="1">
        <f t="shared" si="16"/>
        <v>13034</v>
      </c>
      <c r="B2247" s="1" t="str">
        <f t="shared" si="17"/>
        <v>13034  NEW COOPERATIVE INC  WASHTA, IA</v>
      </c>
      <c r="C2247" s="1">
        <v>13034</v>
      </c>
      <c r="D2247" s="7" t="s">
        <v>2389</v>
      </c>
      <c r="E2247" s="7" t="s">
        <v>2397</v>
      </c>
      <c r="F2247" s="7" t="s">
        <v>10</v>
      </c>
    </row>
    <row r="2248" spans="1:6" ht="12.75" customHeight="1">
      <c r="A2248" s="1">
        <f t="shared" si="16"/>
        <v>12849</v>
      </c>
      <c r="B2248" s="1" t="str">
        <f t="shared" si="17"/>
        <v>12849  NEW COOPERATIVE INC  MAPLETON, IA</v>
      </c>
      <c r="C2248" s="1">
        <v>12849</v>
      </c>
      <c r="D2248" s="7" t="s">
        <v>2389</v>
      </c>
      <c r="E2248" s="7" t="s">
        <v>495</v>
      </c>
      <c r="F2248" s="7" t="s">
        <v>10</v>
      </c>
    </row>
    <row r="2249" spans="1:6" ht="12.75" customHeight="1">
      <c r="A2249" s="1">
        <f t="shared" si="16"/>
        <v>12850</v>
      </c>
      <c r="B2249" s="1" t="str">
        <f t="shared" si="17"/>
        <v>12850  NEW COOPERATIVE INC  TURIN, IA</v>
      </c>
      <c r="C2249" s="1">
        <v>12850</v>
      </c>
      <c r="D2249" s="7" t="s">
        <v>2389</v>
      </c>
      <c r="E2249" s="7" t="s">
        <v>2398</v>
      </c>
      <c r="F2249" s="7" t="s">
        <v>10</v>
      </c>
    </row>
    <row r="2250" spans="1:6" ht="12.75" customHeight="1">
      <c r="A2250" s="1">
        <f t="shared" si="16"/>
        <v>16556</v>
      </c>
      <c r="B2250" s="1" t="str">
        <f t="shared" si="17"/>
        <v>16556  NEW COOPERATIVE INC  ONAWA, IA</v>
      </c>
      <c r="C2250" s="1">
        <v>16556</v>
      </c>
      <c r="D2250" s="7" t="s">
        <v>2389</v>
      </c>
      <c r="E2250" s="7" t="s">
        <v>513</v>
      </c>
      <c r="F2250" s="7" t="s">
        <v>10</v>
      </c>
    </row>
    <row r="2251" spans="1:6" ht="12.75" customHeight="1">
      <c r="A2251" s="1">
        <f t="shared" si="16"/>
        <v>15933</v>
      </c>
      <c r="B2251" s="1" t="str">
        <f t="shared" si="17"/>
        <v>15933  NEW COOPERATIVE INC  COON RAPIDS, IA</v>
      </c>
      <c r="C2251" s="1">
        <v>15933</v>
      </c>
      <c r="D2251" s="7" t="s">
        <v>2389</v>
      </c>
      <c r="E2251" s="7" t="s">
        <v>762</v>
      </c>
      <c r="F2251" s="7" t="s">
        <v>10</v>
      </c>
    </row>
    <row r="2252" spans="1:6" ht="12.75" customHeight="1">
      <c r="A2252" s="1">
        <f t="shared" si="16"/>
        <v>16362</v>
      </c>
      <c r="B2252" s="1" t="str">
        <f t="shared" si="17"/>
        <v>16362  NEW COOPERATIVE INC  JEFFERSON, IA</v>
      </c>
      <c r="C2252" s="1">
        <v>16362</v>
      </c>
      <c r="D2252" s="7" t="s">
        <v>2389</v>
      </c>
      <c r="E2252" s="7" t="s">
        <v>299</v>
      </c>
      <c r="F2252" s="7" t="s">
        <v>10</v>
      </c>
    </row>
    <row r="2253" spans="1:6" ht="12.75" customHeight="1">
      <c r="A2253" s="1">
        <f t="shared" si="16"/>
        <v>16461</v>
      </c>
      <c r="B2253" s="1" t="str">
        <f t="shared" si="17"/>
        <v>16461  NEW COOPERATIVE INC  DOWS, IA</v>
      </c>
      <c r="C2253" s="1">
        <v>16461</v>
      </c>
      <c r="D2253" s="7" t="s">
        <v>2389</v>
      </c>
      <c r="E2253" s="7" t="s">
        <v>2393</v>
      </c>
      <c r="F2253" s="7" t="s">
        <v>10</v>
      </c>
    </row>
    <row r="2254" spans="1:6" ht="12.75" customHeight="1">
      <c r="A2254" s="1">
        <f t="shared" si="16"/>
        <v>12331</v>
      </c>
      <c r="B2254" s="1" t="str">
        <f t="shared" si="17"/>
        <v>12331  NEW ENGLAND FERTILIZER  QUINCY, MA</v>
      </c>
      <c r="C2254" s="1">
        <v>12331</v>
      </c>
      <c r="D2254" s="7" t="s">
        <v>2399</v>
      </c>
      <c r="E2254" s="7" t="s">
        <v>2400</v>
      </c>
      <c r="F2254" s="7" t="s">
        <v>74</v>
      </c>
    </row>
    <row r="2255" spans="1:6" ht="12.75" customHeight="1">
      <c r="A2255" s="1">
        <f t="shared" si="16"/>
        <v>13173</v>
      </c>
      <c r="B2255" s="1" t="str">
        <f t="shared" si="17"/>
        <v>13173  NEW ENGLAND FERTILIZER CO  SHAKOPEE, MN</v>
      </c>
      <c r="C2255" s="1">
        <v>13173</v>
      </c>
      <c r="D2255" s="7" t="s">
        <v>2401</v>
      </c>
      <c r="E2255" s="7" t="s">
        <v>749</v>
      </c>
      <c r="F2255" s="7" t="s">
        <v>137</v>
      </c>
    </row>
    <row r="2256" spans="1:6" ht="12.75" customHeight="1">
      <c r="A2256" s="1">
        <f t="shared" si="16"/>
        <v>15083</v>
      </c>
      <c r="B2256" s="1" t="str">
        <f t="shared" si="17"/>
        <v>15083  NEW VISION COOP  BREWSTER, MN</v>
      </c>
      <c r="C2256" s="1">
        <v>15083</v>
      </c>
      <c r="D2256" s="7" t="s">
        <v>2402</v>
      </c>
      <c r="E2256" s="7" t="s">
        <v>2403</v>
      </c>
      <c r="F2256" s="7" t="s">
        <v>137</v>
      </c>
    </row>
    <row r="2257" spans="1:6" ht="12.75" customHeight="1">
      <c r="A2257" s="1">
        <f t="shared" si="16"/>
        <v>14728</v>
      </c>
      <c r="B2257" s="1" t="str">
        <f t="shared" si="17"/>
        <v>14728  NEW VISION COOP  LISMORE, MN</v>
      </c>
      <c r="C2257" s="1">
        <v>14728</v>
      </c>
      <c r="D2257" s="7" t="s">
        <v>2402</v>
      </c>
      <c r="E2257" s="7" t="s">
        <v>2404</v>
      </c>
      <c r="F2257" s="7" t="s">
        <v>137</v>
      </c>
    </row>
    <row r="2258" spans="1:6" ht="12.75" customHeight="1">
      <c r="A2258" s="1">
        <f t="shared" si="16"/>
        <v>14729</v>
      </c>
      <c r="B2258" s="1" t="str">
        <f t="shared" si="17"/>
        <v>14729  NEW VISION COOP  LISMORE, MN</v>
      </c>
      <c r="C2258" s="1">
        <v>14729</v>
      </c>
      <c r="D2258" s="7" t="s">
        <v>2402</v>
      </c>
      <c r="E2258" s="7" t="s">
        <v>2404</v>
      </c>
      <c r="F2258" s="7" t="s">
        <v>137</v>
      </c>
    </row>
    <row r="2259" spans="1:6" ht="12.75" customHeight="1">
      <c r="A2259" s="1">
        <f t="shared" si="16"/>
        <v>10337</v>
      </c>
      <c r="B2259" s="1" t="str">
        <f t="shared" si="17"/>
        <v>10337  NEW VISION COOP  HILLS, MN</v>
      </c>
      <c r="C2259" s="1">
        <v>10337</v>
      </c>
      <c r="D2259" s="7" t="s">
        <v>2402</v>
      </c>
      <c r="E2259" s="7" t="s">
        <v>1281</v>
      </c>
      <c r="F2259" s="7" t="s">
        <v>137</v>
      </c>
    </row>
    <row r="2260" spans="1:6" ht="12.75" customHeight="1">
      <c r="A2260" s="1">
        <f t="shared" si="16"/>
        <v>12322</v>
      </c>
      <c r="B2260" s="1" t="str">
        <f t="shared" si="17"/>
        <v>12322  NEWBERRY LANDSCAPING LLC  ARGYLE, IA</v>
      </c>
      <c r="C2260" s="1">
        <v>12322</v>
      </c>
      <c r="D2260" s="7" t="s">
        <v>2405</v>
      </c>
      <c r="E2260" s="7" t="s">
        <v>453</v>
      </c>
      <c r="F2260" s="7" t="s">
        <v>10</v>
      </c>
    </row>
    <row r="2261" spans="1:6" ht="12.75" customHeight="1">
      <c r="A2261" s="1">
        <f t="shared" si="16"/>
        <v>11439</v>
      </c>
      <c r="B2261" s="1" t="str">
        <f t="shared" si="17"/>
        <v>11439  NICHOLS AGRISERVICE LLC  NICHOLS, IA</v>
      </c>
      <c r="C2261" s="1">
        <v>11439</v>
      </c>
      <c r="D2261" s="7" t="s">
        <v>2406</v>
      </c>
      <c r="E2261" s="7" t="s">
        <v>1990</v>
      </c>
      <c r="F2261" s="7" t="s">
        <v>10</v>
      </c>
    </row>
    <row r="2262" spans="1:6" ht="12.75" customHeight="1">
      <c r="A2262" s="1">
        <f t="shared" si="16"/>
        <v>12726</v>
      </c>
      <c r="B2262" s="1" t="str">
        <f t="shared" si="17"/>
        <v>12726  NICHOLS AGRISERVICE LLC  NICHOLS, IA</v>
      </c>
      <c r="C2262" s="1">
        <v>12726</v>
      </c>
      <c r="D2262" s="7" t="s">
        <v>2406</v>
      </c>
      <c r="E2262" s="7" t="s">
        <v>1990</v>
      </c>
      <c r="F2262" s="7" t="s">
        <v>10</v>
      </c>
    </row>
    <row r="2263" spans="1:6" ht="12.75" customHeight="1">
      <c r="A2263" s="1">
        <f t="shared" si="16"/>
        <v>10144</v>
      </c>
      <c r="B2263" s="1" t="str">
        <f t="shared" si="17"/>
        <v>10144  NICHOLSON AND EDWARDS GRAIN CO  PRIMGHAR, IA</v>
      </c>
      <c r="C2263" s="1">
        <v>10144</v>
      </c>
      <c r="D2263" s="7" t="s">
        <v>2407</v>
      </c>
      <c r="E2263" s="7" t="s">
        <v>2408</v>
      </c>
      <c r="F2263" s="7" t="s">
        <v>10</v>
      </c>
    </row>
    <row r="2264" spans="1:6" ht="12.75" customHeight="1">
      <c r="A2264" s="1">
        <f t="shared" si="16"/>
        <v>11165</v>
      </c>
      <c r="B2264" s="1" t="str">
        <f t="shared" si="17"/>
        <v>11165  NICK GOSLAR  UTE, IA</v>
      </c>
      <c r="C2264" s="1">
        <v>11165</v>
      </c>
      <c r="D2264" s="7" t="s">
        <v>2409</v>
      </c>
      <c r="E2264" s="7" t="s">
        <v>2410</v>
      </c>
      <c r="F2264" s="7" t="s">
        <v>10</v>
      </c>
    </row>
    <row r="2265" spans="1:6" ht="12.75" customHeight="1">
      <c r="A2265" s="1">
        <f t="shared" si="16"/>
        <v>13018</v>
      </c>
      <c r="B2265" s="1" t="str">
        <f t="shared" si="17"/>
        <v>13018  NO FRILLS SUPERMARKET #791  COUNCIL BLFFS, IA</v>
      </c>
      <c r="C2265" s="1">
        <v>13018</v>
      </c>
      <c r="D2265" s="7" t="s">
        <v>2411</v>
      </c>
      <c r="E2265" s="7" t="s">
        <v>923</v>
      </c>
      <c r="F2265" s="7" t="s">
        <v>10</v>
      </c>
    </row>
    <row r="2266" spans="1:6" ht="12.75" customHeight="1">
      <c r="A2266" s="1">
        <f t="shared" si="16"/>
        <v>15940</v>
      </c>
      <c r="B2266" s="1" t="str">
        <f t="shared" si="17"/>
        <v>15940  NODAWAY VALLEY CROP PROTECTION LLC  VILLISCA, IA</v>
      </c>
      <c r="C2266" s="1">
        <v>15940</v>
      </c>
      <c r="D2266" s="7" t="s">
        <v>2412</v>
      </c>
      <c r="E2266" s="7" t="s">
        <v>2413</v>
      </c>
      <c r="F2266" s="7" t="s">
        <v>10</v>
      </c>
    </row>
    <row r="2267" spans="1:6" ht="12.75" customHeight="1">
      <c r="A2267" s="1">
        <f t="shared" si="16"/>
        <v>17349</v>
      </c>
      <c r="B2267" s="1" t="str">
        <f t="shared" si="17"/>
        <v>17349  NOE AVIATION LLC  VINTON, IA</v>
      </c>
      <c r="C2267" s="1">
        <v>17349</v>
      </c>
      <c r="D2267" s="7" t="s">
        <v>2414</v>
      </c>
      <c r="E2267" s="7" t="s">
        <v>1069</v>
      </c>
      <c r="F2267" s="7" t="s">
        <v>10</v>
      </c>
    </row>
    <row r="2268" spans="1:6" ht="12.75" customHeight="1">
      <c r="A2268" s="1">
        <f t="shared" si="16"/>
        <v>17350</v>
      </c>
      <c r="B2268" s="1" t="str">
        <f t="shared" si="17"/>
        <v>17350  NOE AVIATION LLC  VINTON, IA</v>
      </c>
      <c r="C2268" s="1">
        <v>17350</v>
      </c>
      <c r="D2268" s="7" t="s">
        <v>2414</v>
      </c>
      <c r="E2268" s="7" t="s">
        <v>1069</v>
      </c>
      <c r="F2268" s="7" t="s">
        <v>10</v>
      </c>
    </row>
    <row r="2269" spans="1:6" ht="12.75" customHeight="1">
      <c r="A2269" s="1">
        <f t="shared" si="16"/>
        <v>13904</v>
      </c>
      <c r="B2269" s="1" t="str">
        <f t="shared" si="17"/>
        <v>13904  NORBY FARM FLEET  GRUNDY CENTER, IA</v>
      </c>
      <c r="C2269" s="1">
        <v>13904</v>
      </c>
      <c r="D2269" s="7" t="s">
        <v>2415</v>
      </c>
      <c r="E2269" s="7" t="s">
        <v>257</v>
      </c>
      <c r="F2269" s="7" t="s">
        <v>10</v>
      </c>
    </row>
    <row r="2270" spans="1:6" ht="12.75" customHeight="1">
      <c r="A2270" s="1">
        <f t="shared" si="16"/>
        <v>11131</v>
      </c>
      <c r="B2270" s="1" t="str">
        <f t="shared" si="17"/>
        <v>11131  NORBY FARM FLEET  DECORAH, IA</v>
      </c>
      <c r="C2270" s="1">
        <v>11131</v>
      </c>
      <c r="D2270" s="7" t="s">
        <v>2415</v>
      </c>
      <c r="E2270" s="7" t="s">
        <v>47</v>
      </c>
      <c r="F2270" s="7" t="s">
        <v>10</v>
      </c>
    </row>
    <row r="2271" spans="1:6" ht="12.75" customHeight="1">
      <c r="A2271" s="1">
        <f t="shared" si="16"/>
        <v>11132</v>
      </c>
      <c r="B2271" s="1" t="str">
        <f t="shared" si="17"/>
        <v>11132  NORBY FARM FLEET  ELKADER, IA</v>
      </c>
      <c r="C2271" s="1">
        <v>11132</v>
      </c>
      <c r="D2271" s="7" t="s">
        <v>2415</v>
      </c>
      <c r="E2271" s="7" t="s">
        <v>723</v>
      </c>
      <c r="F2271" s="7" t="s">
        <v>10</v>
      </c>
    </row>
    <row r="2272" spans="1:6" ht="12.75" customHeight="1">
      <c r="A2272" s="1">
        <f t="shared" si="16"/>
        <v>11133</v>
      </c>
      <c r="B2272" s="1" t="str">
        <f t="shared" si="17"/>
        <v>11133  NORBY FARM FLEET  WEST UNION, IA</v>
      </c>
      <c r="C2272" s="1">
        <v>11133</v>
      </c>
      <c r="D2272" s="7" t="s">
        <v>2415</v>
      </c>
      <c r="E2272" s="7" t="s">
        <v>237</v>
      </c>
      <c r="F2272" s="7" t="s">
        <v>10</v>
      </c>
    </row>
    <row r="2273" spans="1:6" ht="12.75" customHeight="1">
      <c r="A2273" s="1">
        <f t="shared" si="16"/>
        <v>11134</v>
      </c>
      <c r="B2273" s="1" t="str">
        <f t="shared" si="17"/>
        <v>11134  NORBY FARM FLEET  INDEPENDENCE, IA</v>
      </c>
      <c r="C2273" s="1">
        <v>11134</v>
      </c>
      <c r="D2273" s="7" t="s">
        <v>2415</v>
      </c>
      <c r="E2273" s="7" t="s">
        <v>1026</v>
      </c>
      <c r="F2273" s="7" t="s">
        <v>10</v>
      </c>
    </row>
    <row r="2274" spans="1:6" ht="12.75" customHeight="1">
      <c r="A2274" s="1">
        <f t="shared" si="16"/>
        <v>11135</v>
      </c>
      <c r="B2274" s="1" t="str">
        <f t="shared" si="17"/>
        <v>11135  NORBY FARM FLEET  OELWEIN, IA</v>
      </c>
      <c r="C2274" s="1">
        <v>11135</v>
      </c>
      <c r="D2274" s="7" t="s">
        <v>2415</v>
      </c>
      <c r="E2274" s="7" t="s">
        <v>1024</v>
      </c>
      <c r="F2274" s="7" t="s">
        <v>10</v>
      </c>
    </row>
    <row r="2275" spans="1:6" ht="12.75" customHeight="1">
      <c r="A2275" s="1">
        <f t="shared" si="16"/>
        <v>11136</v>
      </c>
      <c r="B2275" s="1" t="str">
        <f t="shared" si="17"/>
        <v>11136  NORBY FARM FLEET  MANCHESTER, IA</v>
      </c>
      <c r="C2275" s="1">
        <v>11136</v>
      </c>
      <c r="D2275" s="7" t="s">
        <v>2415</v>
      </c>
      <c r="E2275" s="7" t="s">
        <v>587</v>
      </c>
      <c r="F2275" s="7" t="s">
        <v>10</v>
      </c>
    </row>
    <row r="2276" spans="1:6" ht="12.75" customHeight="1">
      <c r="A2276" s="1">
        <f t="shared" si="16"/>
        <v>11746</v>
      </c>
      <c r="B2276" s="1" t="str">
        <f t="shared" si="17"/>
        <v>11746  NORBY FARM FLEET  WAVERLY, IA</v>
      </c>
      <c r="C2276" s="1">
        <v>11746</v>
      </c>
      <c r="D2276" s="7" t="s">
        <v>2415</v>
      </c>
      <c r="E2276" s="7" t="s">
        <v>251</v>
      </c>
      <c r="F2276" s="7" t="s">
        <v>10</v>
      </c>
    </row>
    <row r="2277" spans="1:6" ht="12.75" customHeight="1">
      <c r="A2277" s="1">
        <f t="shared" si="16"/>
        <v>14772</v>
      </c>
      <c r="B2277" s="1" t="str">
        <f t="shared" si="17"/>
        <v>14772  NORBYS FARM FLEET  SUMNER, IA</v>
      </c>
      <c r="C2277" s="1">
        <v>14772</v>
      </c>
      <c r="D2277" s="7" t="s">
        <v>2416</v>
      </c>
      <c r="E2277" s="7" t="s">
        <v>254</v>
      </c>
      <c r="F2277" s="7" t="s">
        <v>10</v>
      </c>
    </row>
    <row r="2278" spans="1:6" ht="12.75" customHeight="1">
      <c r="A2278" s="1">
        <f t="shared" si="16"/>
        <v>17084</v>
      </c>
      <c r="B2278" s="1" t="str">
        <f t="shared" si="17"/>
        <v>17084  NORRIS FARMS  BEDFORD, IA</v>
      </c>
      <c r="C2278" s="1">
        <v>17084</v>
      </c>
      <c r="D2278" s="7" t="s">
        <v>2417</v>
      </c>
      <c r="E2278" s="7" t="s">
        <v>1127</v>
      </c>
      <c r="F2278" s="7" t="s">
        <v>10</v>
      </c>
    </row>
    <row r="2279" spans="1:6" ht="12.75" customHeight="1">
      <c r="A2279" s="1">
        <f t="shared" si="16"/>
        <v>17085</v>
      </c>
      <c r="B2279" s="1" t="str">
        <f t="shared" si="17"/>
        <v>17085  NORRIS FARMS  BEDFORD, IA</v>
      </c>
      <c r="C2279" s="1">
        <v>17085</v>
      </c>
      <c r="D2279" s="7" t="s">
        <v>2417</v>
      </c>
      <c r="E2279" s="7" t="s">
        <v>1127</v>
      </c>
      <c r="F2279" s="7" t="s">
        <v>10</v>
      </c>
    </row>
    <row r="2280" spans="1:6" ht="12.75" customHeight="1">
      <c r="A2280" s="1">
        <f t="shared" si="16"/>
        <v>14629</v>
      </c>
      <c r="B2280" s="1" t="str">
        <f t="shared" si="17"/>
        <v>14629  NORTH AMERICAN FERTILIZER LLC  BENSON, MN</v>
      </c>
      <c r="C2280" s="1">
        <v>14629</v>
      </c>
      <c r="D2280" s="7" t="s">
        <v>2418</v>
      </c>
      <c r="E2280" s="7" t="s">
        <v>2419</v>
      </c>
      <c r="F2280" s="7" t="s">
        <v>137</v>
      </c>
    </row>
    <row r="2281" spans="1:6" ht="12.75" customHeight="1">
      <c r="A2281" s="1">
        <f t="shared" si="16"/>
        <v>15094</v>
      </c>
      <c r="B2281" s="1" t="str">
        <f t="shared" si="17"/>
        <v>15094  NORTH AMERICAN INDUSTRIES  HUMBOLDT, AZ</v>
      </c>
      <c r="C2281" s="1">
        <v>15094</v>
      </c>
      <c r="D2281" s="7" t="s">
        <v>2420</v>
      </c>
      <c r="E2281" s="7" t="s">
        <v>490</v>
      </c>
      <c r="F2281" s="7" t="s">
        <v>418</v>
      </c>
    </row>
    <row r="2282" spans="1:6" ht="12.75" customHeight="1">
      <c r="A2282" s="1">
        <f t="shared" si="16"/>
        <v>15095</v>
      </c>
      <c r="B2282" s="1" t="str">
        <f t="shared" si="17"/>
        <v>15095  NORTH AMERICAN INDUSTRIES  HUMBOLDT, AZ</v>
      </c>
      <c r="C2282" s="1">
        <v>15095</v>
      </c>
      <c r="D2282" s="7" t="s">
        <v>2420</v>
      </c>
      <c r="E2282" s="7" t="s">
        <v>490</v>
      </c>
      <c r="F2282" s="7" t="s">
        <v>418</v>
      </c>
    </row>
    <row r="2283" spans="1:6" ht="12.75" customHeight="1">
      <c r="A2283" s="1">
        <f t="shared" si="16"/>
        <v>16079</v>
      </c>
      <c r="B2283" s="1" t="str">
        <f t="shared" si="17"/>
        <v>16079  NORTH CENTRAL COOP  CLARION, IA</v>
      </c>
      <c r="C2283" s="1">
        <v>16079</v>
      </c>
      <c r="D2283" s="7" t="s">
        <v>2421</v>
      </c>
      <c r="E2283" s="7" t="s">
        <v>921</v>
      </c>
      <c r="F2283" s="7" t="s">
        <v>10</v>
      </c>
    </row>
    <row r="2284" spans="1:6" ht="12.75" customHeight="1">
      <c r="A2284" s="1">
        <f t="shared" si="16"/>
        <v>13075</v>
      </c>
      <c r="B2284" s="1" t="str">
        <f t="shared" si="17"/>
        <v>13075  NORTH CENTRAL COOPERATIVE  CLARION, IA</v>
      </c>
      <c r="C2284" s="1">
        <v>13075</v>
      </c>
      <c r="D2284" s="7" t="s">
        <v>2422</v>
      </c>
      <c r="E2284" s="7" t="s">
        <v>921</v>
      </c>
      <c r="F2284" s="7" t="s">
        <v>10</v>
      </c>
    </row>
    <row r="2285" spans="1:6" ht="12.75" customHeight="1">
      <c r="A2285" s="1">
        <f t="shared" si="16"/>
        <v>11892</v>
      </c>
      <c r="B2285" s="1" t="str">
        <f t="shared" si="17"/>
        <v>11892  NORTH CENTRAL COOPERATIVE  CLARION, IA</v>
      </c>
      <c r="C2285" s="1">
        <v>11892</v>
      </c>
      <c r="D2285" s="7" t="s">
        <v>2422</v>
      </c>
      <c r="E2285" s="7" t="s">
        <v>921</v>
      </c>
      <c r="F2285" s="7" t="s">
        <v>10</v>
      </c>
    </row>
    <row r="2286" spans="1:6" ht="12.75" customHeight="1">
      <c r="A2286" s="1">
        <f t="shared" si="16"/>
        <v>11893</v>
      </c>
      <c r="B2286" s="1" t="str">
        <f t="shared" si="17"/>
        <v>11893  NORTH CENTRAL COOPERATIVE  CLARION, IA</v>
      </c>
      <c r="C2286" s="1">
        <v>11893</v>
      </c>
      <c r="D2286" s="7" t="s">
        <v>2422</v>
      </c>
      <c r="E2286" s="7" t="s">
        <v>921</v>
      </c>
      <c r="F2286" s="7" t="s">
        <v>10</v>
      </c>
    </row>
    <row r="2287" spans="1:6" ht="12.75" customHeight="1">
      <c r="A2287" s="1">
        <f t="shared" si="16"/>
        <v>11895</v>
      </c>
      <c r="B2287" s="1" t="str">
        <f t="shared" si="17"/>
        <v>11895  NORTH CENTRAL COOPERATIVE  KANAWHA, IA</v>
      </c>
      <c r="C2287" s="1">
        <v>11895</v>
      </c>
      <c r="D2287" s="7" t="s">
        <v>2422</v>
      </c>
      <c r="E2287" s="7" t="s">
        <v>2423</v>
      </c>
      <c r="F2287" s="7" t="s">
        <v>10</v>
      </c>
    </row>
    <row r="2288" spans="1:6" ht="12.75" customHeight="1">
      <c r="A2288" s="1">
        <f t="shared" si="16"/>
        <v>12403</v>
      </c>
      <c r="B2288" s="1" t="str">
        <f t="shared" si="17"/>
        <v>12403  NORTH CENTRAL COOPERATIVE  WODEN, IA</v>
      </c>
      <c r="C2288" s="1">
        <v>12403</v>
      </c>
      <c r="D2288" s="7" t="s">
        <v>2422</v>
      </c>
      <c r="E2288" s="7" t="s">
        <v>2424</v>
      </c>
      <c r="F2288" s="7" t="s">
        <v>10</v>
      </c>
    </row>
    <row r="2289" spans="1:6" ht="12.75" customHeight="1">
      <c r="A2289" s="1">
        <f t="shared" si="16"/>
        <v>12404</v>
      </c>
      <c r="B2289" s="1" t="str">
        <f t="shared" si="17"/>
        <v>12404  NORTH CENTRAL COOPERATIVE  BRITT, IA</v>
      </c>
      <c r="C2289" s="1">
        <v>12404</v>
      </c>
      <c r="D2289" s="7" t="s">
        <v>2422</v>
      </c>
      <c r="E2289" s="7" t="s">
        <v>1077</v>
      </c>
      <c r="F2289" s="7" t="s">
        <v>10</v>
      </c>
    </row>
    <row r="2290" spans="1:6" ht="12.75" customHeight="1">
      <c r="A2290" s="1">
        <f t="shared" si="16"/>
        <v>16688</v>
      </c>
      <c r="B2290" s="1" t="str">
        <f t="shared" si="17"/>
        <v>16688  NORTH IOWA COOP  MASON CITY, IA</v>
      </c>
      <c r="C2290" s="1">
        <v>16688</v>
      </c>
      <c r="D2290" s="7" t="s">
        <v>2425</v>
      </c>
      <c r="E2290" s="7" t="s">
        <v>472</v>
      </c>
      <c r="F2290" s="7" t="s">
        <v>10</v>
      </c>
    </row>
    <row r="2291" spans="1:6" ht="12.75" customHeight="1">
      <c r="A2291" s="1">
        <f t="shared" si="16"/>
        <v>11772</v>
      </c>
      <c r="B2291" s="1" t="str">
        <f t="shared" si="17"/>
        <v>11772  NORTH IOWA COOP ELEV  SWALEDALE, IA</v>
      </c>
      <c r="C2291" s="1">
        <v>11772</v>
      </c>
      <c r="D2291" s="7" t="s">
        <v>2426</v>
      </c>
      <c r="E2291" s="7" t="s">
        <v>2427</v>
      </c>
      <c r="F2291" s="7" t="s">
        <v>10</v>
      </c>
    </row>
    <row r="2292" spans="1:6" ht="12.75" customHeight="1">
      <c r="A2292" s="1">
        <f t="shared" si="16"/>
        <v>11771</v>
      </c>
      <c r="B2292" s="1" t="str">
        <f t="shared" si="17"/>
        <v>11771  NORTH IOWA COOP ELEVATOR  THORNTON, IA</v>
      </c>
      <c r="C2292" s="1">
        <v>11771</v>
      </c>
      <c r="D2292" s="7" t="s">
        <v>2428</v>
      </c>
      <c r="E2292" s="7" t="s">
        <v>262</v>
      </c>
      <c r="F2292" s="7" t="s">
        <v>10</v>
      </c>
    </row>
    <row r="2293" spans="1:6" ht="12.75" customHeight="1">
      <c r="A2293" s="1">
        <f t="shared" si="16"/>
        <v>10084</v>
      </c>
      <c r="B2293" s="1" t="str">
        <f t="shared" si="17"/>
        <v>10084  NORTH IOWA COOP ELEVATOR  MASON CITY, IA</v>
      </c>
      <c r="C2293" s="1">
        <v>10084</v>
      </c>
      <c r="D2293" s="7" t="s">
        <v>2428</v>
      </c>
      <c r="E2293" s="7" t="s">
        <v>472</v>
      </c>
      <c r="F2293" s="7" t="s">
        <v>10</v>
      </c>
    </row>
    <row r="2294" spans="1:6" ht="12.75" customHeight="1">
      <c r="A2294" s="1">
        <f t="shared" si="16"/>
        <v>10085</v>
      </c>
      <c r="B2294" s="1" t="str">
        <f t="shared" si="17"/>
        <v>10085  NORTH IOWA COOP ELEVATOR  MASON CITY, IA</v>
      </c>
      <c r="C2294" s="1">
        <v>10085</v>
      </c>
      <c r="D2294" s="7" t="s">
        <v>2428</v>
      </c>
      <c r="E2294" s="7" t="s">
        <v>472</v>
      </c>
      <c r="F2294" s="7" t="s">
        <v>10</v>
      </c>
    </row>
    <row r="2295" spans="1:6" ht="12.75" customHeight="1">
      <c r="A2295" s="1">
        <f t="shared" si="16"/>
        <v>15473</v>
      </c>
      <c r="B2295" s="1" t="str">
        <f t="shared" si="17"/>
        <v>15473  NORTH LIBERTY TRUE VALUE  NORTH LIBERTY, IA</v>
      </c>
      <c r="C2295" s="1">
        <v>15473</v>
      </c>
      <c r="D2295" s="7" t="s">
        <v>2429</v>
      </c>
      <c r="E2295" s="7" t="s">
        <v>1445</v>
      </c>
      <c r="F2295" s="7" t="s">
        <v>10</v>
      </c>
    </row>
    <row r="2296" spans="1:6" ht="12.75" customHeight="1">
      <c r="A2296" s="1">
        <f t="shared" si="16"/>
        <v>13280</v>
      </c>
      <c r="B2296" s="1" t="str">
        <f t="shared" si="17"/>
        <v>13280  NORTHERN AG SERVICE INC  WEST UNION, IA</v>
      </c>
      <c r="C2296" s="1">
        <v>13280</v>
      </c>
      <c r="D2296" s="7" t="s">
        <v>2430</v>
      </c>
      <c r="E2296" s="7" t="s">
        <v>237</v>
      </c>
      <c r="F2296" s="7" t="s">
        <v>10</v>
      </c>
    </row>
    <row r="2297" spans="1:6" ht="12.75" customHeight="1">
      <c r="A2297" s="1">
        <f t="shared" ref="A2297:A2551" si="18">C2297</f>
        <v>14197</v>
      </c>
      <c r="B2297" s="1" t="str">
        <f t="shared" ref="B2297:B2551" si="19">C2297&amp;"  "&amp;D2297&amp;"  "&amp;E2297&amp;", "&amp;F2297</f>
        <v>14197  NORTHERN AG SUPPLIERS  URBANDALE, IA</v>
      </c>
      <c r="C2297" s="1">
        <v>14197</v>
      </c>
      <c r="D2297" s="7" t="s">
        <v>2431</v>
      </c>
      <c r="E2297" s="7" t="s">
        <v>606</v>
      </c>
      <c r="F2297" s="7" t="s">
        <v>10</v>
      </c>
    </row>
    <row r="2298" spans="1:6" ht="12.75" customHeight="1">
      <c r="A2298" s="1">
        <f t="shared" si="18"/>
        <v>13043</v>
      </c>
      <c r="B2298" s="1" t="str">
        <f t="shared" si="19"/>
        <v>13043  NORTHERN COUNTRY COOPERATIVE  TOETERVILLE, IA</v>
      </c>
      <c r="C2298" s="1">
        <v>13043</v>
      </c>
      <c r="D2298" s="7" t="s">
        <v>2432</v>
      </c>
      <c r="E2298" s="7" t="s">
        <v>2433</v>
      </c>
      <c r="F2298" s="7" t="s">
        <v>10</v>
      </c>
    </row>
    <row r="2299" spans="1:6" ht="12.75" customHeight="1">
      <c r="A2299" s="1">
        <f t="shared" si="18"/>
        <v>10254</v>
      </c>
      <c r="B2299" s="1" t="str">
        <f t="shared" si="19"/>
        <v>10254  NORTHERN COUNTRY COOPERATIVE  STACYVILLE, IA</v>
      </c>
      <c r="C2299" s="1">
        <v>10254</v>
      </c>
      <c r="D2299" s="7" t="s">
        <v>2432</v>
      </c>
      <c r="E2299" s="7" t="s">
        <v>2434</v>
      </c>
      <c r="F2299" s="7" t="s">
        <v>10</v>
      </c>
    </row>
    <row r="2300" spans="1:6" ht="12.75" customHeight="1">
      <c r="A2300" s="1">
        <f t="shared" si="18"/>
        <v>12076</v>
      </c>
      <c r="B2300" s="1" t="str">
        <f t="shared" si="19"/>
        <v>12076  NORTHERN TOOL &amp; EQUIPMENT CO  DES MOINES, IA</v>
      </c>
      <c r="C2300" s="1">
        <v>12076</v>
      </c>
      <c r="D2300" s="7" t="s">
        <v>2435</v>
      </c>
      <c r="E2300" s="7" t="s">
        <v>488</v>
      </c>
      <c r="F2300" s="7" t="s">
        <v>10</v>
      </c>
    </row>
    <row r="2301" spans="1:6" ht="12.75" customHeight="1">
      <c r="A2301" s="1">
        <f t="shared" si="18"/>
        <v>14005</v>
      </c>
      <c r="B2301" s="1" t="str">
        <f t="shared" si="19"/>
        <v>14005  NORTHWEST IOWA AGRONOMY LLC  ALTON, IA</v>
      </c>
      <c r="C2301" s="1">
        <v>14005</v>
      </c>
      <c r="D2301" s="7" t="s">
        <v>2436</v>
      </c>
      <c r="E2301" s="7" t="s">
        <v>113</v>
      </c>
      <c r="F2301" s="7" t="s">
        <v>10</v>
      </c>
    </row>
    <row r="2302" spans="1:6" ht="12.75" customHeight="1">
      <c r="A2302" s="1">
        <f t="shared" si="18"/>
        <v>12034</v>
      </c>
      <c r="B2302" s="1" t="str">
        <f t="shared" si="19"/>
        <v>12034  NORTHWOOD AG PRODUCTS  NORTHWOOD, IA</v>
      </c>
      <c r="C2302" s="1">
        <v>12034</v>
      </c>
      <c r="D2302" s="7" t="s">
        <v>2437</v>
      </c>
      <c r="E2302" s="7" t="s">
        <v>955</v>
      </c>
      <c r="F2302" s="7" t="s">
        <v>10</v>
      </c>
    </row>
    <row r="2303" spans="1:6" ht="12.75" customHeight="1">
      <c r="A2303" s="1">
        <f t="shared" si="18"/>
        <v>12074</v>
      </c>
      <c r="B2303" s="1" t="str">
        <f t="shared" si="19"/>
        <v>12074  NORTONS GREENHOUSE &amp; PRODUCE  TOLEDO, IA</v>
      </c>
      <c r="C2303" s="1">
        <v>12074</v>
      </c>
      <c r="D2303" s="7" t="s">
        <v>2438</v>
      </c>
      <c r="E2303" s="7" t="s">
        <v>725</v>
      </c>
      <c r="F2303" s="7" t="s">
        <v>10</v>
      </c>
    </row>
    <row r="2304" spans="1:6" ht="12.75" customHeight="1">
      <c r="A2304" s="1">
        <f t="shared" si="18"/>
        <v>16346</v>
      </c>
      <c r="B2304" s="1" t="str">
        <f t="shared" si="19"/>
        <v>16346  NOVELTY MANUFACTURING CO  LANCASTER, PA</v>
      </c>
      <c r="C2304" s="1">
        <v>16346</v>
      </c>
      <c r="D2304" s="7" t="s">
        <v>2439</v>
      </c>
      <c r="E2304" s="7" t="s">
        <v>1650</v>
      </c>
      <c r="F2304" s="7" t="s">
        <v>1304</v>
      </c>
    </row>
    <row r="2305" spans="1:6" ht="12.75" customHeight="1">
      <c r="A2305" s="1">
        <f t="shared" si="18"/>
        <v>15544</v>
      </c>
      <c r="B2305" s="1" t="str">
        <f t="shared" si="19"/>
        <v>15544  NOVOZYMES BIO AG INC  MILWAUKEE, WI</v>
      </c>
      <c r="C2305" s="1">
        <v>15544</v>
      </c>
      <c r="D2305" s="7" t="s">
        <v>2440</v>
      </c>
      <c r="E2305" s="7" t="s">
        <v>589</v>
      </c>
      <c r="F2305" s="7" t="s">
        <v>82</v>
      </c>
    </row>
    <row r="2306" spans="1:6" ht="12.75" customHeight="1">
      <c r="A2306" s="1">
        <f t="shared" si="18"/>
        <v>14012</v>
      </c>
      <c r="B2306" s="1" t="str">
        <f t="shared" si="19"/>
        <v xml:space="preserve">14012  NOVOZYMES BIO AG LIMITED  SASKATOON, </v>
      </c>
      <c r="C2306" s="1">
        <v>14012</v>
      </c>
      <c r="D2306" s="7" t="s">
        <v>2441</v>
      </c>
      <c r="E2306" s="7" t="s">
        <v>2442</v>
      </c>
      <c r="F2306" s="7"/>
    </row>
    <row r="2307" spans="1:6" ht="12.75" customHeight="1">
      <c r="A2307" s="1">
        <f t="shared" si="18"/>
        <v>15626</v>
      </c>
      <c r="B2307" s="1" t="str">
        <f t="shared" si="19"/>
        <v xml:space="preserve">15626  NUTRIAG LTD  TORONTO, </v>
      </c>
      <c r="C2307" s="1">
        <v>15626</v>
      </c>
      <c r="D2307" s="7" t="s">
        <v>2443</v>
      </c>
      <c r="E2307" s="7" t="s">
        <v>222</v>
      </c>
      <c r="F2307" s="7"/>
    </row>
    <row r="2308" spans="1:6" ht="12.75" customHeight="1">
      <c r="A2308" s="1">
        <f t="shared" si="18"/>
        <v>15577</v>
      </c>
      <c r="B2308" s="1" t="str">
        <f t="shared" si="19"/>
        <v>15577  NUTRIEN AG SOLUTIONS, INC  DIXON, IL</v>
      </c>
      <c r="C2308" s="1">
        <v>15577</v>
      </c>
      <c r="D2308" s="7" t="s">
        <v>2444</v>
      </c>
      <c r="E2308" s="7" t="s">
        <v>2445</v>
      </c>
      <c r="F2308" s="7" t="s">
        <v>129</v>
      </c>
    </row>
    <row r="2309" spans="1:6" ht="12.75" customHeight="1">
      <c r="A2309" s="1">
        <f t="shared" si="18"/>
        <v>15708</v>
      </c>
      <c r="B2309" s="1" t="str">
        <f t="shared" si="19"/>
        <v>15708  NUTRIEN AG SOLUTIONS, INC  GARNAVILLO, IA</v>
      </c>
      <c r="C2309" s="1">
        <v>15708</v>
      </c>
      <c r="D2309" s="7" t="s">
        <v>2444</v>
      </c>
      <c r="E2309" s="7" t="s">
        <v>1597</v>
      </c>
      <c r="F2309" s="7" t="s">
        <v>10</v>
      </c>
    </row>
    <row r="2310" spans="1:6" ht="12.75" customHeight="1">
      <c r="A2310" s="1">
        <f t="shared" si="18"/>
        <v>15475</v>
      </c>
      <c r="B2310" s="1" t="str">
        <f t="shared" si="19"/>
        <v>15475  NUTRIEN AG SOLUTIONS, INC  ANTHON, IA</v>
      </c>
      <c r="C2310" s="1">
        <v>15475</v>
      </c>
      <c r="D2310" s="7" t="s">
        <v>2444</v>
      </c>
      <c r="E2310" s="7" t="s">
        <v>2446</v>
      </c>
      <c r="F2310" s="7" t="s">
        <v>10</v>
      </c>
    </row>
    <row r="2311" spans="1:6" ht="12.75" customHeight="1">
      <c r="A2311" s="1">
        <f t="shared" si="18"/>
        <v>15476</v>
      </c>
      <c r="B2311" s="1" t="str">
        <f t="shared" si="19"/>
        <v>15476  NUTRIEN AG SOLUTIONS, INC  MOVILLE, IA</v>
      </c>
      <c r="C2311" s="1">
        <v>15476</v>
      </c>
      <c r="D2311" s="7" t="s">
        <v>2444</v>
      </c>
      <c r="E2311" s="7" t="s">
        <v>950</v>
      </c>
      <c r="F2311" s="7" t="s">
        <v>10</v>
      </c>
    </row>
    <row r="2312" spans="1:6" ht="12.75" customHeight="1">
      <c r="A2312" s="1">
        <f t="shared" si="18"/>
        <v>15453</v>
      </c>
      <c r="B2312" s="1" t="str">
        <f t="shared" si="19"/>
        <v>15453  NUTRIEN AG SOLUTIONS, INC  BOWLING GREEN, MO</v>
      </c>
      <c r="C2312" s="1">
        <v>15453</v>
      </c>
      <c r="D2312" s="7" t="s">
        <v>2444</v>
      </c>
      <c r="E2312" s="7" t="s">
        <v>2447</v>
      </c>
      <c r="F2312" s="7" t="s">
        <v>59</v>
      </c>
    </row>
    <row r="2313" spans="1:6" ht="12.75" customHeight="1">
      <c r="A2313" s="1">
        <f t="shared" si="18"/>
        <v>15434</v>
      </c>
      <c r="B2313" s="1" t="str">
        <f t="shared" si="19"/>
        <v>15434  NUTRIEN AG SOLUTIONS, INC  FREMONT, NE</v>
      </c>
      <c r="C2313" s="1">
        <v>15434</v>
      </c>
      <c r="D2313" s="7" t="s">
        <v>2444</v>
      </c>
      <c r="E2313" s="7" t="s">
        <v>654</v>
      </c>
      <c r="F2313" s="7" t="s">
        <v>206</v>
      </c>
    </row>
    <row r="2314" spans="1:6" ht="12.75" customHeight="1">
      <c r="A2314" s="1">
        <f t="shared" si="18"/>
        <v>15209</v>
      </c>
      <c r="B2314" s="1" t="str">
        <f t="shared" si="19"/>
        <v>15209  NUTRIEN AG SOLUTIONS, INC  NORTH ENGLISH, IA</v>
      </c>
      <c r="C2314" s="1">
        <v>15209</v>
      </c>
      <c r="D2314" s="7" t="s">
        <v>2444</v>
      </c>
      <c r="E2314" s="7" t="s">
        <v>987</v>
      </c>
      <c r="F2314" s="7" t="s">
        <v>10</v>
      </c>
    </row>
    <row r="2315" spans="1:6" ht="12.75" customHeight="1">
      <c r="A2315" s="1">
        <f t="shared" si="18"/>
        <v>15247</v>
      </c>
      <c r="B2315" s="1" t="str">
        <f t="shared" si="19"/>
        <v>15247  NUTRIEN AG SOLUTIONS, INC  PERCIVAL, IA</v>
      </c>
      <c r="C2315" s="1">
        <v>15247</v>
      </c>
      <c r="D2315" s="7" t="s">
        <v>2444</v>
      </c>
      <c r="E2315" s="7" t="s">
        <v>2448</v>
      </c>
      <c r="F2315" s="7" t="s">
        <v>10</v>
      </c>
    </row>
    <row r="2316" spans="1:6" ht="12.75" customHeight="1">
      <c r="A2316" s="1">
        <f t="shared" si="18"/>
        <v>15248</v>
      </c>
      <c r="B2316" s="1" t="str">
        <f t="shared" si="19"/>
        <v>15248  NUTRIEN AG SOLUTIONS, INC  PERCIVAL, IA</v>
      </c>
      <c r="C2316" s="1">
        <v>15248</v>
      </c>
      <c r="D2316" s="7" t="s">
        <v>2444</v>
      </c>
      <c r="E2316" s="7" t="s">
        <v>2448</v>
      </c>
      <c r="F2316" s="7" t="s">
        <v>10</v>
      </c>
    </row>
    <row r="2317" spans="1:6" ht="12.75" customHeight="1">
      <c r="A2317" s="1">
        <f t="shared" si="18"/>
        <v>15298</v>
      </c>
      <c r="B2317" s="1" t="str">
        <f t="shared" si="19"/>
        <v>15298  NUTRIEN AG SOLUTIONS, INC  ELK POINT, SD</v>
      </c>
      <c r="C2317" s="1">
        <v>15298</v>
      </c>
      <c r="D2317" s="7" t="s">
        <v>2444</v>
      </c>
      <c r="E2317" s="7" t="s">
        <v>2449</v>
      </c>
      <c r="F2317" s="7" t="s">
        <v>225</v>
      </c>
    </row>
    <row r="2318" spans="1:6" ht="12.75" customHeight="1">
      <c r="A2318" s="1">
        <f t="shared" si="18"/>
        <v>15299</v>
      </c>
      <c r="B2318" s="1" t="str">
        <f t="shared" si="19"/>
        <v>15299  NUTRIEN AG SOLUTIONS, INC  VERMILLION, SD</v>
      </c>
      <c r="C2318" s="1">
        <v>15299</v>
      </c>
      <c r="D2318" s="7" t="s">
        <v>2444</v>
      </c>
      <c r="E2318" s="7" t="s">
        <v>2450</v>
      </c>
      <c r="F2318" s="7" t="s">
        <v>225</v>
      </c>
    </row>
    <row r="2319" spans="1:6" ht="12.75" customHeight="1">
      <c r="A2319" s="1">
        <f t="shared" si="18"/>
        <v>15300</v>
      </c>
      <c r="B2319" s="1" t="str">
        <f t="shared" si="19"/>
        <v>15300  NUTRIEN AG SOLUTIONS, INC  MECKLING, SD</v>
      </c>
      <c r="C2319" s="1">
        <v>15300</v>
      </c>
      <c r="D2319" s="7" t="s">
        <v>2444</v>
      </c>
      <c r="E2319" s="7" t="s">
        <v>2451</v>
      </c>
      <c r="F2319" s="7" t="s">
        <v>225</v>
      </c>
    </row>
    <row r="2320" spans="1:6" ht="12.75" customHeight="1">
      <c r="A2320" s="1">
        <f t="shared" si="18"/>
        <v>15193</v>
      </c>
      <c r="B2320" s="1" t="str">
        <f t="shared" si="19"/>
        <v>15193  NUTRIEN AG SOLUTIONS, INC  MORAVIA, IA</v>
      </c>
      <c r="C2320" s="1">
        <v>15193</v>
      </c>
      <c r="D2320" s="7" t="s">
        <v>2444</v>
      </c>
      <c r="E2320" s="7" t="s">
        <v>182</v>
      </c>
      <c r="F2320" s="7" t="s">
        <v>10</v>
      </c>
    </row>
    <row r="2321" spans="1:6" ht="12.75" customHeight="1">
      <c r="A2321" s="1">
        <f t="shared" si="18"/>
        <v>14190</v>
      </c>
      <c r="B2321" s="1" t="str">
        <f t="shared" si="19"/>
        <v>14190  NUTRIEN AG SOLUTIONS, INC  QUINCY, IL</v>
      </c>
      <c r="C2321" s="1">
        <v>14190</v>
      </c>
      <c r="D2321" s="7" t="s">
        <v>2444</v>
      </c>
      <c r="E2321" s="7" t="s">
        <v>2400</v>
      </c>
      <c r="F2321" s="7" t="s">
        <v>129</v>
      </c>
    </row>
    <row r="2322" spans="1:6" ht="12.75" customHeight="1">
      <c r="A2322" s="1">
        <f t="shared" si="18"/>
        <v>14286</v>
      </c>
      <c r="B2322" s="1" t="str">
        <f t="shared" si="19"/>
        <v>14286  NUTRIEN AG SOLUTIONS, INC  BROOKINGS, SD</v>
      </c>
      <c r="C2322" s="1">
        <v>14286</v>
      </c>
      <c r="D2322" s="7" t="s">
        <v>2444</v>
      </c>
      <c r="E2322" s="7" t="s">
        <v>2452</v>
      </c>
      <c r="F2322" s="7" t="s">
        <v>225</v>
      </c>
    </row>
    <row r="2323" spans="1:6" ht="12.75" customHeight="1">
      <c r="A2323" s="1">
        <f t="shared" si="18"/>
        <v>14542</v>
      </c>
      <c r="B2323" s="1" t="str">
        <f t="shared" si="19"/>
        <v>14542  NUTRIEN AG SOLUTIONS, INC  URBANDALE, IA</v>
      </c>
      <c r="C2323" s="1">
        <v>14542</v>
      </c>
      <c r="D2323" s="7" t="s">
        <v>2444</v>
      </c>
      <c r="E2323" s="7" t="s">
        <v>606</v>
      </c>
      <c r="F2323" s="7" t="s">
        <v>10</v>
      </c>
    </row>
    <row r="2324" spans="1:6" ht="12.75" customHeight="1">
      <c r="A2324" s="1">
        <f t="shared" si="18"/>
        <v>15062</v>
      </c>
      <c r="B2324" s="1" t="str">
        <f t="shared" si="19"/>
        <v>15062  NUTRIEN AG SOLUTIONS, INC  LUVERNE, IA</v>
      </c>
      <c r="C2324" s="1">
        <v>15062</v>
      </c>
      <c r="D2324" s="7" t="s">
        <v>2444</v>
      </c>
      <c r="E2324" s="7" t="s">
        <v>1327</v>
      </c>
      <c r="F2324" s="7" t="s">
        <v>10</v>
      </c>
    </row>
    <row r="2325" spans="1:6" ht="12.75" customHeight="1">
      <c r="A2325" s="1">
        <f t="shared" si="18"/>
        <v>14896</v>
      </c>
      <c r="B2325" s="1" t="str">
        <f t="shared" si="19"/>
        <v>14896  NUTRIEN AG SOLUTIONS, INC  FAIRFIELD, IA</v>
      </c>
      <c r="C2325" s="1">
        <v>14896</v>
      </c>
      <c r="D2325" s="7" t="s">
        <v>2444</v>
      </c>
      <c r="E2325" s="7" t="s">
        <v>177</v>
      </c>
      <c r="F2325" s="7" t="s">
        <v>10</v>
      </c>
    </row>
    <row r="2326" spans="1:6" ht="12.75" customHeight="1">
      <c r="A2326" s="1">
        <f t="shared" si="18"/>
        <v>14897</v>
      </c>
      <c r="B2326" s="1" t="str">
        <f t="shared" si="19"/>
        <v>14897  NUTRIEN AG SOLUTIONS, INC  BRAYTON, IA</v>
      </c>
      <c r="C2326" s="1">
        <v>14897</v>
      </c>
      <c r="D2326" s="7" t="s">
        <v>2444</v>
      </c>
      <c r="E2326" s="7" t="s">
        <v>2453</v>
      </c>
      <c r="F2326" s="7" t="s">
        <v>10</v>
      </c>
    </row>
    <row r="2327" spans="1:6" ht="12.75" customHeight="1">
      <c r="A2327" s="1">
        <f t="shared" si="18"/>
        <v>13360</v>
      </c>
      <c r="B2327" s="1" t="str">
        <f t="shared" si="19"/>
        <v>13360  NUTRIEN AG SOLUTIONS, INC  OGDEN, IA</v>
      </c>
      <c r="C2327" s="1">
        <v>13360</v>
      </c>
      <c r="D2327" s="7" t="s">
        <v>2444</v>
      </c>
      <c r="E2327" s="7" t="s">
        <v>739</v>
      </c>
      <c r="F2327" s="7" t="s">
        <v>10</v>
      </c>
    </row>
    <row r="2328" spans="1:6" ht="12.75" customHeight="1">
      <c r="A2328" s="1">
        <f t="shared" si="18"/>
        <v>12682</v>
      </c>
      <c r="B2328" s="1" t="str">
        <f t="shared" si="19"/>
        <v>12682  NUTRIEN AG SOLUTIONS, INC  KIRON, IA</v>
      </c>
      <c r="C2328" s="1">
        <v>12682</v>
      </c>
      <c r="D2328" s="7" t="s">
        <v>2444</v>
      </c>
      <c r="E2328" s="7" t="s">
        <v>1482</v>
      </c>
      <c r="F2328" s="7" t="s">
        <v>10</v>
      </c>
    </row>
    <row r="2329" spans="1:6" ht="12.75" customHeight="1">
      <c r="A2329" s="1">
        <f t="shared" si="18"/>
        <v>12535</v>
      </c>
      <c r="B2329" s="1" t="str">
        <f t="shared" si="19"/>
        <v>12535  NUTRIEN AG SOLUTIONS, INC  WINTHROP, IA</v>
      </c>
      <c r="C2329" s="1">
        <v>12535</v>
      </c>
      <c r="D2329" s="7" t="s">
        <v>2444</v>
      </c>
      <c r="E2329" s="7" t="s">
        <v>239</v>
      </c>
      <c r="F2329" s="7" t="s">
        <v>10</v>
      </c>
    </row>
    <row r="2330" spans="1:6" ht="12.75" customHeight="1">
      <c r="A2330" s="1">
        <f t="shared" si="18"/>
        <v>12539</v>
      </c>
      <c r="B2330" s="1" t="str">
        <f t="shared" si="19"/>
        <v>12539  NUTRIEN AG SOLUTIONS, INC  EDGEWOOD, IA</v>
      </c>
      <c r="C2330" s="1">
        <v>12539</v>
      </c>
      <c r="D2330" s="7" t="s">
        <v>2444</v>
      </c>
      <c r="E2330" s="7" t="s">
        <v>1268</v>
      </c>
      <c r="F2330" s="7" t="s">
        <v>10</v>
      </c>
    </row>
    <row r="2331" spans="1:6" ht="12.75" customHeight="1">
      <c r="A2331" s="1">
        <f t="shared" si="18"/>
        <v>12454</v>
      </c>
      <c r="B2331" s="1" t="str">
        <f t="shared" si="19"/>
        <v>12454  NUTRIEN AG SOLUTIONS, INC  BATTLE CREEK, IA</v>
      </c>
      <c r="C2331" s="1">
        <v>12454</v>
      </c>
      <c r="D2331" s="7" t="s">
        <v>2444</v>
      </c>
      <c r="E2331" s="7" t="s">
        <v>2454</v>
      </c>
      <c r="F2331" s="7" t="s">
        <v>10</v>
      </c>
    </row>
    <row r="2332" spans="1:6" ht="12.75" customHeight="1">
      <c r="A2332" s="1">
        <f t="shared" si="18"/>
        <v>12013</v>
      </c>
      <c r="B2332" s="1" t="str">
        <f t="shared" si="19"/>
        <v>12013  NUTRIEN AG SOLUTIONS, INC  DANBURY, IA</v>
      </c>
      <c r="C2332" s="1">
        <v>12013</v>
      </c>
      <c r="D2332" s="7" t="s">
        <v>2444</v>
      </c>
      <c r="E2332" s="7" t="s">
        <v>1623</v>
      </c>
      <c r="F2332" s="7" t="s">
        <v>10</v>
      </c>
    </row>
    <row r="2333" spans="1:6" ht="12.75" customHeight="1">
      <c r="A2333" s="1">
        <f t="shared" si="18"/>
        <v>12025</v>
      </c>
      <c r="B2333" s="1" t="str">
        <f t="shared" si="19"/>
        <v>12025  NUTRIEN AG SOLUTIONS, INC  ELDON, IA</v>
      </c>
      <c r="C2333" s="1">
        <v>12025</v>
      </c>
      <c r="D2333" s="7" t="s">
        <v>2444</v>
      </c>
      <c r="E2333" s="7" t="s">
        <v>2455</v>
      </c>
      <c r="F2333" s="7" t="s">
        <v>10</v>
      </c>
    </row>
    <row r="2334" spans="1:6" ht="12.75" customHeight="1">
      <c r="A2334" s="1">
        <f t="shared" si="18"/>
        <v>12373</v>
      </c>
      <c r="B2334" s="1" t="str">
        <f t="shared" si="19"/>
        <v>12373  NUTRIEN AG SOLUTIONS, INC  BLOOMFIELD, IA</v>
      </c>
      <c r="C2334" s="1">
        <v>12373</v>
      </c>
      <c r="D2334" s="7" t="s">
        <v>2444</v>
      </c>
      <c r="E2334" s="7" t="s">
        <v>477</v>
      </c>
      <c r="F2334" s="7" t="s">
        <v>10</v>
      </c>
    </row>
    <row r="2335" spans="1:6" ht="12.75" customHeight="1">
      <c r="A2335" s="1">
        <f t="shared" si="18"/>
        <v>12317</v>
      </c>
      <c r="B2335" s="1" t="str">
        <f t="shared" si="19"/>
        <v>12317  NUTRIEN AG SOLUTIONS, INC  INDEPENDENCE, IA</v>
      </c>
      <c r="C2335" s="1">
        <v>12317</v>
      </c>
      <c r="D2335" s="7" t="s">
        <v>2444</v>
      </c>
      <c r="E2335" s="7" t="s">
        <v>1026</v>
      </c>
      <c r="F2335" s="7" t="s">
        <v>10</v>
      </c>
    </row>
    <row r="2336" spans="1:6" ht="12.75" customHeight="1">
      <c r="A2336" s="1">
        <f t="shared" si="18"/>
        <v>12262</v>
      </c>
      <c r="B2336" s="1" t="str">
        <f t="shared" si="19"/>
        <v>12262  NUTRIEN AG SOLUTIONS, INC  HANCOCK, IA</v>
      </c>
      <c r="C2336" s="1">
        <v>12262</v>
      </c>
      <c r="D2336" s="7" t="s">
        <v>2444</v>
      </c>
      <c r="E2336" s="7" t="s">
        <v>2456</v>
      </c>
      <c r="F2336" s="7" t="s">
        <v>10</v>
      </c>
    </row>
    <row r="2337" spans="1:6" ht="12.75" customHeight="1">
      <c r="A2337" s="1">
        <f t="shared" si="18"/>
        <v>12246</v>
      </c>
      <c r="B2337" s="1" t="str">
        <f t="shared" si="19"/>
        <v>12246  NUTRIEN AG SOLUTIONS, INC  WESTBORO, MO</v>
      </c>
      <c r="C2337" s="1">
        <v>12246</v>
      </c>
      <c r="D2337" s="7" t="s">
        <v>2444</v>
      </c>
      <c r="E2337" s="7" t="s">
        <v>2457</v>
      </c>
      <c r="F2337" s="7" t="s">
        <v>59</v>
      </c>
    </row>
    <row r="2338" spans="1:6" ht="12.75" customHeight="1">
      <c r="A2338" s="1">
        <f t="shared" si="18"/>
        <v>12098</v>
      </c>
      <c r="B2338" s="1" t="str">
        <f t="shared" si="19"/>
        <v>12098  NUTRIEN AG SOLUTIONS, INC  REINBECK, IA</v>
      </c>
      <c r="C2338" s="1">
        <v>12098</v>
      </c>
      <c r="D2338" s="7" t="s">
        <v>2444</v>
      </c>
      <c r="E2338" s="7" t="s">
        <v>1741</v>
      </c>
      <c r="F2338" s="7" t="s">
        <v>10</v>
      </c>
    </row>
    <row r="2339" spans="1:6" ht="12.75" customHeight="1">
      <c r="A2339" s="1">
        <f t="shared" si="18"/>
        <v>12124</v>
      </c>
      <c r="B2339" s="1" t="str">
        <f t="shared" si="19"/>
        <v>12124  NUTRIEN AG SOLUTIONS, INC  MEDIAPOLIS, IA</v>
      </c>
      <c r="C2339" s="1">
        <v>12124</v>
      </c>
      <c r="D2339" s="7" t="s">
        <v>2444</v>
      </c>
      <c r="E2339" s="7" t="s">
        <v>938</v>
      </c>
      <c r="F2339" s="7" t="s">
        <v>10</v>
      </c>
    </row>
    <row r="2340" spans="1:6" ht="12.75" customHeight="1">
      <c r="A2340" s="1">
        <f t="shared" si="18"/>
        <v>12126</v>
      </c>
      <c r="B2340" s="1" t="str">
        <f t="shared" si="19"/>
        <v>12126  NUTRIEN AG SOLUTIONS, INC  ATALISSA, IA</v>
      </c>
      <c r="C2340" s="1">
        <v>12126</v>
      </c>
      <c r="D2340" s="7" t="s">
        <v>2444</v>
      </c>
      <c r="E2340" s="7" t="s">
        <v>2458</v>
      </c>
      <c r="F2340" s="7" t="s">
        <v>10</v>
      </c>
    </row>
    <row r="2341" spans="1:6" ht="12.75" customHeight="1">
      <c r="A2341" s="1">
        <f t="shared" si="18"/>
        <v>12127</v>
      </c>
      <c r="B2341" s="1" t="str">
        <f t="shared" si="19"/>
        <v>12127  NUTRIEN AG SOLUTIONS, INC  HOPKINTON, IA</v>
      </c>
      <c r="C2341" s="1">
        <v>12127</v>
      </c>
      <c r="D2341" s="7" t="s">
        <v>2444</v>
      </c>
      <c r="E2341" s="7" t="s">
        <v>1895</v>
      </c>
      <c r="F2341" s="7" t="s">
        <v>10</v>
      </c>
    </row>
    <row r="2342" spans="1:6" ht="12.75" customHeight="1">
      <c r="A2342" s="1">
        <f t="shared" si="18"/>
        <v>12202</v>
      </c>
      <c r="B2342" s="1" t="str">
        <f t="shared" si="19"/>
        <v>12202  NUTRIEN AG SOLUTIONS, INC  SARGEANT, MN</v>
      </c>
      <c r="C2342" s="1">
        <v>12202</v>
      </c>
      <c r="D2342" s="7" t="s">
        <v>2444</v>
      </c>
      <c r="E2342" s="7" t="s">
        <v>2459</v>
      </c>
      <c r="F2342" s="7" t="s">
        <v>137</v>
      </c>
    </row>
    <row r="2343" spans="1:6" ht="12.75" customHeight="1">
      <c r="A2343" s="1">
        <f t="shared" si="18"/>
        <v>12191</v>
      </c>
      <c r="B2343" s="1" t="str">
        <f t="shared" si="19"/>
        <v>12191  NUTRIEN AG SOLUTIONS, INC  WHITING, IA</v>
      </c>
      <c r="C2343" s="1">
        <v>12191</v>
      </c>
      <c r="D2343" s="7" t="s">
        <v>2444</v>
      </c>
      <c r="E2343" s="7" t="s">
        <v>639</v>
      </c>
      <c r="F2343" s="7" t="s">
        <v>10</v>
      </c>
    </row>
    <row r="2344" spans="1:6" ht="12.75" customHeight="1">
      <c r="A2344" s="1">
        <f t="shared" si="18"/>
        <v>12165</v>
      </c>
      <c r="B2344" s="1" t="str">
        <f t="shared" si="19"/>
        <v>12165  NUTRIEN AG SOLUTIONS, INC  BOONE, IA</v>
      </c>
      <c r="C2344" s="1">
        <v>12165</v>
      </c>
      <c r="D2344" s="7" t="s">
        <v>2444</v>
      </c>
      <c r="E2344" s="7" t="s">
        <v>518</v>
      </c>
      <c r="F2344" s="7" t="s">
        <v>10</v>
      </c>
    </row>
    <row r="2345" spans="1:6" ht="12.75" customHeight="1">
      <c r="A2345" s="1">
        <f t="shared" si="18"/>
        <v>12166</v>
      </c>
      <c r="B2345" s="1" t="str">
        <f t="shared" si="19"/>
        <v>12166  NUTRIEN AG SOLUTIONS, INC  MINGO, IA</v>
      </c>
      <c r="C2345" s="1">
        <v>12166</v>
      </c>
      <c r="D2345" s="7" t="s">
        <v>2444</v>
      </c>
      <c r="E2345" s="7" t="s">
        <v>2460</v>
      </c>
      <c r="F2345" s="7" t="s">
        <v>10</v>
      </c>
    </row>
    <row r="2346" spans="1:6" ht="12.75" customHeight="1">
      <c r="A2346" s="1">
        <f t="shared" si="18"/>
        <v>12168</v>
      </c>
      <c r="B2346" s="1" t="str">
        <f t="shared" si="19"/>
        <v>12168  NUTRIEN AG SOLUTIONS, INC  OSKALOOSA, IA</v>
      </c>
      <c r="C2346" s="1">
        <v>12168</v>
      </c>
      <c r="D2346" s="7" t="s">
        <v>2444</v>
      </c>
      <c r="E2346" s="7" t="s">
        <v>175</v>
      </c>
      <c r="F2346" s="7" t="s">
        <v>10</v>
      </c>
    </row>
    <row r="2347" spans="1:6" ht="12.75" customHeight="1">
      <c r="A2347" s="1">
        <f t="shared" si="18"/>
        <v>12169</v>
      </c>
      <c r="B2347" s="1" t="str">
        <f t="shared" si="19"/>
        <v>12169  NUTRIEN AG SOLUTIONS, INC  GIBSON, IA</v>
      </c>
      <c r="C2347" s="1">
        <v>12169</v>
      </c>
      <c r="D2347" s="7" t="s">
        <v>2444</v>
      </c>
      <c r="E2347" s="7" t="s">
        <v>2217</v>
      </c>
      <c r="F2347" s="7" t="s">
        <v>10</v>
      </c>
    </row>
    <row r="2348" spans="1:6" ht="12.75" customHeight="1">
      <c r="A2348" s="1">
        <f t="shared" si="18"/>
        <v>12171</v>
      </c>
      <c r="B2348" s="1" t="str">
        <f t="shared" si="19"/>
        <v>12171  NUTRIEN AG SOLUTIONS, INC  KESWICK, IA</v>
      </c>
      <c r="C2348" s="1">
        <v>12171</v>
      </c>
      <c r="D2348" s="7" t="s">
        <v>2444</v>
      </c>
      <c r="E2348" s="7" t="s">
        <v>2461</v>
      </c>
      <c r="F2348" s="7" t="s">
        <v>10</v>
      </c>
    </row>
    <row r="2349" spans="1:6" ht="12.75" customHeight="1">
      <c r="A2349" s="1">
        <f t="shared" si="18"/>
        <v>12172</v>
      </c>
      <c r="B2349" s="1" t="str">
        <f t="shared" si="19"/>
        <v>12172  NUTRIEN AG SOLUTIONS, INC  OSKALOOSA, IA</v>
      </c>
      <c r="C2349" s="1">
        <v>12172</v>
      </c>
      <c r="D2349" s="7" t="s">
        <v>2444</v>
      </c>
      <c r="E2349" s="7" t="s">
        <v>175</v>
      </c>
      <c r="F2349" s="7" t="s">
        <v>10</v>
      </c>
    </row>
    <row r="2350" spans="1:6" ht="12.75" customHeight="1">
      <c r="A2350" s="1">
        <f t="shared" si="18"/>
        <v>12173</v>
      </c>
      <c r="B2350" s="1" t="str">
        <f t="shared" si="19"/>
        <v>12173  NUTRIEN AG SOLUTIONS, INC  WHITING, IA</v>
      </c>
      <c r="C2350" s="1">
        <v>12173</v>
      </c>
      <c r="D2350" s="7" t="s">
        <v>2444</v>
      </c>
      <c r="E2350" s="7" t="s">
        <v>639</v>
      </c>
      <c r="F2350" s="7" t="s">
        <v>10</v>
      </c>
    </row>
    <row r="2351" spans="1:6" ht="12.75" customHeight="1">
      <c r="A2351" s="1">
        <f t="shared" si="18"/>
        <v>11141</v>
      </c>
      <c r="B2351" s="1" t="str">
        <f t="shared" si="19"/>
        <v>11141  NUTRIEN AG SOLUTIONS, INC  NEW BOSTON, IL</v>
      </c>
      <c r="C2351" s="1">
        <v>11141</v>
      </c>
      <c r="D2351" s="7" t="s">
        <v>2444</v>
      </c>
      <c r="E2351" s="7" t="s">
        <v>2462</v>
      </c>
      <c r="F2351" s="7" t="s">
        <v>129</v>
      </c>
    </row>
    <row r="2352" spans="1:6" ht="12.75" customHeight="1">
      <c r="A2352" s="1">
        <f t="shared" si="18"/>
        <v>11430</v>
      </c>
      <c r="B2352" s="1" t="str">
        <f t="shared" si="19"/>
        <v>11430  NUTRIEN AG SOLUTIONS, INC  CLARKS GROVE, MN</v>
      </c>
      <c r="C2352" s="1">
        <v>11430</v>
      </c>
      <c r="D2352" s="7" t="s">
        <v>2444</v>
      </c>
      <c r="E2352" s="7" t="s">
        <v>659</v>
      </c>
      <c r="F2352" s="7" t="s">
        <v>137</v>
      </c>
    </row>
    <row r="2353" spans="1:6" ht="12.75" customHeight="1">
      <c r="A2353" s="1">
        <f t="shared" si="18"/>
        <v>11657</v>
      </c>
      <c r="B2353" s="1" t="str">
        <f t="shared" si="19"/>
        <v>11657  NUTRIEN AG SOLUTIONS, INC  KEOSAUQUA, IA</v>
      </c>
      <c r="C2353" s="1">
        <v>11657</v>
      </c>
      <c r="D2353" s="7" t="s">
        <v>2444</v>
      </c>
      <c r="E2353" s="7" t="s">
        <v>1147</v>
      </c>
      <c r="F2353" s="7" t="s">
        <v>10</v>
      </c>
    </row>
    <row r="2354" spans="1:6" ht="12.75" customHeight="1">
      <c r="A2354" s="1">
        <f t="shared" si="18"/>
        <v>11631</v>
      </c>
      <c r="B2354" s="1" t="str">
        <f t="shared" si="19"/>
        <v>11631  NUTRIEN AG SOLUTIONS, INC  WYOMING, IA</v>
      </c>
      <c r="C2354" s="1">
        <v>11631</v>
      </c>
      <c r="D2354" s="7" t="s">
        <v>2444</v>
      </c>
      <c r="E2354" s="7" t="s">
        <v>2463</v>
      </c>
      <c r="F2354" s="7" t="s">
        <v>10</v>
      </c>
    </row>
    <row r="2355" spans="1:6" ht="12.75" customHeight="1">
      <c r="A2355" s="1">
        <f t="shared" si="18"/>
        <v>10354</v>
      </c>
      <c r="B2355" s="1" t="str">
        <f t="shared" si="19"/>
        <v>10354  NUTRIEN AG SOLUTIONS, INC  DUNLAP, IA</v>
      </c>
      <c r="C2355" s="1">
        <v>10354</v>
      </c>
      <c r="D2355" s="7" t="s">
        <v>2444</v>
      </c>
      <c r="E2355" s="7" t="s">
        <v>729</v>
      </c>
      <c r="F2355" s="7" t="s">
        <v>10</v>
      </c>
    </row>
    <row r="2356" spans="1:6" ht="12.75" customHeight="1">
      <c r="A2356" s="1">
        <f t="shared" si="18"/>
        <v>10367</v>
      </c>
      <c r="B2356" s="1" t="str">
        <f t="shared" si="19"/>
        <v>10367  NUTRIEN AG SOLUTIONS, INC  PRESTON, IA</v>
      </c>
      <c r="C2356" s="1">
        <v>10367</v>
      </c>
      <c r="D2356" s="7" t="s">
        <v>2444</v>
      </c>
      <c r="E2356" s="7" t="s">
        <v>985</v>
      </c>
      <c r="F2356" s="7" t="s">
        <v>10</v>
      </c>
    </row>
    <row r="2357" spans="1:6" ht="12.75" customHeight="1">
      <c r="A2357" s="1">
        <f t="shared" si="18"/>
        <v>10118</v>
      </c>
      <c r="B2357" s="1" t="str">
        <f t="shared" si="19"/>
        <v>10118  NUTRIEN AG SOLUTIONS, INC  SOUTH SIOUX CITY, NE</v>
      </c>
      <c r="C2357" s="1">
        <v>10118</v>
      </c>
      <c r="D2357" s="7" t="s">
        <v>2444</v>
      </c>
      <c r="E2357" s="7" t="s">
        <v>625</v>
      </c>
      <c r="F2357" s="7" t="s">
        <v>206</v>
      </c>
    </row>
    <row r="2358" spans="1:6" ht="12.75" customHeight="1">
      <c r="A2358" s="1">
        <f t="shared" si="18"/>
        <v>10143</v>
      </c>
      <c r="B2358" s="1" t="str">
        <f t="shared" si="19"/>
        <v>10143  NUTRIEN AG SOLUTIONS, INC  BREDA, IA</v>
      </c>
      <c r="C2358" s="1">
        <v>10143</v>
      </c>
      <c r="D2358" s="7" t="s">
        <v>2444</v>
      </c>
      <c r="E2358" s="7" t="s">
        <v>2464</v>
      </c>
      <c r="F2358" s="7" t="s">
        <v>10</v>
      </c>
    </row>
    <row r="2359" spans="1:6" ht="12.75" customHeight="1">
      <c r="A2359" s="1">
        <f t="shared" si="18"/>
        <v>10212</v>
      </c>
      <c r="B2359" s="1" t="str">
        <f t="shared" si="19"/>
        <v>10212  NUTRIEN AG SOLUTIONS, INC  UNION, IA</v>
      </c>
      <c r="C2359" s="1">
        <v>10212</v>
      </c>
      <c r="D2359" s="7" t="s">
        <v>2444</v>
      </c>
      <c r="E2359" s="7" t="s">
        <v>1900</v>
      </c>
      <c r="F2359" s="7" t="s">
        <v>10</v>
      </c>
    </row>
    <row r="2360" spans="1:6" ht="12.75" customHeight="1">
      <c r="A2360" s="1">
        <f t="shared" si="18"/>
        <v>10213</v>
      </c>
      <c r="B2360" s="1" t="str">
        <f t="shared" si="19"/>
        <v>10213  NUTRIEN AG SOLUTIONS, INC  ALBION, IA</v>
      </c>
      <c r="C2360" s="1">
        <v>10213</v>
      </c>
      <c r="D2360" s="7" t="s">
        <v>2444</v>
      </c>
      <c r="E2360" s="7" t="s">
        <v>1701</v>
      </c>
      <c r="F2360" s="7" t="s">
        <v>10</v>
      </c>
    </row>
    <row r="2361" spans="1:6" ht="12.75" customHeight="1">
      <c r="A2361" s="1">
        <f t="shared" si="18"/>
        <v>10235</v>
      </c>
      <c r="B2361" s="1" t="str">
        <f t="shared" si="19"/>
        <v>10235  NUTRIEN AG SOLUTIONS, INC  CORNING, IA</v>
      </c>
      <c r="C2361" s="1">
        <v>10235</v>
      </c>
      <c r="D2361" s="7" t="s">
        <v>2444</v>
      </c>
      <c r="E2361" s="7" t="s">
        <v>1125</v>
      </c>
      <c r="F2361" s="7" t="s">
        <v>10</v>
      </c>
    </row>
    <row r="2362" spans="1:6" ht="12.75" customHeight="1">
      <c r="A2362" s="1">
        <f t="shared" si="18"/>
        <v>10905</v>
      </c>
      <c r="B2362" s="1" t="str">
        <f t="shared" si="19"/>
        <v>10905  NUTRIEN AG SOLUTIONS, INC  EARLVILLE, IA</v>
      </c>
      <c r="C2362" s="1">
        <v>10905</v>
      </c>
      <c r="D2362" s="7" t="s">
        <v>2444</v>
      </c>
      <c r="E2362" s="7" t="s">
        <v>839</v>
      </c>
      <c r="F2362" s="7" t="s">
        <v>10</v>
      </c>
    </row>
    <row r="2363" spans="1:6" ht="12.75" customHeight="1">
      <c r="A2363" s="1">
        <f t="shared" si="18"/>
        <v>10828</v>
      </c>
      <c r="B2363" s="1" t="str">
        <f t="shared" si="19"/>
        <v>10828  NUTRIEN AG SOLUTIONS, INC  ELDON, IA</v>
      </c>
      <c r="C2363" s="1">
        <v>10828</v>
      </c>
      <c r="D2363" s="7" t="s">
        <v>2444</v>
      </c>
      <c r="E2363" s="7" t="s">
        <v>2455</v>
      </c>
      <c r="F2363" s="7" t="s">
        <v>10</v>
      </c>
    </row>
    <row r="2364" spans="1:6" ht="12.75" customHeight="1">
      <c r="A2364" s="1">
        <f t="shared" si="18"/>
        <v>10829</v>
      </c>
      <c r="B2364" s="1" t="str">
        <f t="shared" si="19"/>
        <v>10829  NUTRIEN AG SOLUTIONS, INC  HEDRICK, IA</v>
      </c>
      <c r="C2364" s="1">
        <v>10829</v>
      </c>
      <c r="D2364" s="7" t="s">
        <v>2444</v>
      </c>
      <c r="E2364" s="7" t="s">
        <v>180</v>
      </c>
      <c r="F2364" s="7" t="s">
        <v>10</v>
      </c>
    </row>
    <row r="2365" spans="1:6" ht="12.75" customHeight="1">
      <c r="A2365" s="1">
        <f t="shared" si="18"/>
        <v>10831</v>
      </c>
      <c r="B2365" s="1" t="str">
        <f t="shared" si="19"/>
        <v>10831  NUTRIEN AG SOLUTIONS, INC  MT UNION, IA</v>
      </c>
      <c r="C2365" s="1">
        <v>10831</v>
      </c>
      <c r="D2365" s="7" t="s">
        <v>2444</v>
      </c>
      <c r="E2365" s="7" t="s">
        <v>681</v>
      </c>
      <c r="F2365" s="7" t="s">
        <v>10</v>
      </c>
    </row>
    <row r="2366" spans="1:6" ht="12.75" customHeight="1">
      <c r="A2366" s="1">
        <f t="shared" si="18"/>
        <v>10823</v>
      </c>
      <c r="B2366" s="1" t="str">
        <f t="shared" si="19"/>
        <v>10823  NUTRIEN AG SOLUTIONS, INC  MINGO, IA</v>
      </c>
      <c r="C2366" s="1">
        <v>10823</v>
      </c>
      <c r="D2366" s="7" t="s">
        <v>2444</v>
      </c>
      <c r="E2366" s="7" t="s">
        <v>2460</v>
      </c>
      <c r="F2366" s="7" t="s">
        <v>10</v>
      </c>
    </row>
    <row r="2367" spans="1:6" ht="12.75" customHeight="1">
      <c r="A2367" s="1">
        <f t="shared" si="18"/>
        <v>10882</v>
      </c>
      <c r="B2367" s="1" t="str">
        <f t="shared" si="19"/>
        <v>10882  NUTRIEN AG SOLUTIONS, INC  GREELEY, CO</v>
      </c>
      <c r="C2367" s="1">
        <v>10882</v>
      </c>
      <c r="D2367" s="7" t="s">
        <v>2444</v>
      </c>
      <c r="E2367" s="7" t="s">
        <v>2181</v>
      </c>
      <c r="F2367" s="7" t="s">
        <v>89</v>
      </c>
    </row>
    <row r="2368" spans="1:6" ht="12.75" customHeight="1">
      <c r="A2368" s="1">
        <f t="shared" si="18"/>
        <v>10883</v>
      </c>
      <c r="B2368" s="1" t="str">
        <f t="shared" si="19"/>
        <v>10883  NUTRIEN AG SOLUTIONS, INC  GARNAVILLO, IA</v>
      </c>
      <c r="C2368" s="1">
        <v>10883</v>
      </c>
      <c r="D2368" s="7" t="s">
        <v>2444</v>
      </c>
      <c r="E2368" s="7" t="s">
        <v>1597</v>
      </c>
      <c r="F2368" s="7" t="s">
        <v>10</v>
      </c>
    </row>
    <row r="2369" spans="1:6" ht="12.75" customHeight="1">
      <c r="A2369" s="1">
        <f t="shared" si="18"/>
        <v>10886</v>
      </c>
      <c r="B2369" s="1" t="str">
        <f t="shared" si="19"/>
        <v>10886  NUTRIEN AG SOLUTIONS, INC  WALL LAKE, IA</v>
      </c>
      <c r="C2369" s="1">
        <v>10886</v>
      </c>
      <c r="D2369" s="7" t="s">
        <v>2444</v>
      </c>
      <c r="E2369" s="7" t="s">
        <v>2465</v>
      </c>
      <c r="F2369" s="7" t="s">
        <v>10</v>
      </c>
    </row>
    <row r="2370" spans="1:6" ht="12.75" customHeight="1">
      <c r="A2370" s="1">
        <f t="shared" si="18"/>
        <v>10889</v>
      </c>
      <c r="B2370" s="1" t="str">
        <f t="shared" si="19"/>
        <v>10889  NUTRIEN AG SOLUTIONS, INC  COIN, IA</v>
      </c>
      <c r="C2370" s="1">
        <v>10889</v>
      </c>
      <c r="D2370" s="7" t="s">
        <v>2444</v>
      </c>
      <c r="E2370" s="7" t="s">
        <v>91</v>
      </c>
      <c r="F2370" s="7" t="s">
        <v>10</v>
      </c>
    </row>
    <row r="2371" spans="1:6" ht="12.75" customHeight="1">
      <c r="A2371" s="1">
        <f t="shared" si="18"/>
        <v>10890</v>
      </c>
      <c r="B2371" s="1" t="str">
        <f t="shared" si="19"/>
        <v>10890  NUTRIEN AG SOLUTIONS, INC  CRESTON, IA</v>
      </c>
      <c r="C2371" s="1">
        <v>10890</v>
      </c>
      <c r="D2371" s="7" t="s">
        <v>2444</v>
      </c>
      <c r="E2371" s="7" t="s">
        <v>786</v>
      </c>
      <c r="F2371" s="7" t="s">
        <v>10</v>
      </c>
    </row>
    <row r="2372" spans="1:6" ht="12.75" customHeight="1">
      <c r="A2372" s="1">
        <f t="shared" si="18"/>
        <v>10891</v>
      </c>
      <c r="B2372" s="1" t="str">
        <f t="shared" si="19"/>
        <v>10891  NUTRIEN AG SOLUTIONS, INC  IDA GROVE, IA</v>
      </c>
      <c r="C2372" s="1">
        <v>10891</v>
      </c>
      <c r="D2372" s="7" t="s">
        <v>2444</v>
      </c>
      <c r="E2372" s="7" t="s">
        <v>370</v>
      </c>
      <c r="F2372" s="7" t="s">
        <v>10</v>
      </c>
    </row>
    <row r="2373" spans="1:6" ht="12.75" customHeight="1">
      <c r="A2373" s="1">
        <f t="shared" si="18"/>
        <v>10892</v>
      </c>
      <c r="B2373" s="1" t="str">
        <f t="shared" si="19"/>
        <v>10892  NUTRIEN AG SOLUTIONS, INC  IRVINGTON, IA</v>
      </c>
      <c r="C2373" s="1">
        <v>10892</v>
      </c>
      <c r="D2373" s="7" t="s">
        <v>2444</v>
      </c>
      <c r="E2373" s="7" t="s">
        <v>2466</v>
      </c>
      <c r="F2373" s="7" t="s">
        <v>10</v>
      </c>
    </row>
    <row r="2374" spans="1:6" ht="12.75" customHeight="1">
      <c r="A2374" s="1">
        <f t="shared" si="18"/>
        <v>10893</v>
      </c>
      <c r="B2374" s="1" t="str">
        <f t="shared" si="19"/>
        <v>10893  NUTRIEN AG SOLUTIONS, INC  ODEBOLT, IA</v>
      </c>
      <c r="C2374" s="1">
        <v>10893</v>
      </c>
      <c r="D2374" s="7" t="s">
        <v>2444</v>
      </c>
      <c r="E2374" s="7" t="s">
        <v>1528</v>
      </c>
      <c r="F2374" s="7" t="s">
        <v>10</v>
      </c>
    </row>
    <row r="2375" spans="1:6" ht="12.75" customHeight="1">
      <c r="A2375" s="1">
        <f t="shared" si="18"/>
        <v>10547</v>
      </c>
      <c r="B2375" s="1" t="str">
        <f t="shared" si="19"/>
        <v>10547  NUTRIEN AG SOLUTIONS, INC  WALL LAKE, IA</v>
      </c>
      <c r="C2375" s="1">
        <v>10547</v>
      </c>
      <c r="D2375" s="7" t="s">
        <v>2444</v>
      </c>
      <c r="E2375" s="7" t="s">
        <v>2465</v>
      </c>
      <c r="F2375" s="7" t="s">
        <v>10</v>
      </c>
    </row>
    <row r="2376" spans="1:6" ht="12.75" customHeight="1">
      <c r="A2376" s="1">
        <f t="shared" si="18"/>
        <v>10548</v>
      </c>
      <c r="B2376" s="1" t="str">
        <f t="shared" si="19"/>
        <v>10548  NUTRIEN AG SOLUTIONS, INC  SAC CITY, IA</v>
      </c>
      <c r="C2376" s="1">
        <v>10548</v>
      </c>
      <c r="D2376" s="7" t="s">
        <v>2444</v>
      </c>
      <c r="E2376" s="7" t="s">
        <v>421</v>
      </c>
      <c r="F2376" s="7" t="s">
        <v>10</v>
      </c>
    </row>
    <row r="2377" spans="1:6" ht="12.75" customHeight="1">
      <c r="A2377" s="1">
        <f t="shared" si="18"/>
        <v>16327</v>
      </c>
      <c r="B2377" s="1" t="str">
        <f t="shared" si="19"/>
        <v>16327  NUTRIEN AG SOLUTIONS, INC  AGENCY, IA</v>
      </c>
      <c r="C2377" s="1">
        <v>16327</v>
      </c>
      <c r="D2377" s="7" t="s">
        <v>2444</v>
      </c>
      <c r="E2377" s="7" t="s">
        <v>2467</v>
      </c>
      <c r="F2377" s="7" t="s">
        <v>10</v>
      </c>
    </row>
    <row r="2378" spans="1:6" ht="12.75" customHeight="1">
      <c r="A2378" s="1">
        <f t="shared" si="18"/>
        <v>16455</v>
      </c>
      <c r="B2378" s="1" t="str">
        <f t="shared" si="19"/>
        <v>16455  NUTRIEN AG SOLUTIONS, INC  WILLIAMSBURG, IA</v>
      </c>
      <c r="C2378" s="1">
        <v>16455</v>
      </c>
      <c r="D2378" s="7" t="s">
        <v>2444</v>
      </c>
      <c r="E2378" s="7" t="s">
        <v>48</v>
      </c>
      <c r="F2378" s="7" t="s">
        <v>10</v>
      </c>
    </row>
    <row r="2379" spans="1:6" ht="12.75" customHeight="1">
      <c r="A2379" s="1">
        <f t="shared" si="18"/>
        <v>16377</v>
      </c>
      <c r="B2379" s="1" t="str">
        <f t="shared" si="19"/>
        <v>16377  NUTRIEN AG SOLUTIONS, INC  OSKALOOSA, IA</v>
      </c>
      <c r="C2379" s="1">
        <v>16377</v>
      </c>
      <c r="D2379" s="7" t="s">
        <v>2444</v>
      </c>
      <c r="E2379" s="7" t="s">
        <v>175</v>
      </c>
      <c r="F2379" s="7" t="s">
        <v>10</v>
      </c>
    </row>
    <row r="2380" spans="1:6" ht="12.75" customHeight="1">
      <c r="A2380" s="1">
        <f t="shared" si="18"/>
        <v>16181</v>
      </c>
      <c r="B2380" s="1" t="str">
        <f t="shared" si="19"/>
        <v>16181  NUTRIEN AG SOLUTIONS, INC  WEST UNION, IA</v>
      </c>
      <c r="C2380" s="1">
        <v>16181</v>
      </c>
      <c r="D2380" s="7" t="s">
        <v>2444</v>
      </c>
      <c r="E2380" s="7" t="s">
        <v>237</v>
      </c>
      <c r="F2380" s="7" t="s">
        <v>10</v>
      </c>
    </row>
    <row r="2381" spans="1:6" ht="12.75" customHeight="1">
      <c r="A2381" s="1">
        <f t="shared" si="18"/>
        <v>16099</v>
      </c>
      <c r="B2381" s="1" t="str">
        <f t="shared" si="19"/>
        <v>16099  NUTRIEN AG SOLUTIONS, INC  DYERSVILLE, IA</v>
      </c>
      <c r="C2381" s="1">
        <v>16099</v>
      </c>
      <c r="D2381" s="7" t="s">
        <v>2444</v>
      </c>
      <c r="E2381" s="7" t="s">
        <v>52</v>
      </c>
      <c r="F2381" s="7" t="s">
        <v>10</v>
      </c>
    </row>
    <row r="2382" spans="1:6" ht="12.75" customHeight="1">
      <c r="A2382" s="1">
        <f t="shared" si="18"/>
        <v>16104</v>
      </c>
      <c r="B2382" s="1" t="str">
        <f t="shared" si="19"/>
        <v>16104  NUTRIEN AG SOLUTIONS, INC  UNION, IA</v>
      </c>
      <c r="C2382" s="1">
        <v>16104</v>
      </c>
      <c r="D2382" s="7" t="s">
        <v>2444</v>
      </c>
      <c r="E2382" s="7" t="s">
        <v>1900</v>
      </c>
      <c r="F2382" s="7" t="s">
        <v>10</v>
      </c>
    </row>
    <row r="2383" spans="1:6" ht="12.75" customHeight="1">
      <c r="A2383" s="1">
        <f t="shared" si="18"/>
        <v>16120</v>
      </c>
      <c r="B2383" s="1" t="str">
        <f t="shared" si="19"/>
        <v>16120  NUTRIEN AG SOLUTIONS, INC  DYERSVILLE, IA</v>
      </c>
      <c r="C2383" s="1">
        <v>16120</v>
      </c>
      <c r="D2383" s="7" t="s">
        <v>2444</v>
      </c>
      <c r="E2383" s="7" t="s">
        <v>52</v>
      </c>
      <c r="F2383" s="7" t="s">
        <v>10</v>
      </c>
    </row>
    <row r="2384" spans="1:6" ht="12.75" customHeight="1">
      <c r="A2384" s="1">
        <f t="shared" si="18"/>
        <v>15953</v>
      </c>
      <c r="B2384" s="1" t="str">
        <f t="shared" si="19"/>
        <v>15953  NUTRIEN AG SOLUTIONS, INC  GALESBURG, IL</v>
      </c>
      <c r="C2384" s="1">
        <v>15953</v>
      </c>
      <c r="D2384" s="7" t="s">
        <v>2444</v>
      </c>
      <c r="E2384" s="7" t="s">
        <v>2468</v>
      </c>
      <c r="F2384" s="7" t="s">
        <v>129</v>
      </c>
    </row>
    <row r="2385" spans="1:6" ht="12.75" customHeight="1">
      <c r="A2385" s="1">
        <f t="shared" si="18"/>
        <v>16018</v>
      </c>
      <c r="B2385" s="1" t="str">
        <f t="shared" si="19"/>
        <v>16018  NUTRIEN AG SOLUTIONS, INC  NEW SHARON, IA</v>
      </c>
      <c r="C2385" s="1">
        <v>16018</v>
      </c>
      <c r="D2385" s="7" t="s">
        <v>2444</v>
      </c>
      <c r="E2385" s="7" t="s">
        <v>19</v>
      </c>
      <c r="F2385" s="7" t="s">
        <v>10</v>
      </c>
    </row>
    <row r="2386" spans="1:6" ht="12.75" customHeight="1">
      <c r="A2386" s="1">
        <f t="shared" si="18"/>
        <v>16512</v>
      </c>
      <c r="B2386" s="1" t="str">
        <f t="shared" si="19"/>
        <v>16512  NUTRIEN AG SOLUTIONS, INC  CONRAD, IA</v>
      </c>
      <c r="C2386" s="1">
        <v>16512</v>
      </c>
      <c r="D2386" s="7" t="s">
        <v>2444</v>
      </c>
      <c r="E2386" s="7" t="s">
        <v>101</v>
      </c>
      <c r="F2386" s="7" t="s">
        <v>10</v>
      </c>
    </row>
    <row r="2387" spans="1:6" ht="12.75" customHeight="1">
      <c r="A2387" s="1">
        <f t="shared" si="18"/>
        <v>16526</v>
      </c>
      <c r="B2387" s="1" t="str">
        <f t="shared" si="19"/>
        <v>16526  NUTRIEN AG SOLUTIONS, INC  CARROLL, IA</v>
      </c>
      <c r="C2387" s="1">
        <v>16526</v>
      </c>
      <c r="D2387" s="7" t="s">
        <v>2444</v>
      </c>
      <c r="E2387" s="7" t="s">
        <v>508</v>
      </c>
      <c r="F2387" s="7" t="s">
        <v>10</v>
      </c>
    </row>
    <row r="2388" spans="1:6" ht="12.75" customHeight="1">
      <c r="A2388" s="1">
        <f t="shared" si="18"/>
        <v>16753</v>
      </c>
      <c r="B2388" s="1" t="str">
        <f t="shared" si="19"/>
        <v>16753  NUTRIEN AG SOLUTIONS, INC  CENTERVILLE, SD</v>
      </c>
      <c r="C2388" s="1">
        <v>16753</v>
      </c>
      <c r="D2388" s="7" t="s">
        <v>2444</v>
      </c>
      <c r="E2388" s="7" t="s">
        <v>613</v>
      </c>
      <c r="F2388" s="7" t="s">
        <v>225</v>
      </c>
    </row>
    <row r="2389" spans="1:6" ht="12.75" customHeight="1">
      <c r="A2389" s="1">
        <f t="shared" si="18"/>
        <v>17046</v>
      </c>
      <c r="B2389" s="1" t="str">
        <f t="shared" si="19"/>
        <v>17046  NUTRIEN AG SOLUTIONS, INC  BLUE EARTH, MN</v>
      </c>
      <c r="C2389" s="1">
        <v>17046</v>
      </c>
      <c r="D2389" s="7" t="s">
        <v>2444</v>
      </c>
      <c r="E2389" s="7" t="s">
        <v>663</v>
      </c>
      <c r="F2389" s="7" t="s">
        <v>137</v>
      </c>
    </row>
    <row r="2390" spans="1:6" ht="12.75" customHeight="1">
      <c r="A2390" s="1">
        <f t="shared" si="18"/>
        <v>17295</v>
      </c>
      <c r="B2390" s="1" t="str">
        <f t="shared" si="19"/>
        <v>17295  NUTRIEN AG SOLUTIONS, INC  DYERSVILLE, IA</v>
      </c>
      <c r="C2390" s="1">
        <v>17295</v>
      </c>
      <c r="D2390" s="7" t="s">
        <v>2444</v>
      </c>
      <c r="E2390" s="7" t="s">
        <v>52</v>
      </c>
      <c r="F2390" s="7" t="s">
        <v>10</v>
      </c>
    </row>
    <row r="2391" spans="1:6" ht="12.75" customHeight="1">
      <c r="A2391" s="1">
        <f t="shared" si="18"/>
        <v>17267</v>
      </c>
      <c r="B2391" s="1" t="str">
        <f t="shared" si="19"/>
        <v>17267  NUTRIEN AG SOLUTIONS, INC  PIPESTONE, MN</v>
      </c>
      <c r="C2391" s="1">
        <v>17267</v>
      </c>
      <c r="D2391" s="7" t="s">
        <v>2444</v>
      </c>
      <c r="E2391" s="7" t="s">
        <v>349</v>
      </c>
      <c r="F2391" s="7" t="s">
        <v>137</v>
      </c>
    </row>
    <row r="2392" spans="1:6" ht="12.75" customHeight="1">
      <c r="A2392" s="1">
        <f t="shared" si="18"/>
        <v>17268</v>
      </c>
      <c r="B2392" s="1" t="str">
        <f t="shared" si="19"/>
        <v>17268  NUTRIEN AG SOLUTIONS, INC  PIPESTONE, MN</v>
      </c>
      <c r="C2392" s="1">
        <v>17268</v>
      </c>
      <c r="D2392" s="7" t="s">
        <v>2444</v>
      </c>
      <c r="E2392" s="7" t="s">
        <v>349</v>
      </c>
      <c r="F2392" s="7" t="s">
        <v>137</v>
      </c>
    </row>
    <row r="2393" spans="1:6" ht="12.75" customHeight="1">
      <c r="A2393" s="1">
        <f t="shared" si="18"/>
        <v>17277</v>
      </c>
      <c r="B2393" s="1" t="str">
        <f t="shared" si="19"/>
        <v>17277  NUTRIEN AG SOLUTIONS, INC  WORTHINGTON, IA</v>
      </c>
      <c r="C2393" s="1">
        <v>17277</v>
      </c>
      <c r="D2393" s="7" t="s">
        <v>2444</v>
      </c>
      <c r="E2393" s="7" t="s">
        <v>2469</v>
      </c>
      <c r="F2393" s="7" t="s">
        <v>10</v>
      </c>
    </row>
    <row r="2394" spans="1:6" ht="12.75" customHeight="1">
      <c r="A2394" s="1">
        <f t="shared" si="18"/>
        <v>17411</v>
      </c>
      <c r="B2394" s="1" t="str">
        <f t="shared" si="19"/>
        <v>17411  NUTRIEN AG SOLUTIONS, INC.  LA PORTE CITY, IA</v>
      </c>
      <c r="C2394" s="1">
        <v>17411</v>
      </c>
      <c r="D2394" s="7" t="s">
        <v>2470</v>
      </c>
      <c r="E2394" s="7" t="s">
        <v>953</v>
      </c>
      <c r="F2394" s="7" t="s">
        <v>10</v>
      </c>
    </row>
    <row r="2395" spans="1:6" ht="12.75" customHeight="1">
      <c r="A2395" s="1">
        <f t="shared" si="18"/>
        <v>11205</v>
      </c>
      <c r="B2395" s="1" t="str">
        <f t="shared" si="19"/>
        <v>11205  NUTRIEN AG SOLUTIONS, INC.  GLIDDEN, IA</v>
      </c>
      <c r="C2395" s="1">
        <v>11205</v>
      </c>
      <c r="D2395" s="7" t="s">
        <v>2470</v>
      </c>
      <c r="E2395" s="7" t="s">
        <v>2386</v>
      </c>
      <c r="F2395" s="7" t="s">
        <v>10</v>
      </c>
    </row>
    <row r="2396" spans="1:6" ht="12.75" customHeight="1">
      <c r="A2396" s="1">
        <f t="shared" si="18"/>
        <v>10887</v>
      </c>
      <c r="B2396" s="1" t="str">
        <f t="shared" si="19"/>
        <v>10887  NUTRIEN INC  BRAYTON, IA</v>
      </c>
      <c r="C2396" s="1">
        <v>10887</v>
      </c>
      <c r="D2396" s="7" t="s">
        <v>2471</v>
      </c>
      <c r="E2396" s="7" t="s">
        <v>2453</v>
      </c>
      <c r="F2396" s="7" t="s">
        <v>10</v>
      </c>
    </row>
    <row r="2397" spans="1:6" ht="12.75" customHeight="1">
      <c r="A2397" s="1">
        <f t="shared" si="18"/>
        <v>14927</v>
      </c>
      <c r="B2397" s="1" t="str">
        <f t="shared" si="19"/>
        <v>14927  NUTRIENTS PLUS LLC  VIRGINIA BEACH, VA</v>
      </c>
      <c r="C2397" s="1">
        <v>14927</v>
      </c>
      <c r="D2397" s="7" t="s">
        <v>2472</v>
      </c>
      <c r="E2397" s="7" t="s">
        <v>2473</v>
      </c>
      <c r="F2397" s="7" t="s">
        <v>86</v>
      </c>
    </row>
    <row r="2398" spans="1:6" ht="12.75" customHeight="1">
      <c r="A2398" s="1">
        <f t="shared" si="18"/>
        <v>16993</v>
      </c>
      <c r="B2398" s="1" t="str">
        <f t="shared" si="19"/>
        <v>16993  NUTRITIONAL AG  ALTON, IA</v>
      </c>
      <c r="C2398" s="1">
        <v>16993</v>
      </c>
      <c r="D2398" s="7" t="s">
        <v>2474</v>
      </c>
      <c r="E2398" s="7" t="s">
        <v>113</v>
      </c>
      <c r="F2398" s="7" t="s">
        <v>10</v>
      </c>
    </row>
    <row r="2399" spans="1:6" ht="12.75" customHeight="1">
      <c r="A2399" s="1">
        <f t="shared" si="18"/>
        <v>17121</v>
      </c>
      <c r="B2399" s="1" t="str">
        <f t="shared" si="19"/>
        <v xml:space="preserve">17121  NUVIA TECHNOLOGIES, INC  AJAX, </v>
      </c>
      <c r="C2399" s="1">
        <v>17121</v>
      </c>
      <c r="D2399" s="7" t="s">
        <v>2475</v>
      </c>
      <c r="E2399" s="7" t="s">
        <v>2476</v>
      </c>
      <c r="F2399" s="7"/>
    </row>
    <row r="2400" spans="1:6" ht="12.75" customHeight="1">
      <c r="A2400" s="1">
        <f t="shared" si="18"/>
        <v>17122</v>
      </c>
      <c r="B2400" s="1" t="str">
        <f t="shared" si="19"/>
        <v>17122  NUVIA TECHNOLOGIES, INC  MEDINA, OH</v>
      </c>
      <c r="C2400" s="1">
        <v>17122</v>
      </c>
      <c r="D2400" s="7" t="s">
        <v>2475</v>
      </c>
      <c r="E2400" s="7" t="s">
        <v>2477</v>
      </c>
      <c r="F2400" s="7" t="s">
        <v>71</v>
      </c>
    </row>
    <row r="2401" spans="1:6" ht="12.75" customHeight="1">
      <c r="A2401" s="1">
        <f t="shared" si="18"/>
        <v>15855</v>
      </c>
      <c r="B2401" s="1" t="str">
        <f t="shared" si="19"/>
        <v>15855  NUWAY COOPERATIVE  ORMSBY, MN</v>
      </c>
      <c r="C2401" s="1">
        <v>15855</v>
      </c>
      <c r="D2401" s="7" t="s">
        <v>2478</v>
      </c>
      <c r="E2401" s="7" t="s">
        <v>2479</v>
      </c>
      <c r="F2401" s="7" t="s">
        <v>137</v>
      </c>
    </row>
    <row r="2402" spans="1:6" ht="12.75" customHeight="1">
      <c r="A2402" s="1">
        <f t="shared" si="18"/>
        <v>15679</v>
      </c>
      <c r="B2402" s="1" t="str">
        <f t="shared" si="19"/>
        <v>15679  NUWAY COOPERATIVE  TRIMONT, MN</v>
      </c>
      <c r="C2402" s="1">
        <v>15679</v>
      </c>
      <c r="D2402" s="7" t="s">
        <v>2478</v>
      </c>
      <c r="E2402" s="7" t="s">
        <v>2480</v>
      </c>
      <c r="F2402" s="7" t="s">
        <v>137</v>
      </c>
    </row>
    <row r="2403" spans="1:6" ht="12.75" customHeight="1">
      <c r="A2403" s="1">
        <f t="shared" si="18"/>
        <v>15680</v>
      </c>
      <c r="B2403" s="1" t="str">
        <f t="shared" si="19"/>
        <v>15680  NUWAY COOPERATIVE  WELCOME, MN</v>
      </c>
      <c r="C2403" s="1">
        <v>15680</v>
      </c>
      <c r="D2403" s="7" t="s">
        <v>2478</v>
      </c>
      <c r="E2403" s="7" t="s">
        <v>657</v>
      </c>
      <c r="F2403" s="7" t="s">
        <v>137</v>
      </c>
    </row>
    <row r="2404" spans="1:6" ht="12.75" customHeight="1">
      <c r="A2404" s="1">
        <f t="shared" si="18"/>
        <v>15681</v>
      </c>
      <c r="B2404" s="1" t="str">
        <f t="shared" si="19"/>
        <v>15681  NUWAY COOPERATIVE  DUNNELL, MN</v>
      </c>
      <c r="C2404" s="1">
        <v>15681</v>
      </c>
      <c r="D2404" s="7" t="s">
        <v>2478</v>
      </c>
      <c r="E2404" s="7" t="s">
        <v>2481</v>
      </c>
      <c r="F2404" s="7" t="s">
        <v>137</v>
      </c>
    </row>
    <row r="2405" spans="1:6" ht="12.75" customHeight="1">
      <c r="A2405" s="1">
        <f t="shared" si="18"/>
        <v>13131</v>
      </c>
      <c r="B2405" s="1" t="str">
        <f t="shared" si="19"/>
        <v>13131  O GRADY CHEMICAL CORP  KEYSTONE, IA</v>
      </c>
      <c r="C2405" s="1">
        <v>13131</v>
      </c>
      <c r="D2405" s="7" t="s">
        <v>2482</v>
      </c>
      <c r="E2405" s="7" t="s">
        <v>2483</v>
      </c>
      <c r="F2405" s="7" t="s">
        <v>10</v>
      </c>
    </row>
    <row r="2406" spans="1:6" ht="12.75" customHeight="1">
      <c r="A2406" s="1">
        <f t="shared" si="18"/>
        <v>10325</v>
      </c>
      <c r="B2406" s="1" t="str">
        <f t="shared" si="19"/>
        <v>10325  O'GRADY CHEMICAL CORP  VAN HORNE, IA</v>
      </c>
      <c r="C2406" s="1">
        <v>10325</v>
      </c>
      <c r="D2406" s="7" t="s">
        <v>2484</v>
      </c>
      <c r="E2406" s="7" t="s">
        <v>1702</v>
      </c>
      <c r="F2406" s="7" t="s">
        <v>10</v>
      </c>
    </row>
    <row r="2407" spans="1:6" ht="12.75" customHeight="1">
      <c r="A2407" s="1">
        <f t="shared" si="18"/>
        <v>12266</v>
      </c>
      <c r="B2407" s="1" t="str">
        <f t="shared" si="19"/>
        <v>12266  O'HARA HARDWARE INC  OTTUMWA, IA</v>
      </c>
      <c r="C2407" s="1">
        <v>12266</v>
      </c>
      <c r="D2407" s="7" t="s">
        <v>2485</v>
      </c>
      <c r="E2407" s="7" t="s">
        <v>1052</v>
      </c>
      <c r="F2407" s="7" t="s">
        <v>10</v>
      </c>
    </row>
    <row r="2408" spans="1:6" ht="12.75" customHeight="1">
      <c r="A2408" s="1">
        <f t="shared" si="18"/>
        <v>10844</v>
      </c>
      <c r="B2408" s="1" t="str">
        <f t="shared" si="19"/>
        <v>10844  O'TOOLE INC.  LETTS, IA</v>
      </c>
      <c r="C2408" s="1">
        <v>10844</v>
      </c>
      <c r="D2408" s="7" t="s">
        <v>2486</v>
      </c>
      <c r="E2408" s="7" t="s">
        <v>2487</v>
      </c>
      <c r="F2408" s="7" t="s">
        <v>10</v>
      </c>
    </row>
    <row r="2409" spans="1:6" ht="12.75" customHeight="1">
      <c r="A2409" s="1">
        <f t="shared" si="18"/>
        <v>15446</v>
      </c>
      <c r="B2409" s="1" t="str">
        <f t="shared" si="19"/>
        <v>15446  OAKLEY FERTILIZER INC  CARUTHERSVILLE, MO</v>
      </c>
      <c r="C2409" s="1">
        <v>15446</v>
      </c>
      <c r="D2409" s="7" t="s">
        <v>2488</v>
      </c>
      <c r="E2409" s="7" t="s">
        <v>2489</v>
      </c>
      <c r="F2409" s="7" t="s">
        <v>59</v>
      </c>
    </row>
    <row r="2410" spans="1:6" ht="12.75" customHeight="1">
      <c r="A2410" s="1">
        <f t="shared" si="18"/>
        <v>15447</v>
      </c>
      <c r="B2410" s="1" t="str">
        <f t="shared" si="19"/>
        <v>15447  OAKLEY FERTILIZER INC  NORTH LITTLE ROCK, AR</v>
      </c>
      <c r="C2410" s="1">
        <v>15447</v>
      </c>
      <c r="D2410" s="7" t="s">
        <v>2488</v>
      </c>
      <c r="E2410" s="7" t="s">
        <v>2490</v>
      </c>
      <c r="F2410" s="7" t="s">
        <v>1278</v>
      </c>
    </row>
    <row r="2411" spans="1:6" ht="12.75" customHeight="1">
      <c r="A2411" s="1">
        <f t="shared" si="18"/>
        <v>15449</v>
      </c>
      <c r="B2411" s="1" t="str">
        <f t="shared" si="19"/>
        <v>15449  OAKLEY FERTILIZER INC  NORTH LITTLE ROCK, AR</v>
      </c>
      <c r="C2411" s="1">
        <v>15449</v>
      </c>
      <c r="D2411" s="7" t="s">
        <v>2488</v>
      </c>
      <c r="E2411" s="7" t="s">
        <v>2490</v>
      </c>
      <c r="F2411" s="7" t="s">
        <v>1278</v>
      </c>
    </row>
    <row r="2412" spans="1:6" ht="12.75" customHeight="1">
      <c r="A2412" s="1">
        <f t="shared" si="18"/>
        <v>15448</v>
      </c>
      <c r="B2412" s="1" t="str">
        <f t="shared" si="19"/>
        <v>15448  OAKLEY FERTILZER INC  DUMAS, AR</v>
      </c>
      <c r="C2412" s="1">
        <v>15448</v>
      </c>
      <c r="D2412" s="7" t="s">
        <v>2491</v>
      </c>
      <c r="E2412" s="7" t="s">
        <v>2492</v>
      </c>
      <c r="F2412" s="7" t="s">
        <v>1278</v>
      </c>
    </row>
    <row r="2413" spans="1:6" ht="12.75" customHeight="1">
      <c r="A2413" s="1">
        <f t="shared" si="18"/>
        <v>14403</v>
      </c>
      <c r="B2413" s="1" t="str">
        <f t="shared" si="19"/>
        <v>14403  OAKS GARDEN SPOT  CLARION, IA</v>
      </c>
      <c r="C2413" s="1">
        <v>14403</v>
      </c>
      <c r="D2413" s="7" t="s">
        <v>2493</v>
      </c>
      <c r="E2413" s="7" t="s">
        <v>921</v>
      </c>
      <c r="F2413" s="7" t="s">
        <v>10</v>
      </c>
    </row>
    <row r="2414" spans="1:6" ht="12.75" customHeight="1">
      <c r="A2414" s="1">
        <f t="shared" si="18"/>
        <v>10835</v>
      </c>
      <c r="B2414" s="1" t="str">
        <f t="shared" si="19"/>
        <v>10835  OAKS GARDEN SPOT  DAKOTA CITY, IA</v>
      </c>
      <c r="C2414" s="1">
        <v>10835</v>
      </c>
      <c r="D2414" s="7" t="s">
        <v>2493</v>
      </c>
      <c r="E2414" s="7" t="s">
        <v>2494</v>
      </c>
      <c r="F2414" s="7" t="s">
        <v>10</v>
      </c>
    </row>
    <row r="2415" spans="1:6" ht="12.75" customHeight="1">
      <c r="A2415" s="1">
        <f t="shared" si="18"/>
        <v>10778</v>
      </c>
      <c r="B2415" s="1" t="str">
        <f t="shared" si="19"/>
        <v>10778  OAKWOOD NURSERY INC  FAIRFIELD, IA</v>
      </c>
      <c r="C2415" s="1">
        <v>10778</v>
      </c>
      <c r="D2415" s="7" t="s">
        <v>2495</v>
      </c>
      <c r="E2415" s="7" t="s">
        <v>177</v>
      </c>
      <c r="F2415" s="7" t="s">
        <v>10</v>
      </c>
    </row>
    <row r="2416" spans="1:6" ht="12.75" customHeight="1">
      <c r="A2416" s="1">
        <f t="shared" si="18"/>
        <v>15791</v>
      </c>
      <c r="B2416" s="1" t="str">
        <f t="shared" si="19"/>
        <v>15791  OBERBROECKING FAMILY FARMS LTD  GARNAVILLO, IA</v>
      </c>
      <c r="C2416" s="1">
        <v>15791</v>
      </c>
      <c r="D2416" s="7" t="s">
        <v>2496</v>
      </c>
      <c r="E2416" s="7" t="s">
        <v>1597</v>
      </c>
      <c r="F2416" s="7" t="s">
        <v>10</v>
      </c>
    </row>
    <row r="2417" spans="1:6" ht="12.75" customHeight="1">
      <c r="A2417" s="1">
        <f t="shared" si="18"/>
        <v>15790</v>
      </c>
      <c r="B2417" s="1" t="str">
        <f t="shared" si="19"/>
        <v>15790  OBERBROECKLING FAMILY FARMS LTD  GARNAVILLO, IA</v>
      </c>
      <c r="C2417" s="1">
        <v>15790</v>
      </c>
      <c r="D2417" s="7" t="s">
        <v>2497</v>
      </c>
      <c r="E2417" s="7" t="s">
        <v>1597</v>
      </c>
      <c r="F2417" s="7" t="s">
        <v>10</v>
      </c>
    </row>
    <row r="2418" spans="1:6" ht="12.75" customHeight="1">
      <c r="A2418" s="1">
        <f t="shared" si="18"/>
        <v>14893</v>
      </c>
      <c r="B2418" s="1" t="str">
        <f t="shared" si="19"/>
        <v>14893  OCCIDENTAL CHEMICAL CORP ATTN HESS REGULATORY  DALLAS, TX</v>
      </c>
      <c r="C2418" s="1">
        <v>14893</v>
      </c>
      <c r="D2418" s="7" t="s">
        <v>2498</v>
      </c>
      <c r="E2418" s="7" t="s">
        <v>1245</v>
      </c>
      <c r="F2418" s="7" t="s">
        <v>26</v>
      </c>
    </row>
    <row r="2419" spans="1:6" ht="12.75" customHeight="1">
      <c r="A2419" s="1">
        <f t="shared" si="18"/>
        <v>12199</v>
      </c>
      <c r="B2419" s="1" t="str">
        <f t="shared" si="19"/>
        <v>12199  OCEAN CREST SEAFOODS INC  GLOUCESTER, MA</v>
      </c>
      <c r="C2419" s="1">
        <v>12199</v>
      </c>
      <c r="D2419" s="7" t="s">
        <v>2499</v>
      </c>
      <c r="E2419" s="7" t="s">
        <v>2500</v>
      </c>
      <c r="F2419" s="7" t="s">
        <v>74</v>
      </c>
    </row>
    <row r="2420" spans="1:6" ht="12.75" customHeight="1">
      <c r="A2420" s="1">
        <f t="shared" si="18"/>
        <v>16204</v>
      </c>
      <c r="B2420" s="1" t="str">
        <f t="shared" si="19"/>
        <v>16204  OCEAN ORGANICS  ANN ARBOR, MI</v>
      </c>
      <c r="C2420" s="1">
        <v>16204</v>
      </c>
      <c r="D2420" s="7" t="s">
        <v>2501</v>
      </c>
      <c r="E2420" s="7" t="s">
        <v>2502</v>
      </c>
      <c r="F2420" s="7" t="s">
        <v>45</v>
      </c>
    </row>
    <row r="2421" spans="1:6" ht="12.75" customHeight="1">
      <c r="A2421" s="1">
        <f t="shared" si="18"/>
        <v>16205</v>
      </c>
      <c r="B2421" s="1" t="str">
        <f t="shared" si="19"/>
        <v>16205  OCEAN ORGANICS  WALDOBORO, ME</v>
      </c>
      <c r="C2421" s="1">
        <v>16205</v>
      </c>
      <c r="D2421" s="7" t="s">
        <v>2501</v>
      </c>
      <c r="E2421" s="7" t="s">
        <v>2503</v>
      </c>
      <c r="F2421" s="7" t="s">
        <v>2504</v>
      </c>
    </row>
    <row r="2422" spans="1:6" ht="12.75" customHeight="1">
      <c r="A2422" s="1">
        <f t="shared" si="18"/>
        <v>17288</v>
      </c>
      <c r="B2422" s="1" t="str">
        <f t="shared" si="19"/>
        <v>17288  OCI FERTILIZERS USA LLC  SIOUX CITY, IA</v>
      </c>
      <c r="C2422" s="1">
        <v>17288</v>
      </c>
      <c r="D2422" s="7" t="s">
        <v>2505</v>
      </c>
      <c r="E2422" s="7" t="s">
        <v>351</v>
      </c>
      <c r="F2422" s="7" t="s">
        <v>10</v>
      </c>
    </row>
    <row r="2423" spans="1:6" ht="12.75" customHeight="1">
      <c r="A2423" s="1">
        <f t="shared" si="18"/>
        <v>17289</v>
      </c>
      <c r="B2423" s="1" t="str">
        <f t="shared" si="19"/>
        <v>17289  OCI IOWA FERTILIZER  WEVER, IA</v>
      </c>
      <c r="C2423" s="1">
        <v>17289</v>
      </c>
      <c r="D2423" s="7" t="s">
        <v>2506</v>
      </c>
      <c r="E2423" s="7" t="s">
        <v>196</v>
      </c>
      <c r="F2423" s="7" t="s">
        <v>10</v>
      </c>
    </row>
    <row r="2424" spans="1:6" ht="12.75" customHeight="1">
      <c r="A2424" s="1">
        <f t="shared" si="18"/>
        <v>16084</v>
      </c>
      <c r="B2424" s="1" t="str">
        <f t="shared" si="19"/>
        <v>16084  ODONNELL ACE HARDWARE  CEDAR RAPIDS, IA</v>
      </c>
      <c r="C2424" s="1">
        <v>16084</v>
      </c>
      <c r="D2424" s="7" t="s">
        <v>2507</v>
      </c>
      <c r="E2424" s="7" t="s">
        <v>611</v>
      </c>
      <c r="F2424" s="7" t="s">
        <v>10</v>
      </c>
    </row>
    <row r="2425" spans="1:6" ht="12.75" customHeight="1">
      <c r="A2425" s="1">
        <f t="shared" si="18"/>
        <v>16085</v>
      </c>
      <c r="B2425" s="1" t="str">
        <f t="shared" si="19"/>
        <v>16085  ODONNELL ACE HARDWARE  CLINTON, IA</v>
      </c>
      <c r="C2425" s="1">
        <v>16085</v>
      </c>
      <c r="D2425" s="7" t="s">
        <v>2507</v>
      </c>
      <c r="E2425" s="7" t="s">
        <v>716</v>
      </c>
      <c r="F2425" s="7" t="s">
        <v>10</v>
      </c>
    </row>
    <row r="2426" spans="1:6" ht="12.75" customHeight="1">
      <c r="A2426" s="1">
        <f t="shared" si="18"/>
        <v>16086</v>
      </c>
      <c r="B2426" s="1" t="str">
        <f t="shared" si="19"/>
        <v>16086  ODONNELL ACE HARDWARE  DES MOINES, IA</v>
      </c>
      <c r="C2426" s="1">
        <v>16086</v>
      </c>
      <c r="D2426" s="7" t="s">
        <v>2507</v>
      </c>
      <c r="E2426" s="7" t="s">
        <v>488</v>
      </c>
      <c r="F2426" s="7" t="s">
        <v>10</v>
      </c>
    </row>
    <row r="2427" spans="1:6" ht="12.75" customHeight="1">
      <c r="A2427" s="1">
        <f t="shared" si="18"/>
        <v>11349</v>
      </c>
      <c r="B2427" s="1" t="str">
        <f t="shared" si="19"/>
        <v>11349  ODONNELL ACE HARDWARE  DES MOINES, IA</v>
      </c>
      <c r="C2427" s="1">
        <v>11349</v>
      </c>
      <c r="D2427" s="7" t="s">
        <v>2507</v>
      </c>
      <c r="E2427" s="7" t="s">
        <v>488</v>
      </c>
      <c r="F2427" s="7" t="s">
        <v>10</v>
      </c>
    </row>
    <row r="2428" spans="1:6" ht="12.75" customHeight="1">
      <c r="A2428" s="1">
        <f t="shared" si="18"/>
        <v>10807</v>
      </c>
      <c r="B2428" s="1" t="str">
        <f t="shared" si="19"/>
        <v>10807  ODONNELL ACE HARDWARE  CEDAR FALLS, IA</v>
      </c>
      <c r="C2428" s="1">
        <v>10807</v>
      </c>
      <c r="D2428" s="7" t="s">
        <v>2507</v>
      </c>
      <c r="E2428" s="7" t="s">
        <v>141</v>
      </c>
      <c r="F2428" s="7" t="s">
        <v>10</v>
      </c>
    </row>
    <row r="2429" spans="1:6" ht="12.75" customHeight="1">
      <c r="A2429" s="1">
        <f t="shared" si="18"/>
        <v>13400</v>
      </c>
      <c r="B2429" s="1" t="str">
        <f t="shared" si="19"/>
        <v>13400  ODONNELL ACE HARDWARE  DES MOINES, IA</v>
      </c>
      <c r="C2429" s="1">
        <v>13400</v>
      </c>
      <c r="D2429" s="7" t="s">
        <v>2507</v>
      </c>
      <c r="E2429" s="7" t="s">
        <v>488</v>
      </c>
      <c r="F2429" s="7" t="s">
        <v>10</v>
      </c>
    </row>
    <row r="2430" spans="1:6" ht="12.75" customHeight="1">
      <c r="A2430" s="1">
        <f t="shared" si="18"/>
        <v>13541</v>
      </c>
      <c r="B2430" s="1" t="str">
        <f t="shared" si="19"/>
        <v>13541  ODONNELL ACE HARDWARE  AMES, IA</v>
      </c>
      <c r="C2430" s="1">
        <v>13541</v>
      </c>
      <c r="D2430" s="7" t="s">
        <v>2507</v>
      </c>
      <c r="E2430" s="7" t="s">
        <v>99</v>
      </c>
      <c r="F2430" s="7" t="s">
        <v>10</v>
      </c>
    </row>
    <row r="2431" spans="1:6" ht="12.75" customHeight="1">
      <c r="A2431" s="1">
        <f t="shared" si="18"/>
        <v>11933</v>
      </c>
      <c r="B2431" s="1" t="str">
        <f t="shared" si="19"/>
        <v>11933  OEHLERKING FERTILIZER INC  SERGEANT BLFF, IA</v>
      </c>
      <c r="C2431" s="1">
        <v>11933</v>
      </c>
      <c r="D2431" s="7" t="s">
        <v>2508</v>
      </c>
      <c r="E2431" s="7" t="s">
        <v>641</v>
      </c>
      <c r="F2431" s="7" t="s">
        <v>10</v>
      </c>
    </row>
    <row r="2432" spans="1:6" ht="12.75" customHeight="1">
      <c r="A2432" s="1">
        <f t="shared" si="18"/>
        <v>16784</v>
      </c>
      <c r="B2432" s="1" t="str">
        <f t="shared" si="19"/>
        <v>16784  OEHLERKING FERTILIZER INC  SIOUX CITY, IA</v>
      </c>
      <c r="C2432" s="1">
        <v>16784</v>
      </c>
      <c r="D2432" s="7" t="s">
        <v>2508</v>
      </c>
      <c r="E2432" s="7" t="s">
        <v>351</v>
      </c>
      <c r="F2432" s="7" t="s">
        <v>10</v>
      </c>
    </row>
    <row r="2433" spans="1:6" ht="12.75" customHeight="1">
      <c r="A2433" s="1">
        <f t="shared" si="18"/>
        <v>12904</v>
      </c>
      <c r="B2433" s="1" t="str">
        <f t="shared" si="19"/>
        <v>12904  OELWEIN ACE HARDWARE  OELWEIN, IA</v>
      </c>
      <c r="C2433" s="1">
        <v>12904</v>
      </c>
      <c r="D2433" s="7" t="s">
        <v>2509</v>
      </c>
      <c r="E2433" s="7" t="s">
        <v>1024</v>
      </c>
      <c r="F2433" s="7" t="s">
        <v>10</v>
      </c>
    </row>
    <row r="2434" spans="1:6" ht="12.75" customHeight="1">
      <c r="A2434" s="1">
        <f t="shared" si="18"/>
        <v>16828</v>
      </c>
      <c r="B2434" s="1" t="str">
        <f t="shared" si="19"/>
        <v>16828  OGM  CHICO, CA</v>
      </c>
      <c r="C2434" s="1">
        <v>16828</v>
      </c>
      <c r="D2434" s="7" t="s">
        <v>2510</v>
      </c>
      <c r="E2434" s="7" t="s">
        <v>2511</v>
      </c>
      <c r="F2434" s="7" t="s">
        <v>33</v>
      </c>
    </row>
    <row r="2435" spans="1:6" ht="12.75" customHeight="1">
      <c r="A2435" s="1">
        <f t="shared" si="18"/>
        <v>16743</v>
      </c>
      <c r="B2435" s="1" t="str">
        <f t="shared" si="19"/>
        <v>16743  OKOBOJI ARBORIST APT  MILFORD, IA</v>
      </c>
      <c r="C2435" s="1">
        <v>16743</v>
      </c>
      <c r="D2435" s="7" t="s">
        <v>2512</v>
      </c>
      <c r="E2435" s="7" t="s">
        <v>975</v>
      </c>
      <c r="F2435" s="7" t="s">
        <v>10</v>
      </c>
    </row>
    <row r="2436" spans="1:6" ht="12.75" customHeight="1">
      <c r="A2436" s="1">
        <f t="shared" si="18"/>
        <v>16750</v>
      </c>
      <c r="B2436" s="1" t="str">
        <f t="shared" si="19"/>
        <v>16750  OLD BRIDGE CHEMICALS INC, JENNIFER  OLD BRIDGE, NJ</v>
      </c>
      <c r="C2436" s="1">
        <v>16750</v>
      </c>
      <c r="D2436" s="7" t="s">
        <v>2513</v>
      </c>
      <c r="E2436" s="7" t="s">
        <v>2514</v>
      </c>
      <c r="F2436" s="7" t="s">
        <v>321</v>
      </c>
    </row>
    <row r="2437" spans="1:6" ht="12.75" customHeight="1">
      <c r="A2437" s="1">
        <f t="shared" si="18"/>
        <v>15219</v>
      </c>
      <c r="B2437" s="1" t="str">
        <f t="shared" si="19"/>
        <v>15219  OLDCASTLE LAWN AND GARDEN INC  ATLANTA, GA</v>
      </c>
      <c r="C2437" s="1">
        <v>15219</v>
      </c>
      <c r="D2437" s="7" t="s">
        <v>2515</v>
      </c>
      <c r="E2437" s="7" t="s">
        <v>617</v>
      </c>
      <c r="F2437" s="7" t="s">
        <v>123</v>
      </c>
    </row>
    <row r="2438" spans="1:6" ht="12.75" customHeight="1">
      <c r="A2438" s="1">
        <f t="shared" si="18"/>
        <v>13923</v>
      </c>
      <c r="B2438" s="1" t="str">
        <f t="shared" si="19"/>
        <v>13923  OMEGA PROTEIN INC  REEDVILLE, VA</v>
      </c>
      <c r="C2438" s="1">
        <v>13923</v>
      </c>
      <c r="D2438" s="7" t="s">
        <v>2516</v>
      </c>
      <c r="E2438" s="7" t="s">
        <v>2517</v>
      </c>
      <c r="F2438" s="7" t="s">
        <v>86</v>
      </c>
    </row>
    <row r="2439" spans="1:6" ht="12.75" customHeight="1">
      <c r="A2439" s="1">
        <f t="shared" si="18"/>
        <v>17063</v>
      </c>
      <c r="B2439" s="1" t="str">
        <f t="shared" si="19"/>
        <v>17063  OMEX AGRIFLUIDS INC % R3 AG CONSULTING  CLOVIS, CA</v>
      </c>
      <c r="C2439" s="1">
        <v>17063</v>
      </c>
      <c r="D2439" s="7" t="s">
        <v>2518</v>
      </c>
      <c r="E2439" s="7" t="s">
        <v>40</v>
      </c>
      <c r="F2439" s="7" t="s">
        <v>33</v>
      </c>
    </row>
    <row r="2440" spans="1:6" ht="12.75" customHeight="1">
      <c r="A2440" s="1">
        <f t="shared" si="18"/>
        <v>17062</v>
      </c>
      <c r="B2440" s="1" t="str">
        <f t="shared" si="19"/>
        <v>17062  OMEX AGRIFLUIDS, R3 AG CONSLT  CLOVIS, CA</v>
      </c>
      <c r="C2440" s="1">
        <v>17062</v>
      </c>
      <c r="D2440" s="7" t="s">
        <v>2519</v>
      </c>
      <c r="E2440" s="7" t="s">
        <v>40</v>
      </c>
      <c r="F2440" s="7" t="s">
        <v>33</v>
      </c>
    </row>
    <row r="2441" spans="1:6" ht="12.75" customHeight="1">
      <c r="A2441" s="1">
        <f t="shared" si="18"/>
        <v>10671</v>
      </c>
      <c r="B2441" s="1" t="str">
        <f t="shared" si="19"/>
        <v>10671  OMNIUM  HAMPTON, IA</v>
      </c>
      <c r="C2441" s="1">
        <v>10671</v>
      </c>
      <c r="D2441" s="7" t="s">
        <v>2520</v>
      </c>
      <c r="E2441" s="7" t="s">
        <v>260</v>
      </c>
      <c r="F2441" s="7" t="s">
        <v>10</v>
      </c>
    </row>
    <row r="2442" spans="1:6" ht="12.75" customHeight="1">
      <c r="A2442" s="1">
        <f t="shared" si="18"/>
        <v>17127</v>
      </c>
      <c r="B2442" s="1" t="str">
        <f t="shared" si="19"/>
        <v>17127  OREGON BIOCHAR SOLUTIONS, LLC  WHITE CITY, OR</v>
      </c>
      <c r="C2442" s="1">
        <v>17127</v>
      </c>
      <c r="D2442" s="7" t="s">
        <v>2521</v>
      </c>
      <c r="E2442" s="7" t="s">
        <v>2522</v>
      </c>
      <c r="F2442" s="7" t="s">
        <v>300</v>
      </c>
    </row>
    <row r="2443" spans="1:6" ht="12.75" customHeight="1">
      <c r="A2443" s="1">
        <f t="shared" si="18"/>
        <v>17128</v>
      </c>
      <c r="B2443" s="1" t="str">
        <f t="shared" si="19"/>
        <v>17128  OREGON BIOCHAR SOLUTIONS, LLC  DAVIS, CA</v>
      </c>
      <c r="C2443" s="1">
        <v>17128</v>
      </c>
      <c r="D2443" s="7" t="s">
        <v>2521</v>
      </c>
      <c r="E2443" s="7" t="s">
        <v>56</v>
      </c>
      <c r="F2443" s="7" t="s">
        <v>33</v>
      </c>
    </row>
    <row r="2444" spans="1:6" ht="12.75" customHeight="1">
      <c r="A2444" s="1">
        <f t="shared" si="18"/>
        <v>14218</v>
      </c>
      <c r="B2444" s="1" t="str">
        <f t="shared" si="19"/>
        <v>14218  ORGANIC LABORATORIES INC  FT PIERCE, FL</v>
      </c>
      <c r="C2444" s="1">
        <v>14218</v>
      </c>
      <c r="D2444" s="7" t="s">
        <v>2523</v>
      </c>
      <c r="E2444" s="7" t="s">
        <v>2524</v>
      </c>
      <c r="F2444" s="7" t="s">
        <v>38</v>
      </c>
    </row>
    <row r="2445" spans="1:6" ht="12.75" customHeight="1">
      <c r="A2445" s="1">
        <f t="shared" si="18"/>
        <v>17291</v>
      </c>
      <c r="B2445" s="1" t="str">
        <f t="shared" si="19"/>
        <v>17291  ORGANIC PLANT MAGIC/ BOWER &amp; BRANCH  MARSHFIELD, MA</v>
      </c>
      <c r="C2445" s="1">
        <v>17291</v>
      </c>
      <c r="D2445" s="7" t="s">
        <v>2525</v>
      </c>
      <c r="E2445" s="7" t="s">
        <v>2526</v>
      </c>
      <c r="F2445" s="7" t="s">
        <v>74</v>
      </c>
    </row>
    <row r="2446" spans="1:6" ht="12.75" customHeight="1">
      <c r="A2446" s="1">
        <f t="shared" si="18"/>
        <v>17348</v>
      </c>
      <c r="B2446" s="1" t="str">
        <f t="shared" si="19"/>
        <v>17348  ORGANIKING, THE SOIL KING  CLOVERDALE, CA</v>
      </c>
      <c r="C2446" s="1">
        <v>17348</v>
      </c>
      <c r="D2446" s="7" t="s">
        <v>2527</v>
      </c>
      <c r="E2446" s="7" t="s">
        <v>2528</v>
      </c>
      <c r="F2446" s="7" t="s">
        <v>33</v>
      </c>
    </row>
    <row r="2447" spans="1:6" ht="12.75" customHeight="1">
      <c r="A2447" s="1">
        <f t="shared" si="18"/>
        <v>16277</v>
      </c>
      <c r="B2447" s="1" t="str">
        <f t="shared" si="19"/>
        <v>16277  ORIGINATION  MAPLEWOOD, MN</v>
      </c>
      <c r="C2447" s="1">
        <v>16277</v>
      </c>
      <c r="D2447" s="7" t="s">
        <v>2529</v>
      </c>
      <c r="E2447" s="7" t="s">
        <v>2053</v>
      </c>
      <c r="F2447" s="7" t="s">
        <v>137</v>
      </c>
    </row>
    <row r="2448" spans="1:6" ht="12.75" customHeight="1">
      <c r="A2448" s="1">
        <f t="shared" si="18"/>
        <v>15661</v>
      </c>
      <c r="B2448" s="1" t="str">
        <f t="shared" si="19"/>
        <v>15661  ORO AGRI INC  FRESNO, CA</v>
      </c>
      <c r="C2448" s="1">
        <v>15661</v>
      </c>
      <c r="D2448" s="7" t="s">
        <v>2530</v>
      </c>
      <c r="E2448" s="7" t="s">
        <v>63</v>
      </c>
      <c r="F2448" s="7" t="s">
        <v>33</v>
      </c>
    </row>
    <row r="2449" spans="1:6" ht="12.75" customHeight="1">
      <c r="A2449" s="1">
        <f t="shared" si="18"/>
        <v>14826</v>
      </c>
      <c r="B2449" s="1" t="str">
        <f t="shared" si="19"/>
        <v>14826  ORSCHELN FARM &amp; HOME LLC  MOBERLY, MO</v>
      </c>
      <c r="C2449" s="1">
        <v>14826</v>
      </c>
      <c r="D2449" s="7" t="s">
        <v>2531</v>
      </c>
      <c r="E2449" s="7" t="s">
        <v>2532</v>
      </c>
      <c r="F2449" s="7" t="s">
        <v>59</v>
      </c>
    </row>
    <row r="2450" spans="1:6" ht="12.75" customHeight="1">
      <c r="A2450" s="1">
        <f t="shared" si="18"/>
        <v>12354</v>
      </c>
      <c r="B2450" s="1" t="str">
        <f t="shared" si="19"/>
        <v>12354  ORSCHELN FARM &amp; SUPPLY #76  ATLANTIC, IA</v>
      </c>
      <c r="C2450" s="1">
        <v>12354</v>
      </c>
      <c r="D2450" s="7" t="s">
        <v>2533</v>
      </c>
      <c r="E2450" s="7" t="s">
        <v>23</v>
      </c>
      <c r="F2450" s="7" t="s">
        <v>10</v>
      </c>
    </row>
    <row r="2451" spans="1:6" ht="12.75" customHeight="1">
      <c r="A2451" s="1">
        <f t="shared" si="18"/>
        <v>14362</v>
      </c>
      <c r="B2451" s="1" t="str">
        <f t="shared" si="19"/>
        <v>14362  ORSCHELN FARM AND HOME LLC  WASHINGTON, IA</v>
      </c>
      <c r="C2451" s="1">
        <v>14362</v>
      </c>
      <c r="D2451" s="7" t="s">
        <v>2534</v>
      </c>
      <c r="E2451" s="7" t="s">
        <v>176</v>
      </c>
      <c r="F2451" s="7" t="s">
        <v>10</v>
      </c>
    </row>
    <row r="2452" spans="1:6" ht="12.75" customHeight="1">
      <c r="A2452" s="1">
        <f t="shared" si="18"/>
        <v>14363</v>
      </c>
      <c r="B2452" s="1" t="str">
        <f t="shared" si="19"/>
        <v>14363  ORSCHELN FARM AND HOME LLC #68  CLARINDA, IA</v>
      </c>
      <c r="C2452" s="1">
        <v>14363</v>
      </c>
      <c r="D2452" s="7" t="s">
        <v>2535</v>
      </c>
      <c r="E2452" s="7" t="s">
        <v>192</v>
      </c>
      <c r="F2452" s="7" t="s">
        <v>10</v>
      </c>
    </row>
    <row r="2453" spans="1:6" ht="12.75" customHeight="1">
      <c r="A2453" s="1">
        <f t="shared" si="18"/>
        <v>14364</v>
      </c>
      <c r="B2453" s="1" t="str">
        <f t="shared" si="19"/>
        <v>14364  ORSCHELN FARM AND HOME LLC #72  CENTERVILLE, IA</v>
      </c>
      <c r="C2453" s="1">
        <v>14364</v>
      </c>
      <c r="D2453" s="7" t="s">
        <v>2536</v>
      </c>
      <c r="E2453" s="7" t="s">
        <v>613</v>
      </c>
      <c r="F2453" s="7" t="s">
        <v>10</v>
      </c>
    </row>
    <row r="2454" spans="1:6" ht="12.75" customHeight="1">
      <c r="A2454" s="1">
        <f t="shared" si="18"/>
        <v>14365</v>
      </c>
      <c r="B2454" s="1" t="str">
        <f t="shared" si="19"/>
        <v>14365  ORSCHELN FARM AND HOME LLC #74  PERRY, IA</v>
      </c>
      <c r="C2454" s="1">
        <v>14365</v>
      </c>
      <c r="D2454" s="7" t="s">
        <v>2537</v>
      </c>
      <c r="E2454" s="7" t="s">
        <v>1166</v>
      </c>
      <c r="F2454" s="7" t="s">
        <v>10</v>
      </c>
    </row>
    <row r="2455" spans="1:6" ht="12.75" customHeight="1">
      <c r="A2455" s="1">
        <f t="shared" si="18"/>
        <v>14366</v>
      </c>
      <c r="B2455" s="1" t="str">
        <f t="shared" si="19"/>
        <v>14366  ORSCHELN FARM AND HOME LLC #90  IOWA CITY, IA</v>
      </c>
      <c r="C2455" s="1">
        <v>14366</v>
      </c>
      <c r="D2455" s="7" t="s">
        <v>2538</v>
      </c>
      <c r="E2455" s="7" t="s">
        <v>435</v>
      </c>
      <c r="F2455" s="7" t="s">
        <v>10</v>
      </c>
    </row>
    <row r="2456" spans="1:6" ht="12.75" customHeight="1">
      <c r="A2456" s="1">
        <f t="shared" si="18"/>
        <v>14368</v>
      </c>
      <c r="B2456" s="1" t="str">
        <f t="shared" si="19"/>
        <v>14368  ORSCHELN FARM AND HOME LLC #99  OTTUMWA, IA</v>
      </c>
      <c r="C2456" s="1">
        <v>14368</v>
      </c>
      <c r="D2456" s="7" t="s">
        <v>2539</v>
      </c>
      <c r="E2456" s="7" t="s">
        <v>1052</v>
      </c>
      <c r="F2456" s="7" t="s">
        <v>10</v>
      </c>
    </row>
    <row r="2457" spans="1:6" ht="12.75" customHeight="1">
      <c r="A2457" s="1">
        <f t="shared" si="18"/>
        <v>12362</v>
      </c>
      <c r="B2457" s="1" t="str">
        <f t="shared" si="19"/>
        <v>12362  ORSCHELN FARM&amp;HOME SUPPLY #18  MT PLEASANT, IA</v>
      </c>
      <c r="C2457" s="1">
        <v>12362</v>
      </c>
      <c r="D2457" s="7" t="s">
        <v>2540</v>
      </c>
      <c r="E2457" s="7" t="s">
        <v>148</v>
      </c>
      <c r="F2457" s="7" t="s">
        <v>10</v>
      </c>
    </row>
    <row r="2458" spans="1:6" ht="12.75" customHeight="1">
      <c r="A2458" s="1">
        <f t="shared" si="18"/>
        <v>12360</v>
      </c>
      <c r="B2458" s="1" t="str">
        <f t="shared" si="19"/>
        <v>12360  ORSCHELN FARM&amp;HOME SUPPLY #65  OSKALOOSA, IA</v>
      </c>
      <c r="C2458" s="1">
        <v>12360</v>
      </c>
      <c r="D2458" s="7" t="s">
        <v>2541</v>
      </c>
      <c r="E2458" s="7" t="s">
        <v>175</v>
      </c>
      <c r="F2458" s="7" t="s">
        <v>10</v>
      </c>
    </row>
    <row r="2459" spans="1:6" ht="12.75" customHeight="1">
      <c r="A2459" s="1">
        <f t="shared" si="18"/>
        <v>12359</v>
      </c>
      <c r="B2459" s="1" t="str">
        <f t="shared" si="19"/>
        <v>12359  ORSCHELN FARM&amp;HOME SUPPLY #66  SHENANDOAH, IA</v>
      </c>
      <c r="C2459" s="1">
        <v>12359</v>
      </c>
      <c r="D2459" s="7" t="s">
        <v>2542</v>
      </c>
      <c r="E2459" s="7" t="s">
        <v>1019</v>
      </c>
      <c r="F2459" s="7" t="s">
        <v>10</v>
      </c>
    </row>
    <row r="2460" spans="1:6" ht="12.75" customHeight="1">
      <c r="A2460" s="1">
        <f t="shared" si="18"/>
        <v>12355</v>
      </c>
      <c r="B2460" s="1" t="str">
        <f t="shared" si="19"/>
        <v>12355  ORSCHELN FARM&amp;HOME SUPPLY #75  GUTHRIE CENTER, IA</v>
      </c>
      <c r="C2460" s="1">
        <v>12355</v>
      </c>
      <c r="D2460" s="7" t="s">
        <v>2543</v>
      </c>
      <c r="E2460" s="7" t="s">
        <v>1118</v>
      </c>
      <c r="F2460" s="7" t="s">
        <v>10</v>
      </c>
    </row>
    <row r="2461" spans="1:6" ht="12.75" customHeight="1">
      <c r="A2461" s="1">
        <f t="shared" si="18"/>
        <v>12353</v>
      </c>
      <c r="B2461" s="1" t="str">
        <f t="shared" si="19"/>
        <v>12353  ORSCHELN FARM&amp;HOME SUPPLY #77  RED OAK, IA</v>
      </c>
      <c r="C2461" s="1">
        <v>12353</v>
      </c>
      <c r="D2461" s="7" t="s">
        <v>2544</v>
      </c>
      <c r="E2461" s="7" t="s">
        <v>152</v>
      </c>
      <c r="F2461" s="7" t="s">
        <v>10</v>
      </c>
    </row>
    <row r="2462" spans="1:6" ht="12.75" customHeight="1">
      <c r="A2462" s="1">
        <f t="shared" si="18"/>
        <v>12352</v>
      </c>
      <c r="B2462" s="1" t="str">
        <f t="shared" si="19"/>
        <v>12352  ORSCHELN FARM&amp;HOME SUPPLY #87  BOONE, IA</v>
      </c>
      <c r="C2462" s="1">
        <v>12352</v>
      </c>
      <c r="D2462" s="7" t="s">
        <v>2545</v>
      </c>
      <c r="E2462" s="7" t="s">
        <v>518</v>
      </c>
      <c r="F2462" s="7" t="s">
        <v>10</v>
      </c>
    </row>
    <row r="2463" spans="1:6" ht="12.75" customHeight="1">
      <c r="A2463" s="1">
        <f t="shared" si="18"/>
        <v>12361</v>
      </c>
      <c r="B2463" s="1" t="str">
        <f t="shared" si="19"/>
        <v>12361  ORSCHELN FARM&amp;HOME SUPPLY#20  FAIRFIELD, IA</v>
      </c>
      <c r="C2463" s="1">
        <v>12361</v>
      </c>
      <c r="D2463" s="7" t="s">
        <v>2546</v>
      </c>
      <c r="E2463" s="7" t="s">
        <v>177</v>
      </c>
      <c r="F2463" s="7" t="s">
        <v>10</v>
      </c>
    </row>
    <row r="2464" spans="1:6" ht="12.75" customHeight="1">
      <c r="A2464" s="1">
        <f t="shared" si="18"/>
        <v>10083</v>
      </c>
      <c r="B2464" s="1" t="str">
        <f t="shared" si="19"/>
        <v>10083  OSAGE COOP ELEVATOR  OSAGE, IA</v>
      </c>
      <c r="C2464" s="1">
        <v>10083</v>
      </c>
      <c r="D2464" s="7" t="s">
        <v>2547</v>
      </c>
      <c r="E2464" s="7" t="s">
        <v>1028</v>
      </c>
      <c r="F2464" s="7" t="s">
        <v>10</v>
      </c>
    </row>
    <row r="2465" spans="1:6" ht="12.75" customHeight="1">
      <c r="A2465" s="1">
        <f t="shared" si="18"/>
        <v>12121</v>
      </c>
      <c r="B2465" s="1" t="str">
        <f t="shared" si="19"/>
        <v>12121  OSCO DRUG STORE #3118  CLINTON, IA</v>
      </c>
      <c r="C2465" s="1">
        <v>12121</v>
      </c>
      <c r="D2465" s="7" t="s">
        <v>2548</v>
      </c>
      <c r="E2465" s="7" t="s">
        <v>716</v>
      </c>
      <c r="F2465" s="7" t="s">
        <v>10</v>
      </c>
    </row>
    <row r="2466" spans="1:6" ht="12.75" customHeight="1">
      <c r="A2466" s="1">
        <f t="shared" si="18"/>
        <v>10558</v>
      </c>
      <c r="B2466" s="1" t="str">
        <f t="shared" si="19"/>
        <v>10558  OSMUNDSONS INC  VOLGA, IA</v>
      </c>
      <c r="C2466" s="1">
        <v>10558</v>
      </c>
      <c r="D2466" s="7" t="s">
        <v>2549</v>
      </c>
      <c r="E2466" s="7" t="s">
        <v>1689</v>
      </c>
      <c r="F2466" s="7" t="s">
        <v>10</v>
      </c>
    </row>
    <row r="2467" spans="1:6" ht="12.75" customHeight="1">
      <c r="A2467" s="1">
        <f t="shared" si="18"/>
        <v>17345</v>
      </c>
      <c r="B2467" s="1" t="str">
        <f t="shared" si="19"/>
        <v>17345  OSPREY BIOTECHNICS  SARASOTA, FL</v>
      </c>
      <c r="C2467" s="1">
        <v>17345</v>
      </c>
      <c r="D2467" s="7" t="s">
        <v>2550</v>
      </c>
      <c r="E2467" s="7" t="s">
        <v>1807</v>
      </c>
      <c r="F2467" s="7" t="s">
        <v>38</v>
      </c>
    </row>
    <row r="2468" spans="1:6" ht="12.75" customHeight="1">
      <c r="A2468" s="1">
        <f t="shared" si="18"/>
        <v>16960</v>
      </c>
      <c r="B2468" s="1" t="str">
        <f t="shared" si="19"/>
        <v xml:space="preserve">16960  OSTARA USA LLC  VANCOUVER, </v>
      </c>
      <c r="C2468" s="1">
        <v>16960</v>
      </c>
      <c r="D2468" s="7" t="s">
        <v>2551</v>
      </c>
      <c r="E2468" s="7" t="s">
        <v>2552</v>
      </c>
      <c r="F2468" s="7"/>
    </row>
    <row r="2469" spans="1:6" ht="12.75" customHeight="1">
      <c r="A2469" s="1">
        <f t="shared" si="18"/>
        <v>14455</v>
      </c>
      <c r="B2469" s="1" t="str">
        <f t="shared" si="19"/>
        <v>14455  OTTOS OASIS  CHARLES CITY, IA</v>
      </c>
      <c r="C2469" s="1">
        <v>14455</v>
      </c>
      <c r="D2469" s="7" t="s">
        <v>2553</v>
      </c>
      <c r="E2469" s="7" t="s">
        <v>249</v>
      </c>
      <c r="F2469" s="7" t="s">
        <v>10</v>
      </c>
    </row>
    <row r="2470" spans="1:6" ht="12.75" customHeight="1">
      <c r="A2470" s="1">
        <f t="shared" si="18"/>
        <v>10583</v>
      </c>
      <c r="B2470" s="1" t="str">
        <f t="shared" si="19"/>
        <v>10583  OUTDOOR SERVICES  EMMETSBURG, IA</v>
      </c>
      <c r="C2470" s="1">
        <v>10583</v>
      </c>
      <c r="D2470" s="7" t="s">
        <v>2554</v>
      </c>
      <c r="E2470" s="7" t="s">
        <v>108</v>
      </c>
      <c r="F2470" s="7" t="s">
        <v>10</v>
      </c>
    </row>
    <row r="2471" spans="1:6" ht="12.75" customHeight="1">
      <c r="A2471" s="1">
        <f t="shared" si="18"/>
        <v>15536</v>
      </c>
      <c r="B2471" s="1" t="str">
        <f t="shared" si="19"/>
        <v>15536  OUTSIDEPRIDE.COM INC  INDEPENDENCE, OR</v>
      </c>
      <c r="C2471" s="1">
        <v>15536</v>
      </c>
      <c r="D2471" s="7" t="s">
        <v>2555</v>
      </c>
      <c r="E2471" s="7" t="s">
        <v>1026</v>
      </c>
      <c r="F2471" s="7" t="s">
        <v>300</v>
      </c>
    </row>
    <row r="2472" spans="1:6" ht="12.75" customHeight="1">
      <c r="A2472" s="1">
        <f t="shared" si="18"/>
        <v>11065</v>
      </c>
      <c r="B2472" s="1" t="str">
        <f t="shared" si="19"/>
        <v>11065  P B I GORDON CORPORATION  KANSAS CITY, KS</v>
      </c>
      <c r="C2472" s="1">
        <v>11065</v>
      </c>
      <c r="D2472" s="7" t="s">
        <v>2556</v>
      </c>
      <c r="E2472" s="7" t="s">
        <v>392</v>
      </c>
      <c r="F2472" s="7" t="s">
        <v>288</v>
      </c>
    </row>
    <row r="2473" spans="1:6" ht="12.75" customHeight="1">
      <c r="A2473" s="1">
        <f t="shared" si="18"/>
        <v>11066</v>
      </c>
      <c r="B2473" s="1" t="str">
        <f t="shared" si="19"/>
        <v>11066  P B I GORDON CORPORATION  CRESTLINE, KS</v>
      </c>
      <c r="C2473" s="1">
        <v>11066</v>
      </c>
      <c r="D2473" s="7" t="s">
        <v>2556</v>
      </c>
      <c r="E2473" s="7" t="s">
        <v>2557</v>
      </c>
      <c r="F2473" s="7" t="s">
        <v>288</v>
      </c>
    </row>
    <row r="2474" spans="1:6" ht="12.75" customHeight="1">
      <c r="A2474" s="1">
        <f t="shared" si="18"/>
        <v>13011</v>
      </c>
      <c r="B2474" s="1" t="str">
        <f t="shared" si="19"/>
        <v>13011  P C S NITROGEN FERTILIZER L P  AUGUSTA, GA</v>
      </c>
      <c r="C2474" s="1">
        <v>13011</v>
      </c>
      <c r="D2474" s="7" t="s">
        <v>2558</v>
      </c>
      <c r="E2474" s="7" t="s">
        <v>2559</v>
      </c>
      <c r="F2474" s="7" t="s">
        <v>123</v>
      </c>
    </row>
    <row r="2475" spans="1:6" ht="12.75" customHeight="1">
      <c r="A2475" s="1">
        <f t="shared" si="18"/>
        <v>13012</v>
      </c>
      <c r="B2475" s="1" t="str">
        <f t="shared" si="19"/>
        <v>13012  P C S NITROGEN FERTILIZER L P  LIMA, OH</v>
      </c>
      <c r="C2475" s="1">
        <v>13012</v>
      </c>
      <c r="D2475" s="7" t="s">
        <v>2558</v>
      </c>
      <c r="E2475" s="7" t="s">
        <v>2560</v>
      </c>
      <c r="F2475" s="7" t="s">
        <v>71</v>
      </c>
    </row>
    <row r="2476" spans="1:6" ht="12.75" customHeight="1">
      <c r="A2476" s="1">
        <f t="shared" si="18"/>
        <v>12249</v>
      </c>
      <c r="B2476" s="1" t="str">
        <f t="shared" si="19"/>
        <v>12249  P C S NITROGEN FERTILZER L P  GEISMAR, LA</v>
      </c>
      <c r="C2476" s="1">
        <v>12249</v>
      </c>
      <c r="D2476" s="7" t="s">
        <v>2561</v>
      </c>
      <c r="E2476" s="7" t="s">
        <v>2562</v>
      </c>
      <c r="F2476" s="7" t="s">
        <v>629</v>
      </c>
    </row>
    <row r="2477" spans="1:6" ht="12.75" customHeight="1">
      <c r="A2477" s="1">
        <f t="shared" si="18"/>
        <v>13013</v>
      </c>
      <c r="B2477" s="1" t="str">
        <f t="shared" si="19"/>
        <v>13013  P C S PHOSPHATE  WHITE SPRINGS, FL</v>
      </c>
      <c r="C2477" s="1">
        <v>13013</v>
      </c>
      <c r="D2477" s="7" t="s">
        <v>2563</v>
      </c>
      <c r="E2477" s="7" t="s">
        <v>2564</v>
      </c>
      <c r="F2477" s="7" t="s">
        <v>38</v>
      </c>
    </row>
    <row r="2478" spans="1:6" ht="12.75" customHeight="1">
      <c r="A2478" s="1">
        <f t="shared" si="18"/>
        <v>13014</v>
      </c>
      <c r="B2478" s="1" t="str">
        <f t="shared" si="19"/>
        <v>13014  P C S PHOSPHATE  AURORA, NC</v>
      </c>
      <c r="C2478" s="1">
        <v>13014</v>
      </c>
      <c r="D2478" s="7" t="s">
        <v>2563</v>
      </c>
      <c r="E2478" s="7" t="s">
        <v>364</v>
      </c>
      <c r="F2478" s="7" t="s">
        <v>68</v>
      </c>
    </row>
    <row r="2479" spans="1:6" ht="12.75" customHeight="1">
      <c r="A2479" s="1">
        <f t="shared" si="18"/>
        <v>13921</v>
      </c>
      <c r="B2479" s="1" t="str">
        <f t="shared" si="19"/>
        <v xml:space="preserve">13921  P C S POTASH CORY DIVISION  SASKATOON, </v>
      </c>
      <c r="C2479" s="1">
        <v>13921</v>
      </c>
      <c r="D2479" s="7" t="s">
        <v>2565</v>
      </c>
      <c r="E2479" s="7" t="s">
        <v>2442</v>
      </c>
      <c r="F2479" s="7"/>
    </row>
    <row r="2480" spans="1:6" ht="12.75" customHeight="1">
      <c r="A2480" s="1">
        <f t="shared" si="18"/>
        <v>15384</v>
      </c>
      <c r="B2480" s="1" t="str">
        <f t="shared" si="19"/>
        <v>15384  PACE SUPPLY LLC  FAIRFAX, IA</v>
      </c>
      <c r="C2480" s="1">
        <v>15384</v>
      </c>
      <c r="D2480" s="7" t="s">
        <v>2566</v>
      </c>
      <c r="E2480" s="7" t="s">
        <v>1977</v>
      </c>
      <c r="F2480" s="7" t="s">
        <v>10</v>
      </c>
    </row>
    <row r="2481" spans="1:6" ht="12.75" customHeight="1">
      <c r="A2481" s="1">
        <f t="shared" si="18"/>
        <v>15856</v>
      </c>
      <c r="B2481" s="1" t="str">
        <f t="shared" si="19"/>
        <v>15856  PADAVICH AG SUPPLY LLC  GALVA, IA</v>
      </c>
      <c r="C2481" s="1">
        <v>15856</v>
      </c>
      <c r="D2481" s="7" t="s">
        <v>2567</v>
      </c>
      <c r="E2481" s="7" t="s">
        <v>2568</v>
      </c>
      <c r="F2481" s="7" t="s">
        <v>10</v>
      </c>
    </row>
    <row r="2482" spans="1:6" ht="12.75" customHeight="1">
      <c r="A2482" s="1">
        <f t="shared" si="18"/>
        <v>15857</v>
      </c>
      <c r="B2482" s="1" t="str">
        <f t="shared" si="19"/>
        <v>15857  PADAVICH AG SUPPLY LLC  GALVA, IA</v>
      </c>
      <c r="C2482" s="1">
        <v>15857</v>
      </c>
      <c r="D2482" s="7" t="s">
        <v>2567</v>
      </c>
      <c r="E2482" s="7" t="s">
        <v>2568</v>
      </c>
      <c r="F2482" s="7" t="s">
        <v>10</v>
      </c>
    </row>
    <row r="2483" spans="1:6" ht="12.75" customHeight="1">
      <c r="A2483" s="1">
        <f t="shared" si="18"/>
        <v>10798</v>
      </c>
      <c r="B2483" s="1" t="str">
        <f t="shared" si="19"/>
        <v>10798  PALMER HARDWARE INC  MANCHESTER, IA</v>
      </c>
      <c r="C2483" s="1">
        <v>10798</v>
      </c>
      <c r="D2483" s="7" t="s">
        <v>2569</v>
      </c>
      <c r="E2483" s="7" t="s">
        <v>587</v>
      </c>
      <c r="F2483" s="7" t="s">
        <v>10</v>
      </c>
    </row>
    <row r="2484" spans="1:6" ht="12.75" customHeight="1">
      <c r="A2484" s="1">
        <f t="shared" si="18"/>
        <v>10856</v>
      </c>
      <c r="B2484" s="1" t="str">
        <f t="shared" si="19"/>
        <v>10856  PANORAMA GARDENS  PANORA, IA</v>
      </c>
      <c r="C2484" s="1">
        <v>10856</v>
      </c>
      <c r="D2484" s="7" t="s">
        <v>2570</v>
      </c>
      <c r="E2484" s="7" t="s">
        <v>184</v>
      </c>
      <c r="F2484" s="7" t="s">
        <v>10</v>
      </c>
    </row>
    <row r="2485" spans="1:6" ht="12.75" customHeight="1">
      <c r="A2485" s="1">
        <f t="shared" si="18"/>
        <v>17278</v>
      </c>
      <c r="B2485" s="1" t="str">
        <f t="shared" si="19"/>
        <v>17278  PARKER AG INNOVATIONS  EMERSON, IA</v>
      </c>
      <c r="C2485" s="1">
        <v>17278</v>
      </c>
      <c r="D2485" s="7" t="s">
        <v>2571</v>
      </c>
      <c r="E2485" s="7" t="s">
        <v>2572</v>
      </c>
      <c r="F2485" s="7" t="s">
        <v>10</v>
      </c>
    </row>
    <row r="2486" spans="1:6" ht="12.75" customHeight="1">
      <c r="A2486" s="1">
        <f t="shared" si="18"/>
        <v>17279</v>
      </c>
      <c r="B2486" s="1" t="str">
        <f t="shared" si="19"/>
        <v>17279  PARKER AG INNOVATIONS  EMERSON, IA</v>
      </c>
      <c r="C2486" s="1">
        <v>17279</v>
      </c>
      <c r="D2486" s="7" t="s">
        <v>2571</v>
      </c>
      <c r="E2486" s="7" t="s">
        <v>2572</v>
      </c>
      <c r="F2486" s="7" t="s">
        <v>10</v>
      </c>
    </row>
    <row r="2487" spans="1:6" ht="12.75" customHeight="1">
      <c r="A2487" s="1">
        <f t="shared" si="18"/>
        <v>11331</v>
      </c>
      <c r="B2487" s="1" t="str">
        <f t="shared" si="19"/>
        <v>11331  PARKER CASSIDY SUPPLY CO  CLINTON, IA</v>
      </c>
      <c r="C2487" s="1">
        <v>11331</v>
      </c>
      <c r="D2487" s="7" t="s">
        <v>2573</v>
      </c>
      <c r="E2487" s="7" t="s">
        <v>716</v>
      </c>
      <c r="F2487" s="7" t="s">
        <v>10</v>
      </c>
    </row>
    <row r="2488" spans="1:6" ht="12.75" customHeight="1">
      <c r="A2488" s="1">
        <f t="shared" si="18"/>
        <v>16118</v>
      </c>
      <c r="B2488" s="1" t="str">
        <f t="shared" si="19"/>
        <v>16118  PATHWAY BIOLOGIC LLC  PLANT CITY, FL</v>
      </c>
      <c r="C2488" s="1">
        <v>16118</v>
      </c>
      <c r="D2488" s="7" t="s">
        <v>2574</v>
      </c>
      <c r="E2488" s="7" t="s">
        <v>688</v>
      </c>
      <c r="F2488" s="7" t="s">
        <v>38</v>
      </c>
    </row>
    <row r="2489" spans="1:6" ht="12.75" customHeight="1">
      <c r="A2489" s="1">
        <f t="shared" si="18"/>
        <v>16148</v>
      </c>
      <c r="B2489" s="1" t="str">
        <f t="shared" si="19"/>
        <v>16148  PATRICK L MCGOVERN  ANAMOSA, IA</v>
      </c>
      <c r="C2489" s="1">
        <v>16148</v>
      </c>
      <c r="D2489" s="7" t="s">
        <v>2575</v>
      </c>
      <c r="E2489" s="7" t="s">
        <v>1064</v>
      </c>
      <c r="F2489" s="7" t="s">
        <v>10</v>
      </c>
    </row>
    <row r="2490" spans="1:6" ht="12.75" customHeight="1">
      <c r="A2490" s="1">
        <f t="shared" si="18"/>
        <v>11347</v>
      </c>
      <c r="B2490" s="1" t="str">
        <f t="shared" si="19"/>
        <v>11347  PAUL MEYER CHEMICALS INC  WALCOTT, IA</v>
      </c>
      <c r="C2490" s="1">
        <v>11347</v>
      </c>
      <c r="D2490" s="7" t="s">
        <v>2576</v>
      </c>
      <c r="E2490" s="7" t="s">
        <v>983</v>
      </c>
      <c r="F2490" s="7" t="s">
        <v>10</v>
      </c>
    </row>
    <row r="2491" spans="1:6" ht="12.75" customHeight="1">
      <c r="A2491" s="1">
        <f t="shared" si="18"/>
        <v>14552</v>
      </c>
      <c r="B2491" s="1" t="str">
        <f t="shared" si="19"/>
        <v>14552  PAUL ROBINSON FARM FERTILIZER STORAGE  RUNNELLS, IA</v>
      </c>
      <c r="C2491" s="1">
        <v>14552</v>
      </c>
      <c r="D2491" s="7" t="s">
        <v>2577</v>
      </c>
      <c r="E2491" s="7" t="s">
        <v>2578</v>
      </c>
      <c r="F2491" s="7" t="s">
        <v>10</v>
      </c>
    </row>
    <row r="2492" spans="1:6" ht="12.75" customHeight="1">
      <c r="A2492" s="1">
        <f t="shared" si="18"/>
        <v>17306</v>
      </c>
      <c r="B2492" s="1" t="str">
        <f t="shared" si="19"/>
        <v>17306  PAULLINA HARDWARE  PAULLINA, IA</v>
      </c>
      <c r="C2492" s="1">
        <v>17306</v>
      </c>
      <c r="D2492" s="7" t="s">
        <v>2579</v>
      </c>
      <c r="E2492" s="7" t="s">
        <v>582</v>
      </c>
      <c r="F2492" s="7" t="s">
        <v>10</v>
      </c>
    </row>
    <row r="2493" spans="1:6" ht="12.75" customHeight="1">
      <c r="A2493" s="1">
        <f t="shared" si="18"/>
        <v>16457</v>
      </c>
      <c r="B2493" s="1" t="str">
        <f t="shared" si="19"/>
        <v>16457  PAULS ACE HARDWARE  GRINNELL, IA</v>
      </c>
      <c r="C2493" s="1">
        <v>16457</v>
      </c>
      <c r="D2493" s="7" t="s">
        <v>2580</v>
      </c>
      <c r="E2493" s="7" t="s">
        <v>1159</v>
      </c>
      <c r="F2493" s="7" t="s">
        <v>10</v>
      </c>
    </row>
    <row r="2494" spans="1:6" ht="12.75" customHeight="1">
      <c r="A2494" s="1">
        <f t="shared" si="18"/>
        <v>16765</v>
      </c>
      <c r="B2494" s="1" t="str">
        <f t="shared" si="19"/>
        <v>16765  PAULS ACE HARDWARE  GRINNELL, IA</v>
      </c>
      <c r="C2494" s="1">
        <v>16765</v>
      </c>
      <c r="D2494" s="7" t="s">
        <v>2580</v>
      </c>
      <c r="E2494" s="7" t="s">
        <v>1159</v>
      </c>
      <c r="F2494" s="7" t="s">
        <v>10</v>
      </c>
    </row>
    <row r="2495" spans="1:6" ht="12.75" customHeight="1">
      <c r="A2495" s="1">
        <f t="shared" si="18"/>
        <v>11328</v>
      </c>
      <c r="B2495" s="1" t="str">
        <f t="shared" si="19"/>
        <v>11328  PAULS DISCOUNT OF IOWA CITY  IOWA CITY, IA</v>
      </c>
      <c r="C2495" s="1">
        <v>11328</v>
      </c>
      <c r="D2495" s="7" t="s">
        <v>2581</v>
      </c>
      <c r="E2495" s="7" t="s">
        <v>435</v>
      </c>
      <c r="F2495" s="7" t="s">
        <v>10</v>
      </c>
    </row>
    <row r="2496" spans="1:6" ht="12.75" customHeight="1">
      <c r="A2496" s="1">
        <f t="shared" si="18"/>
        <v>11064</v>
      </c>
      <c r="B2496" s="1" t="str">
        <f t="shared" si="19"/>
        <v>11064  PBI GORDON CORP  KANSAS CITY, MO</v>
      </c>
      <c r="C2496" s="1">
        <v>11064</v>
      </c>
      <c r="D2496" s="7" t="s">
        <v>2582</v>
      </c>
      <c r="E2496" s="7" t="s">
        <v>392</v>
      </c>
      <c r="F2496" s="7" t="s">
        <v>59</v>
      </c>
    </row>
    <row r="2497" spans="1:6" ht="12.75" customHeight="1">
      <c r="A2497" s="1">
        <f t="shared" si="18"/>
        <v>10535</v>
      </c>
      <c r="B2497" s="1" t="str">
        <f t="shared" si="19"/>
        <v>10535  PCS SALES USA INC  NORTHBROOK, IL</v>
      </c>
      <c r="C2497" s="1">
        <v>10535</v>
      </c>
      <c r="D2497" s="7" t="s">
        <v>2583</v>
      </c>
      <c r="E2497" s="7" t="s">
        <v>2584</v>
      </c>
      <c r="F2497" s="7" t="s">
        <v>129</v>
      </c>
    </row>
    <row r="2498" spans="1:6" ht="12.75" customHeight="1">
      <c r="A2498" s="1">
        <f t="shared" si="18"/>
        <v>13328</v>
      </c>
      <c r="B2498" s="1" t="str">
        <f t="shared" si="19"/>
        <v>13328  PEARL VALLEY ORGANIX INC  PEARL CITY, IL</v>
      </c>
      <c r="C2498" s="1">
        <v>13328</v>
      </c>
      <c r="D2498" s="7" t="s">
        <v>2585</v>
      </c>
      <c r="E2498" s="7" t="s">
        <v>2586</v>
      </c>
      <c r="F2498" s="7" t="s">
        <v>129</v>
      </c>
    </row>
    <row r="2499" spans="1:6" ht="12.75" customHeight="1">
      <c r="A2499" s="1">
        <f t="shared" si="18"/>
        <v>10610</v>
      </c>
      <c r="B2499" s="1" t="str">
        <f t="shared" si="19"/>
        <v>10610  PELLA NURSERY CO  PELLA, IA</v>
      </c>
      <c r="C2499" s="1">
        <v>10610</v>
      </c>
      <c r="D2499" s="7" t="s">
        <v>2587</v>
      </c>
      <c r="E2499" s="7" t="s">
        <v>21</v>
      </c>
      <c r="F2499" s="7" t="s">
        <v>10</v>
      </c>
    </row>
    <row r="2500" spans="1:6" ht="12.75" customHeight="1">
      <c r="A2500" s="1">
        <f t="shared" si="18"/>
        <v>12628</v>
      </c>
      <c r="B2500" s="1" t="str">
        <f t="shared" si="19"/>
        <v>12628  PENN DANIELS LLC ATTN LICENSING DEPARTMENT  BURLINGTON, IA</v>
      </c>
      <c r="C2500" s="1">
        <v>12628</v>
      </c>
      <c r="D2500" s="7" t="s">
        <v>2588</v>
      </c>
      <c r="E2500" s="7" t="s">
        <v>1045</v>
      </c>
      <c r="F2500" s="7" t="s">
        <v>10</v>
      </c>
    </row>
    <row r="2501" spans="1:6" ht="12.75" customHeight="1">
      <c r="A2501" s="1">
        <f t="shared" si="18"/>
        <v>12381</v>
      </c>
      <c r="B2501" s="1" t="str">
        <f t="shared" si="19"/>
        <v>12381  PENN DANIELS LLC ATTN LICENSING DEPT  FORT MADISON, IA</v>
      </c>
      <c r="C2501" s="1">
        <v>12381</v>
      </c>
      <c r="D2501" s="7" t="s">
        <v>2589</v>
      </c>
      <c r="E2501" s="7" t="s">
        <v>925</v>
      </c>
      <c r="F2501" s="7" t="s">
        <v>10</v>
      </c>
    </row>
    <row r="2502" spans="1:6" ht="12.75" customHeight="1">
      <c r="A2502" s="1">
        <f t="shared" si="18"/>
        <v>11698</v>
      </c>
      <c r="B2502" s="1" t="str">
        <f t="shared" si="19"/>
        <v>11698  PENNINGTON SEED INC  GREENFIELD, MO</v>
      </c>
      <c r="C2502" s="1">
        <v>11698</v>
      </c>
      <c r="D2502" s="7" t="s">
        <v>2590</v>
      </c>
      <c r="E2502" s="7" t="s">
        <v>15</v>
      </c>
      <c r="F2502" s="7" t="s">
        <v>59</v>
      </c>
    </row>
    <row r="2503" spans="1:6" ht="12.75" customHeight="1">
      <c r="A2503" s="1">
        <f t="shared" si="18"/>
        <v>15055</v>
      </c>
      <c r="B2503" s="1" t="str">
        <f t="shared" si="19"/>
        <v>15055  PENNINGTON SEED INC C/O KELLY REGISTRATION  COVINGTON, GA</v>
      </c>
      <c r="C2503" s="1">
        <v>15055</v>
      </c>
      <c r="D2503" s="7" t="s">
        <v>2591</v>
      </c>
      <c r="E2503" s="7" t="s">
        <v>1678</v>
      </c>
      <c r="F2503" s="7" t="s">
        <v>123</v>
      </c>
    </row>
    <row r="2504" spans="1:6" ht="12.75" customHeight="1">
      <c r="A2504" s="1">
        <f t="shared" si="18"/>
        <v>15981</v>
      </c>
      <c r="B2504" s="1" t="str">
        <f t="shared" si="19"/>
        <v>15981  PERFECT BLEND LLC  BELLEVUE, WA</v>
      </c>
      <c r="C2504" s="1">
        <v>15981</v>
      </c>
      <c r="D2504" s="7" t="s">
        <v>2592</v>
      </c>
      <c r="E2504" s="7" t="s">
        <v>706</v>
      </c>
      <c r="F2504" s="7" t="s">
        <v>448</v>
      </c>
    </row>
    <row r="2505" spans="1:6" ht="12.75" customHeight="1">
      <c r="A2505" s="1">
        <f t="shared" si="18"/>
        <v>15982</v>
      </c>
      <c r="B2505" s="1" t="str">
        <f t="shared" si="19"/>
        <v>15982  PERFECT BLEND LLC  OTHELLO, WA</v>
      </c>
      <c r="C2505" s="1">
        <v>15982</v>
      </c>
      <c r="D2505" s="7" t="s">
        <v>2592</v>
      </c>
      <c r="E2505" s="7" t="s">
        <v>2593</v>
      </c>
      <c r="F2505" s="7" t="s">
        <v>448</v>
      </c>
    </row>
    <row r="2506" spans="1:6" ht="12.75" customHeight="1">
      <c r="A2506" s="1">
        <f t="shared" si="18"/>
        <v>17019</v>
      </c>
      <c r="B2506" s="1" t="str">
        <f t="shared" si="19"/>
        <v>17019  PERFECT BLEND LLC  BELLEVUE, WA</v>
      </c>
      <c r="C2506" s="1">
        <v>17019</v>
      </c>
      <c r="D2506" s="7" t="s">
        <v>2592</v>
      </c>
      <c r="E2506" s="7" t="s">
        <v>706</v>
      </c>
      <c r="F2506" s="7" t="s">
        <v>448</v>
      </c>
    </row>
    <row r="2507" spans="1:6" ht="12.75" customHeight="1">
      <c r="A2507" s="1">
        <f t="shared" si="18"/>
        <v>17157</v>
      </c>
      <c r="B2507" s="1" t="str">
        <f t="shared" si="19"/>
        <v>17157  PERFORMANCE AG SERVICE  MISSOURI VALLEY, IA</v>
      </c>
      <c r="C2507" s="1">
        <v>17157</v>
      </c>
      <c r="D2507" s="7" t="s">
        <v>2594</v>
      </c>
      <c r="E2507" s="7" t="s">
        <v>171</v>
      </c>
      <c r="F2507" s="7" t="s">
        <v>10</v>
      </c>
    </row>
    <row r="2508" spans="1:6" ht="12.75" customHeight="1">
      <c r="A2508" s="1">
        <f t="shared" si="18"/>
        <v>10447</v>
      </c>
      <c r="B2508" s="1" t="str">
        <f t="shared" si="19"/>
        <v>10447  PETERSBURG FEED MILL INC  DYERSVILLE, IA</v>
      </c>
      <c r="C2508" s="1">
        <v>10447</v>
      </c>
      <c r="D2508" s="7" t="s">
        <v>2595</v>
      </c>
      <c r="E2508" s="7" t="s">
        <v>52</v>
      </c>
      <c r="F2508" s="7" t="s">
        <v>10</v>
      </c>
    </row>
    <row r="2509" spans="1:6" ht="12.75" customHeight="1">
      <c r="A2509" s="1">
        <f t="shared" si="18"/>
        <v>13236</v>
      </c>
      <c r="B2509" s="1" t="str">
        <f t="shared" si="19"/>
        <v>13236  PEVE CROP SERVICE  BEDFORD, IA</v>
      </c>
      <c r="C2509" s="1">
        <v>13236</v>
      </c>
      <c r="D2509" s="7" t="s">
        <v>2596</v>
      </c>
      <c r="E2509" s="7" t="s">
        <v>1127</v>
      </c>
      <c r="F2509" s="7" t="s">
        <v>10</v>
      </c>
    </row>
    <row r="2510" spans="1:6" ht="12.75" customHeight="1">
      <c r="A2510" s="1">
        <f t="shared" si="18"/>
        <v>13437</v>
      </c>
      <c r="B2510" s="1" t="str">
        <f t="shared" si="19"/>
        <v>13437  PEVE CROP SERVICE INC  BEDFORD, IA</v>
      </c>
      <c r="C2510" s="1">
        <v>13437</v>
      </c>
      <c r="D2510" s="7" t="s">
        <v>2597</v>
      </c>
      <c r="E2510" s="7" t="s">
        <v>1127</v>
      </c>
      <c r="F2510" s="7" t="s">
        <v>10</v>
      </c>
    </row>
    <row r="2511" spans="1:6" ht="12.75" customHeight="1">
      <c r="A2511" s="1">
        <f t="shared" si="18"/>
        <v>10971</v>
      </c>
      <c r="B2511" s="1" t="str">
        <f t="shared" si="19"/>
        <v>10971  PEVE CROP SERVICE INC  BEDFORD, IA</v>
      </c>
      <c r="C2511" s="1">
        <v>10971</v>
      </c>
      <c r="D2511" s="7" t="s">
        <v>2597</v>
      </c>
      <c r="E2511" s="7" t="s">
        <v>1127</v>
      </c>
      <c r="F2511" s="7" t="s">
        <v>10</v>
      </c>
    </row>
    <row r="2512" spans="1:6" ht="12.75" customHeight="1">
      <c r="A2512" s="1">
        <f t="shared" si="18"/>
        <v>17363</v>
      </c>
      <c r="B2512" s="1" t="str">
        <f t="shared" si="19"/>
        <v>17363  PHASE II, INC  REMINGTON, IN</v>
      </c>
      <c r="C2512" s="1">
        <v>17363</v>
      </c>
      <c r="D2512" s="7" t="s">
        <v>2598</v>
      </c>
      <c r="E2512" s="7" t="s">
        <v>2599</v>
      </c>
      <c r="F2512" s="7" t="s">
        <v>459</v>
      </c>
    </row>
    <row r="2513" spans="1:6" ht="12.75" customHeight="1">
      <c r="A2513" s="1">
        <f t="shared" si="18"/>
        <v>17364</v>
      </c>
      <c r="B2513" s="1" t="str">
        <f t="shared" si="19"/>
        <v>17364  PHASE II, INC  REMINGTON, IN</v>
      </c>
      <c r="C2513" s="1">
        <v>17364</v>
      </c>
      <c r="D2513" s="7" t="s">
        <v>2598</v>
      </c>
      <c r="E2513" s="7" t="s">
        <v>2599</v>
      </c>
      <c r="F2513" s="7" t="s">
        <v>459</v>
      </c>
    </row>
    <row r="2514" spans="1:6" ht="12.75" customHeight="1">
      <c r="A2514" s="1">
        <f t="shared" si="18"/>
        <v>11384</v>
      </c>
      <c r="B2514" s="1" t="str">
        <f t="shared" si="19"/>
        <v>11384  PIN OAK TREE SPECIALIST  OMAHA, NE</v>
      </c>
      <c r="C2514" s="1">
        <v>11384</v>
      </c>
      <c r="D2514" s="7" t="s">
        <v>2600</v>
      </c>
      <c r="E2514" s="7" t="s">
        <v>327</v>
      </c>
      <c r="F2514" s="7" t="s">
        <v>206</v>
      </c>
    </row>
    <row r="2515" spans="1:6" ht="12.75" customHeight="1">
      <c r="A2515" s="1">
        <f t="shared" si="18"/>
        <v>12503</v>
      </c>
      <c r="B2515" s="1" t="str">
        <f t="shared" si="19"/>
        <v>12503  PINEY RIDGE GREENHOUSE  JOHNSTON, IA</v>
      </c>
      <c r="C2515" s="1">
        <v>12503</v>
      </c>
      <c r="D2515" s="7" t="s">
        <v>2601</v>
      </c>
      <c r="E2515" s="7" t="s">
        <v>1370</v>
      </c>
      <c r="F2515" s="7" t="s">
        <v>10</v>
      </c>
    </row>
    <row r="2516" spans="1:6" ht="12.75" customHeight="1">
      <c r="A2516" s="1">
        <f t="shared" si="18"/>
        <v>15841</v>
      </c>
      <c r="B2516" s="1" t="str">
        <f t="shared" si="19"/>
        <v>15841  PINICON FARM PARTNERSHIP  MCINTIRE, IA</v>
      </c>
      <c r="C2516" s="1">
        <v>15841</v>
      </c>
      <c r="D2516" s="7" t="s">
        <v>2602</v>
      </c>
      <c r="E2516" s="7" t="s">
        <v>433</v>
      </c>
      <c r="F2516" s="7" t="s">
        <v>10</v>
      </c>
    </row>
    <row r="2517" spans="1:6" ht="12.75" customHeight="1">
      <c r="A2517" s="1">
        <f t="shared" si="18"/>
        <v>16407</v>
      </c>
      <c r="B2517" s="1" t="str">
        <f t="shared" si="19"/>
        <v>16407  PINNACLE AGRICULTURE DISTRIBUTION INC  LOVELAND, CO</v>
      </c>
      <c r="C2517" s="1">
        <v>16407</v>
      </c>
      <c r="D2517" s="7" t="s">
        <v>2603</v>
      </c>
      <c r="E2517" s="7" t="s">
        <v>210</v>
      </c>
      <c r="F2517" s="7" t="s">
        <v>89</v>
      </c>
    </row>
    <row r="2518" spans="1:6" ht="12.75" customHeight="1">
      <c r="A2518" s="1">
        <f t="shared" si="18"/>
        <v>16366</v>
      </c>
      <c r="B2518" s="1" t="str">
        <f t="shared" si="19"/>
        <v>16366  PINNACLE AGRICULTURE DISTRIBUTION INC  CLEVELAND, MS</v>
      </c>
      <c r="C2518" s="1">
        <v>16366</v>
      </c>
      <c r="D2518" s="7" t="s">
        <v>2603</v>
      </c>
      <c r="E2518" s="7" t="s">
        <v>483</v>
      </c>
      <c r="F2518" s="7" t="s">
        <v>632</v>
      </c>
    </row>
    <row r="2519" spans="1:6" ht="12.75" customHeight="1">
      <c r="A2519" s="1">
        <f t="shared" si="18"/>
        <v>16920</v>
      </c>
      <c r="B2519" s="1" t="str">
        <f t="shared" si="19"/>
        <v>16920  PINNACLE AGRICULTURE DISTRIBUTION INC  AMES, IA</v>
      </c>
      <c r="C2519" s="1">
        <v>16920</v>
      </c>
      <c r="D2519" s="7" t="s">
        <v>2603</v>
      </c>
      <c r="E2519" s="7" t="s">
        <v>99</v>
      </c>
      <c r="F2519" s="7" t="s">
        <v>10</v>
      </c>
    </row>
    <row r="2520" spans="1:6" ht="12.75" customHeight="1">
      <c r="A2520" s="1">
        <f t="shared" si="18"/>
        <v>16656</v>
      </c>
      <c r="B2520" s="1" t="str">
        <f t="shared" si="19"/>
        <v>16656  PINNACLE AGRICULTURE DISTRIBUTION INC  ABERDEEN, SD</v>
      </c>
      <c r="C2520" s="1">
        <v>16656</v>
      </c>
      <c r="D2520" s="7" t="s">
        <v>2603</v>
      </c>
      <c r="E2520" s="7" t="s">
        <v>2604</v>
      </c>
      <c r="F2520" s="7" t="s">
        <v>225</v>
      </c>
    </row>
    <row r="2521" spans="1:6" ht="12.75" customHeight="1">
      <c r="A2521" s="1">
        <f t="shared" si="18"/>
        <v>16657</v>
      </c>
      <c r="B2521" s="1" t="str">
        <f t="shared" si="19"/>
        <v>16657  PINNACLE AGRICULTURE DISTRIBUTION INC  ANKENY, IA</v>
      </c>
      <c r="C2521" s="1">
        <v>16657</v>
      </c>
      <c r="D2521" s="7" t="s">
        <v>2603</v>
      </c>
      <c r="E2521" s="7" t="s">
        <v>9</v>
      </c>
      <c r="F2521" s="7" t="s">
        <v>10</v>
      </c>
    </row>
    <row r="2522" spans="1:6" ht="12.75" customHeight="1">
      <c r="A2522" s="1">
        <f t="shared" si="18"/>
        <v>16563</v>
      </c>
      <c r="B2522" s="1" t="str">
        <f t="shared" si="19"/>
        <v>16563  PINNACLE AGRICULTURE DISTRIBUTION INC DBA MERIDIAN  VOLGA, SD</v>
      </c>
      <c r="C2522" s="1">
        <v>16563</v>
      </c>
      <c r="D2522" s="7" t="s">
        <v>2605</v>
      </c>
      <c r="E2522" s="7" t="s">
        <v>1689</v>
      </c>
      <c r="F2522" s="7" t="s">
        <v>225</v>
      </c>
    </row>
    <row r="2523" spans="1:6" ht="12.75" customHeight="1">
      <c r="A2523" s="1">
        <f t="shared" si="18"/>
        <v>16405</v>
      </c>
      <c r="B2523" s="1" t="str">
        <f t="shared" si="19"/>
        <v>16405  PINNACLE AGRICULTURE DISTRIBUTION INC DBA MERIDIAN  INDIANOLA, IA</v>
      </c>
      <c r="C2523" s="1">
        <v>16405</v>
      </c>
      <c r="D2523" s="7" t="s">
        <v>2605</v>
      </c>
      <c r="E2523" s="7" t="s">
        <v>154</v>
      </c>
      <c r="F2523" s="7" t="s">
        <v>10</v>
      </c>
    </row>
    <row r="2524" spans="1:6" ht="12.75" customHeight="1">
      <c r="A2524" s="1">
        <f t="shared" si="18"/>
        <v>16577</v>
      </c>
      <c r="B2524" s="1" t="str">
        <f t="shared" si="19"/>
        <v>16577  PINNACLE AGRICULTURE DISTRIBUTION INC MERIDIAN AGR  INDEPENDENCE, IA</v>
      </c>
      <c r="C2524" s="1">
        <v>16577</v>
      </c>
      <c r="D2524" s="7" t="s">
        <v>2606</v>
      </c>
      <c r="E2524" s="7" t="s">
        <v>1026</v>
      </c>
      <c r="F2524" s="7" t="s">
        <v>10</v>
      </c>
    </row>
    <row r="2525" spans="1:6" ht="12.75" customHeight="1">
      <c r="A2525" s="1">
        <f t="shared" si="18"/>
        <v>16921</v>
      </c>
      <c r="B2525" s="1" t="str">
        <f t="shared" si="19"/>
        <v>16921  PINNACLE AGRICULTURE DISTRIBUTION, INC  LOVELAND, CO</v>
      </c>
      <c r="C2525" s="1">
        <v>16921</v>
      </c>
      <c r="D2525" s="7" t="s">
        <v>2607</v>
      </c>
      <c r="E2525" s="7" t="s">
        <v>210</v>
      </c>
      <c r="F2525" s="7" t="s">
        <v>89</v>
      </c>
    </row>
    <row r="2526" spans="1:6" ht="12.75" customHeight="1">
      <c r="A2526" s="1">
        <f t="shared" si="18"/>
        <v>14311</v>
      </c>
      <c r="B2526" s="1" t="str">
        <f t="shared" si="19"/>
        <v>14311  PITZ LAWN CARE  DUBUQUE, IA</v>
      </c>
      <c r="C2526" s="1">
        <v>14311</v>
      </c>
      <c r="D2526" s="7" t="s">
        <v>2608</v>
      </c>
      <c r="E2526" s="7" t="s">
        <v>835</v>
      </c>
      <c r="F2526" s="7" t="s">
        <v>10</v>
      </c>
    </row>
    <row r="2527" spans="1:6" ht="12.75" customHeight="1">
      <c r="A2527" s="1">
        <f t="shared" si="18"/>
        <v>17393</v>
      </c>
      <c r="B2527" s="1" t="str">
        <f t="shared" si="19"/>
        <v>17393  PIVOT BIO  BERKELEY, CA</v>
      </c>
      <c r="C2527" s="1">
        <v>17393</v>
      </c>
      <c r="D2527" s="7" t="s">
        <v>2609</v>
      </c>
      <c r="E2527" s="7" t="s">
        <v>2610</v>
      </c>
      <c r="F2527" s="7" t="s">
        <v>33</v>
      </c>
    </row>
    <row r="2528" spans="1:6" ht="12.75" customHeight="1">
      <c r="A2528" s="1">
        <f t="shared" si="18"/>
        <v>15045</v>
      </c>
      <c r="B2528" s="1" t="str">
        <f t="shared" si="19"/>
        <v>15045  PLANT HEALTH CARE INC  RALEIGH, NC</v>
      </c>
      <c r="C2528" s="1">
        <v>15045</v>
      </c>
      <c r="D2528" s="7" t="s">
        <v>2611</v>
      </c>
      <c r="E2528" s="7" t="s">
        <v>1595</v>
      </c>
      <c r="F2528" s="7" t="s">
        <v>68</v>
      </c>
    </row>
    <row r="2529" spans="1:6" ht="12.75" customHeight="1">
      <c r="A2529" s="1">
        <f t="shared" si="18"/>
        <v>16887</v>
      </c>
      <c r="B2529" s="1" t="str">
        <f t="shared" si="19"/>
        <v>16887  PLANT IMPACT INC C/O TSG  MORRISVILLE, NC</v>
      </c>
      <c r="C2529" s="1">
        <v>16887</v>
      </c>
      <c r="D2529" s="7" t="s">
        <v>2612</v>
      </c>
      <c r="E2529" s="7" t="s">
        <v>2613</v>
      </c>
      <c r="F2529" s="7" t="s">
        <v>68</v>
      </c>
    </row>
    <row r="2530" spans="1:6" ht="12.75" customHeight="1">
      <c r="A2530" s="1">
        <f t="shared" si="18"/>
        <v>16888</v>
      </c>
      <c r="B2530" s="1" t="str">
        <f t="shared" si="19"/>
        <v>16888  PLANT IMPACT INC C/O TSG  DAVIS, CA</v>
      </c>
      <c r="C2530" s="1">
        <v>16888</v>
      </c>
      <c r="D2530" s="7" t="s">
        <v>2612</v>
      </c>
      <c r="E2530" s="7" t="s">
        <v>56</v>
      </c>
      <c r="F2530" s="7" t="s">
        <v>33</v>
      </c>
    </row>
    <row r="2531" spans="1:6" ht="12.75" customHeight="1">
      <c r="A2531" s="1">
        <f t="shared" si="18"/>
        <v>10327</v>
      </c>
      <c r="B2531" s="1" t="str">
        <f t="shared" si="19"/>
        <v>10327  PLANT MARVEL LABORATORIES INC  CHICAGO HGHTS, IL</v>
      </c>
      <c r="C2531" s="1">
        <v>10327</v>
      </c>
      <c r="D2531" s="7" t="s">
        <v>2614</v>
      </c>
      <c r="E2531" s="7" t="s">
        <v>2615</v>
      </c>
      <c r="F2531" s="7" t="s">
        <v>129</v>
      </c>
    </row>
    <row r="2532" spans="1:6" ht="12.75" customHeight="1">
      <c r="A2532" s="1">
        <f t="shared" si="18"/>
        <v>11180</v>
      </c>
      <c r="B2532" s="1" t="str">
        <f t="shared" si="19"/>
        <v>11180  PLANT PEDDLER  CRESCO, IA</v>
      </c>
      <c r="C2532" s="1">
        <v>11180</v>
      </c>
      <c r="D2532" s="7" t="s">
        <v>2616</v>
      </c>
      <c r="E2532" s="7" t="s">
        <v>1040</v>
      </c>
      <c r="F2532" s="7" t="s">
        <v>10</v>
      </c>
    </row>
    <row r="2533" spans="1:6" ht="12.75" customHeight="1">
      <c r="A2533" s="1">
        <f t="shared" si="18"/>
        <v>17124</v>
      </c>
      <c r="B2533" s="1" t="str">
        <f t="shared" si="19"/>
        <v xml:space="preserve">17124  PLANT RESPONSE BIOTECH, S. L.  POZUELO DE ALARCON, </v>
      </c>
      <c r="C2533" s="1">
        <v>17124</v>
      </c>
      <c r="D2533" s="7" t="s">
        <v>2617</v>
      </c>
      <c r="E2533" s="7" t="s">
        <v>2618</v>
      </c>
      <c r="F2533" s="7"/>
    </row>
    <row r="2534" spans="1:6" ht="12.75" customHeight="1">
      <c r="A2534" s="1">
        <f t="shared" si="18"/>
        <v>17125</v>
      </c>
      <c r="B2534" s="1" t="str">
        <f t="shared" si="19"/>
        <v>17125  PLANT RESPONSE c/o KNOELL USA  GARNET VALLEY, PA</v>
      </c>
      <c r="C2534" s="1">
        <v>17125</v>
      </c>
      <c r="D2534" s="7" t="s">
        <v>2619</v>
      </c>
      <c r="E2534" s="7" t="s">
        <v>2620</v>
      </c>
      <c r="F2534" s="7" t="s">
        <v>1304</v>
      </c>
    </row>
    <row r="2535" spans="1:6" ht="12.75" customHeight="1">
      <c r="A2535" s="1">
        <f t="shared" si="18"/>
        <v>16162</v>
      </c>
      <c r="B2535" s="1" t="str">
        <f t="shared" si="19"/>
        <v>16162  PLANT REVOLUTION INC  SANTA ANA, CA</v>
      </c>
      <c r="C2535" s="1">
        <v>16162</v>
      </c>
      <c r="D2535" s="7" t="s">
        <v>2621</v>
      </c>
      <c r="E2535" s="7" t="s">
        <v>2622</v>
      </c>
      <c r="F2535" s="7" t="s">
        <v>33</v>
      </c>
    </row>
    <row r="2536" spans="1:6" ht="12.75" customHeight="1">
      <c r="A2536" s="1">
        <f t="shared" si="18"/>
        <v>17246</v>
      </c>
      <c r="B2536" s="1" t="str">
        <f t="shared" si="19"/>
        <v>17246  PLANT TUFF  DEARBORN, MI</v>
      </c>
      <c r="C2536" s="1">
        <v>17246</v>
      </c>
      <c r="D2536" s="7" t="s">
        <v>2623</v>
      </c>
      <c r="E2536" s="7" t="s">
        <v>2624</v>
      </c>
      <c r="F2536" s="7" t="s">
        <v>45</v>
      </c>
    </row>
    <row r="2537" spans="1:6" ht="12.75" customHeight="1">
      <c r="A2537" s="1">
        <f t="shared" si="18"/>
        <v>15564</v>
      </c>
      <c r="B2537" s="1" t="str">
        <f t="shared" si="19"/>
        <v>15564  PLANTABBS PRODUCTS  HUNT VALLEY, MD</v>
      </c>
      <c r="C2537" s="1">
        <v>15564</v>
      </c>
      <c r="D2537" s="7" t="s">
        <v>2625</v>
      </c>
      <c r="E2537" s="7" t="s">
        <v>2626</v>
      </c>
      <c r="F2537" s="7" t="s">
        <v>2227</v>
      </c>
    </row>
    <row r="2538" spans="1:6" ht="12.75" customHeight="1">
      <c r="A2538" s="1">
        <f t="shared" si="18"/>
        <v>17188</v>
      </c>
      <c r="B2538" s="1" t="str">
        <f t="shared" si="19"/>
        <v>17188  PLANTATION PRODUCTS LLC  NORTON, MA</v>
      </c>
      <c r="C2538" s="1">
        <v>17188</v>
      </c>
      <c r="D2538" s="7" t="s">
        <v>2627</v>
      </c>
      <c r="E2538" s="7" t="s">
        <v>2628</v>
      </c>
      <c r="F2538" s="7" t="s">
        <v>74</v>
      </c>
    </row>
    <row r="2539" spans="1:6" ht="12.75" customHeight="1">
      <c r="A2539" s="1">
        <f t="shared" si="18"/>
        <v>10688</v>
      </c>
      <c r="B2539" s="1" t="str">
        <f t="shared" si="19"/>
        <v>10688  PLEASANT VALLEY  IOWA CITY, IA</v>
      </c>
      <c r="C2539" s="1">
        <v>10688</v>
      </c>
      <c r="D2539" s="7" t="s">
        <v>2629</v>
      </c>
      <c r="E2539" s="7" t="s">
        <v>435</v>
      </c>
      <c r="F2539" s="7" t="s">
        <v>10</v>
      </c>
    </row>
    <row r="2540" spans="1:6" ht="12.75" customHeight="1">
      <c r="A2540" s="1">
        <f t="shared" si="18"/>
        <v>16740</v>
      </c>
      <c r="B2540" s="1" t="str">
        <f t="shared" si="19"/>
        <v>16740  PLEASANT VALLEY ORGANIC SUPPLY  ELGIN, IA</v>
      </c>
      <c r="C2540" s="1">
        <v>16740</v>
      </c>
      <c r="D2540" s="7" t="s">
        <v>2630</v>
      </c>
      <c r="E2540" s="7" t="s">
        <v>2631</v>
      </c>
      <c r="F2540" s="7" t="s">
        <v>10</v>
      </c>
    </row>
    <row r="2541" spans="1:6" ht="12.75" customHeight="1">
      <c r="A2541" s="1">
        <f t="shared" si="18"/>
        <v>16739</v>
      </c>
      <c r="B2541" s="1" t="str">
        <f t="shared" si="19"/>
        <v>16739  PLEASANT VALLEY ORGANIC SUPPLY LLC  ELGIN, IA</v>
      </c>
      <c r="C2541" s="1">
        <v>16739</v>
      </c>
      <c r="D2541" s="7" t="s">
        <v>2632</v>
      </c>
      <c r="E2541" s="7" t="s">
        <v>2631</v>
      </c>
      <c r="F2541" s="7" t="s">
        <v>10</v>
      </c>
    </row>
    <row r="2542" spans="1:6" ht="12.75" customHeight="1">
      <c r="A2542" s="1">
        <f t="shared" si="18"/>
        <v>15889</v>
      </c>
      <c r="B2542" s="1" t="str">
        <f t="shared" si="19"/>
        <v>15889  PLENDL FEED SERVICE  KINGSLEY, IA</v>
      </c>
      <c r="C2542" s="1">
        <v>15889</v>
      </c>
      <c r="D2542" s="7" t="s">
        <v>2633</v>
      </c>
      <c r="E2542" s="7" t="s">
        <v>1538</v>
      </c>
      <c r="F2542" s="7" t="s">
        <v>10</v>
      </c>
    </row>
    <row r="2543" spans="1:6" ht="12.75" customHeight="1">
      <c r="A2543" s="1">
        <f t="shared" si="18"/>
        <v>12542</v>
      </c>
      <c r="B2543" s="1" t="str">
        <f t="shared" si="19"/>
        <v>12542  PLYMOUTH FEEDS COMPANY  MERRILL, IA</v>
      </c>
      <c r="C2543" s="1">
        <v>12542</v>
      </c>
      <c r="D2543" s="7" t="s">
        <v>2634</v>
      </c>
      <c r="E2543" s="7" t="s">
        <v>2635</v>
      </c>
      <c r="F2543" s="7" t="s">
        <v>10</v>
      </c>
    </row>
    <row r="2544" spans="1:6" ht="12.75" customHeight="1">
      <c r="A2544" s="1">
        <f t="shared" si="18"/>
        <v>11155</v>
      </c>
      <c r="B2544" s="1" t="str">
        <f t="shared" si="19"/>
        <v>11155  POCAHONTAS FARM &amp; HOME INC  POCAHONTAS, IA</v>
      </c>
      <c r="C2544" s="1">
        <v>11155</v>
      </c>
      <c r="D2544" s="7" t="s">
        <v>2636</v>
      </c>
      <c r="E2544" s="7" t="s">
        <v>551</v>
      </c>
      <c r="F2544" s="7" t="s">
        <v>10</v>
      </c>
    </row>
    <row r="2545" spans="1:6" ht="12.75" customHeight="1">
      <c r="A2545" s="1">
        <f t="shared" si="18"/>
        <v>11990</v>
      </c>
      <c r="B2545" s="1" t="str">
        <f t="shared" si="19"/>
        <v>11990  PQ CORPORATION  JOLIET, IL</v>
      </c>
      <c r="C2545" s="1">
        <v>11990</v>
      </c>
      <c r="D2545" s="7" t="s">
        <v>2637</v>
      </c>
      <c r="E2545" s="7" t="s">
        <v>2638</v>
      </c>
      <c r="F2545" s="7" t="s">
        <v>129</v>
      </c>
    </row>
    <row r="2546" spans="1:6" ht="12.75" customHeight="1">
      <c r="A2546" s="1">
        <f t="shared" si="18"/>
        <v>10418</v>
      </c>
      <c r="B2546" s="1" t="str">
        <f t="shared" si="19"/>
        <v>10418  PRAIRIE AGRI-ENTERPRISES INC  POSTVILLE, IA</v>
      </c>
      <c r="C2546" s="1">
        <v>10418</v>
      </c>
      <c r="D2546" s="7" t="s">
        <v>2639</v>
      </c>
      <c r="E2546" s="7" t="s">
        <v>887</v>
      </c>
      <c r="F2546" s="7" t="s">
        <v>10</v>
      </c>
    </row>
    <row r="2547" spans="1:6" ht="12.75" customHeight="1">
      <c r="A2547" s="1">
        <f t="shared" si="18"/>
        <v>11875</v>
      </c>
      <c r="B2547" s="1" t="str">
        <f t="shared" si="19"/>
        <v>11875  PRAIRIE FARM SERVICE  SALIX, IA</v>
      </c>
      <c r="C2547" s="1">
        <v>11875</v>
      </c>
      <c r="D2547" s="7" t="s">
        <v>2640</v>
      </c>
      <c r="E2547" s="7" t="s">
        <v>1815</v>
      </c>
      <c r="F2547" s="7" t="s">
        <v>10</v>
      </c>
    </row>
    <row r="2548" spans="1:6" ht="12.75" customHeight="1">
      <c r="A2548" s="1">
        <f t="shared" si="18"/>
        <v>13688</v>
      </c>
      <c r="B2548" s="1" t="str">
        <f t="shared" si="19"/>
        <v>13688  PRAIRIE FARM SERVICE  SERGEANT BLUFFS, IA</v>
      </c>
      <c r="C2548" s="1">
        <v>13688</v>
      </c>
      <c r="D2548" s="7" t="s">
        <v>2640</v>
      </c>
      <c r="E2548" s="7" t="s">
        <v>2641</v>
      </c>
      <c r="F2548" s="7" t="s">
        <v>10</v>
      </c>
    </row>
    <row r="2549" spans="1:6" ht="12.75" customHeight="1">
      <c r="A2549" s="1">
        <f t="shared" si="18"/>
        <v>16481</v>
      </c>
      <c r="B2549" s="1" t="str">
        <f t="shared" si="19"/>
        <v>16481  PRAIRIELAND FS INC  JACKSONVILLE, IL</v>
      </c>
      <c r="C2549" s="1">
        <v>16481</v>
      </c>
      <c r="D2549" s="7" t="s">
        <v>2642</v>
      </c>
      <c r="E2549" s="7" t="s">
        <v>1669</v>
      </c>
      <c r="F2549" s="7" t="s">
        <v>129</v>
      </c>
    </row>
    <row r="2550" spans="1:6" ht="12.75" customHeight="1">
      <c r="A2550" s="1">
        <f t="shared" si="18"/>
        <v>16482</v>
      </c>
      <c r="B2550" s="1" t="str">
        <f t="shared" si="19"/>
        <v>16482  PRAIRIELAND FS INC  KAHOKA, MO</v>
      </c>
      <c r="C2550" s="1">
        <v>16482</v>
      </c>
      <c r="D2550" s="7" t="s">
        <v>2642</v>
      </c>
      <c r="E2550" s="7" t="s">
        <v>2643</v>
      </c>
      <c r="F2550" s="7" t="s">
        <v>59</v>
      </c>
    </row>
    <row r="2551" spans="1:6" ht="12.75" customHeight="1">
      <c r="A2551" s="1">
        <f t="shared" si="18"/>
        <v>17353</v>
      </c>
      <c r="B2551" s="1" t="str">
        <f t="shared" si="19"/>
        <v>17353  PRAIRIELAND FS INC  KAHOKA, MO</v>
      </c>
      <c r="C2551" s="1">
        <v>17353</v>
      </c>
      <c r="D2551" s="7" t="s">
        <v>2642</v>
      </c>
      <c r="E2551" s="7" t="s">
        <v>2643</v>
      </c>
      <c r="F2551" s="7" t="s">
        <v>59</v>
      </c>
    </row>
    <row r="2552" spans="1:6" ht="12.75" customHeight="1">
      <c r="A2552" s="1">
        <f t="shared" ref="A2552:A2806" si="20">C2552</f>
        <v>17113</v>
      </c>
      <c r="B2552" s="1" t="str">
        <f t="shared" ref="B2552:B2806" si="21">C2552&amp;"  "&amp;D2552&amp;"  "&amp;E2552&amp;", "&amp;F2552</f>
        <v>17113  PRAIRIELAND FS, INC  MEMPHIS, MO</v>
      </c>
      <c r="C2552" s="1">
        <v>17113</v>
      </c>
      <c r="D2552" s="7" t="s">
        <v>2644</v>
      </c>
      <c r="E2552" s="7" t="s">
        <v>1212</v>
      </c>
      <c r="F2552" s="7" t="s">
        <v>59</v>
      </c>
    </row>
    <row r="2553" spans="1:6" ht="12.75" customHeight="1">
      <c r="A2553" s="1">
        <f t="shared" si="20"/>
        <v>11654</v>
      </c>
      <c r="B2553" s="1" t="str">
        <f t="shared" si="21"/>
        <v>11654  PRAIRIEVIEW AG SERVICE  MONTICELLO, IA</v>
      </c>
      <c r="C2553" s="1">
        <v>11654</v>
      </c>
      <c r="D2553" s="7" t="s">
        <v>2645</v>
      </c>
      <c r="E2553" s="7" t="s">
        <v>1066</v>
      </c>
      <c r="F2553" s="7" t="s">
        <v>10</v>
      </c>
    </row>
    <row r="2554" spans="1:6" ht="12.75" customHeight="1">
      <c r="A2554" s="1">
        <f t="shared" si="20"/>
        <v>15967</v>
      </c>
      <c r="B2554" s="1" t="str">
        <f t="shared" si="21"/>
        <v>15967  PRECISION AG RESOURCES  SPIRIT LAKE, IA</v>
      </c>
      <c r="C2554" s="1">
        <v>15967</v>
      </c>
      <c r="D2554" s="7" t="s">
        <v>2646</v>
      </c>
      <c r="E2554" s="7" t="s">
        <v>499</v>
      </c>
      <c r="F2554" s="7" t="s">
        <v>10</v>
      </c>
    </row>
    <row r="2555" spans="1:6" ht="12.75" customHeight="1">
      <c r="A2555" s="1">
        <f t="shared" si="20"/>
        <v>15238</v>
      </c>
      <c r="B2555" s="1" t="str">
        <f t="shared" si="21"/>
        <v>15238  PRECISION LABORATORIES LLC  WAUKEGAN, IL</v>
      </c>
      <c r="C2555" s="1">
        <v>15238</v>
      </c>
      <c r="D2555" s="7" t="s">
        <v>2647</v>
      </c>
      <c r="E2555" s="7" t="s">
        <v>2648</v>
      </c>
      <c r="F2555" s="7" t="s">
        <v>129</v>
      </c>
    </row>
    <row r="2556" spans="1:6" ht="12.75" customHeight="1">
      <c r="A2556" s="1">
        <f t="shared" si="20"/>
        <v>16641</v>
      </c>
      <c r="B2556" s="1" t="str">
        <f t="shared" si="21"/>
        <v>16641  PRECISION ORGANICS LLC  LONG LAKE, MN</v>
      </c>
      <c r="C2556" s="1">
        <v>16641</v>
      </c>
      <c r="D2556" s="7" t="s">
        <v>2649</v>
      </c>
      <c r="E2556" s="7" t="s">
        <v>2650</v>
      </c>
      <c r="F2556" s="7" t="s">
        <v>137</v>
      </c>
    </row>
    <row r="2557" spans="1:6" ht="12.75" customHeight="1">
      <c r="A2557" s="1">
        <f t="shared" si="20"/>
        <v>16684</v>
      </c>
      <c r="B2557" s="1" t="str">
        <f t="shared" si="21"/>
        <v>16684  PREMIER COOPERATIVE  MT HOREB, WI</v>
      </c>
      <c r="C2557" s="1">
        <v>16684</v>
      </c>
      <c r="D2557" s="7" t="s">
        <v>2651</v>
      </c>
      <c r="E2557" s="7" t="s">
        <v>2652</v>
      </c>
      <c r="F2557" s="7" t="s">
        <v>82</v>
      </c>
    </row>
    <row r="2558" spans="1:6" ht="12.75" customHeight="1">
      <c r="A2558" s="1">
        <f t="shared" si="20"/>
        <v>16685</v>
      </c>
      <c r="B2558" s="1" t="str">
        <f t="shared" si="21"/>
        <v>16685  PREMIER COOPERATIVE  PLATEVILLE, WI</v>
      </c>
      <c r="C2558" s="1">
        <v>16685</v>
      </c>
      <c r="D2558" s="7" t="s">
        <v>2651</v>
      </c>
      <c r="E2558" s="7" t="s">
        <v>2653</v>
      </c>
      <c r="F2558" s="7" t="s">
        <v>82</v>
      </c>
    </row>
    <row r="2559" spans="1:6" ht="12.75" customHeight="1">
      <c r="A2559" s="1">
        <f t="shared" si="20"/>
        <v>16686</v>
      </c>
      <c r="B2559" s="1" t="str">
        <f t="shared" si="21"/>
        <v>16686  PREMIER COOPERATIVE  HAZEL GREEN, WI</v>
      </c>
      <c r="C2559" s="1">
        <v>16686</v>
      </c>
      <c r="D2559" s="7" t="s">
        <v>2651</v>
      </c>
      <c r="E2559" s="7" t="s">
        <v>2654</v>
      </c>
      <c r="F2559" s="7" t="s">
        <v>82</v>
      </c>
    </row>
    <row r="2560" spans="1:6" ht="12.75" customHeight="1">
      <c r="A2560" s="1">
        <f t="shared" si="20"/>
        <v>16687</v>
      </c>
      <c r="B2560" s="1" t="str">
        <f t="shared" si="21"/>
        <v>16687  PREMIER COOPERATIVE  PRAIRIE DU CHIEN, WI</v>
      </c>
      <c r="C2560" s="1">
        <v>16687</v>
      </c>
      <c r="D2560" s="7" t="s">
        <v>2651</v>
      </c>
      <c r="E2560" s="7" t="s">
        <v>2655</v>
      </c>
      <c r="F2560" s="7" t="s">
        <v>82</v>
      </c>
    </row>
    <row r="2561" spans="1:6" ht="12.75" customHeight="1">
      <c r="A2561" s="1">
        <f t="shared" si="20"/>
        <v>16659</v>
      </c>
      <c r="B2561" s="1" t="str">
        <f t="shared" si="21"/>
        <v>16659  PREMIER CROP NUTRITION LLC  LIME SPRINGS, IA</v>
      </c>
      <c r="C2561" s="1">
        <v>16659</v>
      </c>
      <c r="D2561" s="7" t="s">
        <v>2656</v>
      </c>
      <c r="E2561" s="7" t="s">
        <v>30</v>
      </c>
      <c r="F2561" s="7" t="s">
        <v>10</v>
      </c>
    </row>
    <row r="2562" spans="1:6" ht="12.75" customHeight="1">
      <c r="A2562" s="1">
        <f t="shared" si="20"/>
        <v>15925</v>
      </c>
      <c r="B2562" s="1" t="str">
        <f t="shared" si="21"/>
        <v>15925  PREMIER HORTICULTURE INC  QUAKERTOWN, PA</v>
      </c>
      <c r="C2562" s="1">
        <v>15925</v>
      </c>
      <c r="D2562" s="7" t="s">
        <v>2657</v>
      </c>
      <c r="E2562" s="7" t="s">
        <v>2658</v>
      </c>
      <c r="F2562" s="7" t="s">
        <v>1304</v>
      </c>
    </row>
    <row r="2563" spans="1:6" ht="12.75" customHeight="1">
      <c r="A2563" s="1">
        <f t="shared" si="20"/>
        <v>13802</v>
      </c>
      <c r="B2563" s="1" t="str">
        <f t="shared" si="21"/>
        <v xml:space="preserve">13802  PREMIER TECH BIOTECHNOLOGIES  RIVIERE-DU-LOUP, </v>
      </c>
      <c r="C2563" s="1">
        <v>13802</v>
      </c>
      <c r="D2563" s="7" t="s">
        <v>2659</v>
      </c>
      <c r="E2563" s="7" t="s">
        <v>2660</v>
      </c>
      <c r="F2563" s="7"/>
    </row>
    <row r="2564" spans="1:6" ht="12.75" customHeight="1">
      <c r="A2564" s="1">
        <f t="shared" si="20"/>
        <v>17398</v>
      </c>
      <c r="B2564" s="1" t="str">
        <f t="shared" si="21"/>
        <v>17398  PRIME SOURCE LLC  MIDDLESEX, NC</v>
      </c>
      <c r="C2564" s="1">
        <v>17398</v>
      </c>
      <c r="D2564" s="7" t="s">
        <v>2661</v>
      </c>
      <c r="E2564" s="7" t="s">
        <v>2662</v>
      </c>
      <c r="F2564" s="7" t="s">
        <v>68</v>
      </c>
    </row>
    <row r="2565" spans="1:6" ht="12.75" customHeight="1">
      <c r="A2565" s="1">
        <f t="shared" si="20"/>
        <v>17017</v>
      </c>
      <c r="B2565" s="1" t="str">
        <f t="shared" si="21"/>
        <v>17017  PRIMERA TURF INC  MARIETTA, GA</v>
      </c>
      <c r="C2565" s="1">
        <v>17017</v>
      </c>
      <c r="D2565" s="7" t="s">
        <v>2663</v>
      </c>
      <c r="E2565" s="7" t="s">
        <v>2664</v>
      </c>
      <c r="F2565" s="7" t="s">
        <v>123</v>
      </c>
    </row>
    <row r="2566" spans="1:6" ht="12.75" customHeight="1">
      <c r="A2566" s="1">
        <f t="shared" si="20"/>
        <v>14473</v>
      </c>
      <c r="B2566" s="1" t="str">
        <f t="shared" si="21"/>
        <v xml:space="preserve">14473  PRINCE ERACHEM MEXICO  TAMOS PANUCO, </v>
      </c>
      <c r="C2566" s="1">
        <v>14473</v>
      </c>
      <c r="D2566" s="7" t="s">
        <v>2665</v>
      </c>
      <c r="E2566" s="7" t="s">
        <v>2666</v>
      </c>
      <c r="F2566" s="7"/>
    </row>
    <row r="2567" spans="1:6" ht="12.75" customHeight="1">
      <c r="A2567" s="1">
        <f t="shared" si="20"/>
        <v>14676</v>
      </c>
      <c r="B2567" s="1" t="str">
        <f t="shared" si="21"/>
        <v>14676  PRINCE MINERALS LLC  QUINCY, IL</v>
      </c>
      <c r="C2567" s="1">
        <v>14676</v>
      </c>
      <c r="D2567" s="7" t="s">
        <v>2667</v>
      </c>
      <c r="E2567" s="7" t="s">
        <v>2400</v>
      </c>
      <c r="F2567" s="7" t="s">
        <v>129</v>
      </c>
    </row>
    <row r="2568" spans="1:6" ht="12.75" customHeight="1">
      <c r="A2568" s="1">
        <f t="shared" si="20"/>
        <v>17280</v>
      </c>
      <c r="B2568" s="1" t="str">
        <f t="shared" si="21"/>
        <v>17280  PRO AG SOLUTIONS  BUFFALO CENTER, IA</v>
      </c>
      <c r="C2568" s="1">
        <v>17280</v>
      </c>
      <c r="D2568" s="7" t="s">
        <v>2668</v>
      </c>
      <c r="E2568" s="7" t="s">
        <v>116</v>
      </c>
      <c r="F2568" s="7" t="s">
        <v>10</v>
      </c>
    </row>
    <row r="2569" spans="1:6" ht="12.75" customHeight="1">
      <c r="A2569" s="1">
        <f t="shared" si="20"/>
        <v>16178</v>
      </c>
      <c r="B2569" s="1" t="str">
        <f t="shared" si="21"/>
        <v>16178  PRO AG SOLUTIONS LLC  VENTURA, IA</v>
      </c>
      <c r="C2569" s="1">
        <v>16178</v>
      </c>
      <c r="D2569" s="7" t="s">
        <v>2669</v>
      </c>
      <c r="E2569" s="7" t="s">
        <v>1549</v>
      </c>
      <c r="F2569" s="7" t="s">
        <v>10</v>
      </c>
    </row>
    <row r="2570" spans="1:6" ht="12.75" customHeight="1">
      <c r="A2570" s="1">
        <f t="shared" si="20"/>
        <v>16783</v>
      </c>
      <c r="B2570" s="1" t="str">
        <f t="shared" si="21"/>
        <v>16783  PRO COOPERATIVE  POCAHONTAS, IA</v>
      </c>
      <c r="C2570" s="1">
        <v>16783</v>
      </c>
      <c r="D2570" s="7" t="s">
        <v>2670</v>
      </c>
      <c r="E2570" s="7" t="s">
        <v>551</v>
      </c>
      <c r="F2570" s="7" t="s">
        <v>10</v>
      </c>
    </row>
    <row r="2571" spans="1:6" ht="12.75" customHeight="1">
      <c r="A2571" s="1">
        <f t="shared" si="20"/>
        <v>12479</v>
      </c>
      <c r="B2571" s="1" t="str">
        <f t="shared" si="21"/>
        <v>12479  PRO COOPERATIVE  MANSON, IA</v>
      </c>
      <c r="C2571" s="1">
        <v>12479</v>
      </c>
      <c r="D2571" s="7" t="s">
        <v>2670</v>
      </c>
      <c r="E2571" s="7" t="s">
        <v>978</v>
      </c>
      <c r="F2571" s="7" t="s">
        <v>10</v>
      </c>
    </row>
    <row r="2572" spans="1:6" ht="12.75" customHeight="1">
      <c r="A2572" s="1">
        <f t="shared" si="20"/>
        <v>11596</v>
      </c>
      <c r="B2572" s="1" t="str">
        <f t="shared" si="21"/>
        <v>11596  PRO COOPERATIVE  TERRIL, IA</v>
      </c>
      <c r="C2572" s="1">
        <v>11596</v>
      </c>
      <c r="D2572" s="7" t="s">
        <v>2670</v>
      </c>
      <c r="E2572" s="7" t="s">
        <v>2671</v>
      </c>
      <c r="F2572" s="7" t="s">
        <v>10</v>
      </c>
    </row>
    <row r="2573" spans="1:6" ht="12.75" customHeight="1">
      <c r="A2573" s="1">
        <f t="shared" si="20"/>
        <v>11597</v>
      </c>
      <c r="B2573" s="1" t="str">
        <f t="shared" si="21"/>
        <v>11597  PRO COOPERATIVE  WALLINGFORD, IA</v>
      </c>
      <c r="C2573" s="1">
        <v>11597</v>
      </c>
      <c r="D2573" s="7" t="s">
        <v>2670</v>
      </c>
      <c r="E2573" s="7" t="s">
        <v>2672</v>
      </c>
      <c r="F2573" s="7" t="s">
        <v>10</v>
      </c>
    </row>
    <row r="2574" spans="1:6" ht="12.75" customHeight="1">
      <c r="A2574" s="1">
        <f t="shared" si="20"/>
        <v>11598</v>
      </c>
      <c r="B2574" s="1" t="str">
        <f t="shared" si="21"/>
        <v>11598  PRO COOPERATIVE  GRAETTINGER, IA</v>
      </c>
      <c r="C2574" s="1">
        <v>11598</v>
      </c>
      <c r="D2574" s="7" t="s">
        <v>2670</v>
      </c>
      <c r="E2574" s="7" t="s">
        <v>2673</v>
      </c>
      <c r="F2574" s="7" t="s">
        <v>10</v>
      </c>
    </row>
    <row r="2575" spans="1:6" ht="12.75" customHeight="1">
      <c r="A2575" s="1">
        <f t="shared" si="20"/>
        <v>11505</v>
      </c>
      <c r="B2575" s="1" t="str">
        <f t="shared" si="21"/>
        <v>11505  PRO COOPERATIVE  GILMORE CITY, IA</v>
      </c>
      <c r="C2575" s="1">
        <v>11505</v>
      </c>
      <c r="D2575" s="7" t="s">
        <v>2670</v>
      </c>
      <c r="E2575" s="7" t="s">
        <v>1629</v>
      </c>
      <c r="F2575" s="7" t="s">
        <v>10</v>
      </c>
    </row>
    <row r="2576" spans="1:6" ht="12.75" customHeight="1">
      <c r="A2576" s="1">
        <f t="shared" si="20"/>
        <v>11506</v>
      </c>
      <c r="B2576" s="1" t="str">
        <f t="shared" si="21"/>
        <v>11506  PRO COOPERATIVE  RUTLAND, IA</v>
      </c>
      <c r="C2576" s="1">
        <v>11506</v>
      </c>
      <c r="D2576" s="7" t="s">
        <v>2670</v>
      </c>
      <c r="E2576" s="7" t="s">
        <v>2674</v>
      </c>
      <c r="F2576" s="7" t="s">
        <v>10</v>
      </c>
    </row>
    <row r="2577" spans="1:6" ht="12.75" customHeight="1">
      <c r="A2577" s="1">
        <f t="shared" si="20"/>
        <v>11508</v>
      </c>
      <c r="B2577" s="1" t="str">
        <f t="shared" si="21"/>
        <v>11508  PRO COOPERATIVE  ROLFE, IA</v>
      </c>
      <c r="C2577" s="1">
        <v>11508</v>
      </c>
      <c r="D2577" s="7" t="s">
        <v>2670</v>
      </c>
      <c r="E2577" s="7" t="s">
        <v>2675</v>
      </c>
      <c r="F2577" s="7" t="s">
        <v>10</v>
      </c>
    </row>
    <row r="2578" spans="1:6" ht="12.75" customHeight="1">
      <c r="A2578" s="1">
        <f t="shared" si="20"/>
        <v>11509</v>
      </c>
      <c r="B2578" s="1" t="str">
        <f t="shared" si="21"/>
        <v>11509  PRO COOPERATIVE  BRADGATE, IA</v>
      </c>
      <c r="C2578" s="1">
        <v>11509</v>
      </c>
      <c r="D2578" s="7" t="s">
        <v>2670</v>
      </c>
      <c r="E2578" s="7" t="s">
        <v>2676</v>
      </c>
      <c r="F2578" s="7" t="s">
        <v>10</v>
      </c>
    </row>
    <row r="2579" spans="1:6" ht="12.75" customHeight="1">
      <c r="A2579" s="1">
        <f t="shared" si="20"/>
        <v>11879</v>
      </c>
      <c r="B2579" s="1" t="str">
        <f t="shared" si="21"/>
        <v>11879  PRO COOPERATIVE  POCAHONTAS, IA</v>
      </c>
      <c r="C2579" s="1">
        <v>11879</v>
      </c>
      <c r="D2579" s="7" t="s">
        <v>2670</v>
      </c>
      <c r="E2579" s="7" t="s">
        <v>551</v>
      </c>
      <c r="F2579" s="7" t="s">
        <v>10</v>
      </c>
    </row>
    <row r="2580" spans="1:6" ht="12.75" customHeight="1">
      <c r="A2580" s="1">
        <f t="shared" si="20"/>
        <v>11880</v>
      </c>
      <c r="B2580" s="1" t="str">
        <f t="shared" si="21"/>
        <v>11880  PRO COOPERATIVE  HAVELOCK, IA</v>
      </c>
      <c r="C2580" s="1">
        <v>11880</v>
      </c>
      <c r="D2580" s="7" t="s">
        <v>2670</v>
      </c>
      <c r="E2580" s="7" t="s">
        <v>2677</v>
      </c>
      <c r="F2580" s="7" t="s">
        <v>10</v>
      </c>
    </row>
    <row r="2581" spans="1:6" ht="12.75" customHeight="1">
      <c r="A2581" s="1">
        <f t="shared" si="20"/>
        <v>10202</v>
      </c>
      <c r="B2581" s="1" t="str">
        <f t="shared" si="21"/>
        <v>10202  PRO COOPERATIVE  RUTHVEN, IA</v>
      </c>
      <c r="C2581" s="1">
        <v>10202</v>
      </c>
      <c r="D2581" s="7" t="s">
        <v>2670</v>
      </c>
      <c r="E2581" s="7" t="s">
        <v>1691</v>
      </c>
      <c r="F2581" s="7" t="s">
        <v>10</v>
      </c>
    </row>
    <row r="2582" spans="1:6" ht="12.75" customHeight="1">
      <c r="A2582" s="1">
        <f t="shared" si="20"/>
        <v>17244</v>
      </c>
      <c r="B2582" s="1" t="str">
        <f t="shared" si="21"/>
        <v>17244  PRO FARM INC  KANSAS CITY, MO</v>
      </c>
      <c r="C2582" s="1">
        <v>17244</v>
      </c>
      <c r="D2582" s="7" t="s">
        <v>2678</v>
      </c>
      <c r="E2582" s="7" t="s">
        <v>392</v>
      </c>
      <c r="F2582" s="7" t="s">
        <v>59</v>
      </c>
    </row>
    <row r="2583" spans="1:6" ht="12.75" customHeight="1">
      <c r="A2583" s="1">
        <f t="shared" si="20"/>
        <v>17245</v>
      </c>
      <c r="B2583" s="1" t="str">
        <f t="shared" si="21"/>
        <v>17245  PRO FARM INC  DOVER, DE</v>
      </c>
      <c r="C2583" s="1">
        <v>17245</v>
      </c>
      <c r="D2583" s="7" t="s">
        <v>2678</v>
      </c>
      <c r="E2583" s="7" t="s">
        <v>2679</v>
      </c>
      <c r="F2583" s="7" t="s">
        <v>1639</v>
      </c>
    </row>
    <row r="2584" spans="1:6" ht="12.75" customHeight="1">
      <c r="A2584" s="1">
        <f t="shared" si="20"/>
        <v>16007</v>
      </c>
      <c r="B2584" s="1" t="str">
        <f t="shared" si="21"/>
        <v>16007  PRO PRODUCTS LLC  HOCKESSIN, DE</v>
      </c>
      <c r="C2584" s="1">
        <v>16007</v>
      </c>
      <c r="D2584" s="7" t="s">
        <v>2680</v>
      </c>
      <c r="E2584" s="7" t="s">
        <v>1638</v>
      </c>
      <c r="F2584" s="7" t="s">
        <v>1639</v>
      </c>
    </row>
    <row r="2585" spans="1:6" ht="12.75" customHeight="1">
      <c r="A2585" s="1">
        <f t="shared" si="20"/>
        <v>16008</v>
      </c>
      <c r="B2585" s="1" t="str">
        <f t="shared" si="21"/>
        <v>16008  PRO PRODUCTS LLC  FORT WAYNE, IN</v>
      </c>
      <c r="C2585" s="1">
        <v>16008</v>
      </c>
      <c r="D2585" s="7" t="s">
        <v>2680</v>
      </c>
      <c r="E2585" s="7" t="s">
        <v>458</v>
      </c>
      <c r="F2585" s="7" t="s">
        <v>459</v>
      </c>
    </row>
    <row r="2586" spans="1:6" ht="12.75" customHeight="1">
      <c r="A2586" s="1">
        <f t="shared" si="20"/>
        <v>15972</v>
      </c>
      <c r="B2586" s="1" t="str">
        <f t="shared" si="21"/>
        <v>15972  PRO SOL  OZARK, AL</v>
      </c>
      <c r="C2586" s="1">
        <v>15972</v>
      </c>
      <c r="D2586" s="7" t="s">
        <v>2681</v>
      </c>
      <c r="E2586" s="7" t="s">
        <v>1588</v>
      </c>
      <c r="F2586" s="7" t="s">
        <v>1589</v>
      </c>
    </row>
    <row r="2587" spans="1:6" ht="12.75" customHeight="1">
      <c r="A2587" s="1">
        <f t="shared" si="20"/>
        <v>11123</v>
      </c>
      <c r="B2587" s="1" t="str">
        <f t="shared" si="21"/>
        <v>11123  PRODUCERS COOP CO  GAZA, IA</v>
      </c>
      <c r="C2587" s="1">
        <v>11123</v>
      </c>
      <c r="D2587" s="7" t="s">
        <v>2682</v>
      </c>
      <c r="E2587" s="7" t="s">
        <v>2683</v>
      </c>
      <c r="F2587" s="7" t="s">
        <v>10</v>
      </c>
    </row>
    <row r="2588" spans="1:6" ht="12.75" customHeight="1">
      <c r="A2588" s="1">
        <f t="shared" si="20"/>
        <v>10581</v>
      </c>
      <c r="B2588" s="1" t="str">
        <f t="shared" si="21"/>
        <v>10581  PROFESSIONAL AG SUPPLIES/C-IA  WALFORD, IA</v>
      </c>
      <c r="C2588" s="1">
        <v>10581</v>
      </c>
      <c r="D2588" s="7" t="s">
        <v>2684</v>
      </c>
      <c r="E2588" s="7" t="s">
        <v>2685</v>
      </c>
      <c r="F2588" s="7" t="s">
        <v>10</v>
      </c>
    </row>
    <row r="2589" spans="1:6" ht="12.75" customHeight="1">
      <c r="A2589" s="1">
        <f t="shared" si="20"/>
        <v>13584</v>
      </c>
      <c r="B2589" s="1" t="str">
        <f t="shared" si="21"/>
        <v>13584  PROFITPRO L L C  ALBERT LEA, MN</v>
      </c>
      <c r="C2589" s="1">
        <v>13584</v>
      </c>
      <c r="D2589" s="7" t="s">
        <v>2686</v>
      </c>
      <c r="E2589" s="7" t="s">
        <v>2687</v>
      </c>
      <c r="F2589" s="7" t="s">
        <v>137</v>
      </c>
    </row>
    <row r="2590" spans="1:6" ht="12.75" customHeight="1">
      <c r="A2590" s="1">
        <f t="shared" si="20"/>
        <v>13334</v>
      </c>
      <c r="B2590" s="1" t="str">
        <f t="shared" si="21"/>
        <v>13334  PROSOURCE ONE  SIOUX CITY, IA</v>
      </c>
      <c r="C2590" s="1">
        <v>13334</v>
      </c>
      <c r="D2590" s="7" t="s">
        <v>2688</v>
      </c>
      <c r="E2590" s="7" t="s">
        <v>351</v>
      </c>
      <c r="F2590" s="7" t="s">
        <v>10</v>
      </c>
    </row>
    <row r="2591" spans="1:6" ht="12.75" customHeight="1">
      <c r="A2591" s="1">
        <f t="shared" si="20"/>
        <v>17129</v>
      </c>
      <c r="B2591" s="1" t="str">
        <f t="shared" si="21"/>
        <v>17129  PROVEN WINNERS NORTH AMERICA LLC  AGAWAM, MA</v>
      </c>
      <c r="C2591" s="1">
        <v>17129</v>
      </c>
      <c r="D2591" s="7" t="s">
        <v>2689</v>
      </c>
      <c r="E2591" s="7" t="s">
        <v>2690</v>
      </c>
      <c r="F2591" s="7" t="s">
        <v>74</v>
      </c>
    </row>
    <row r="2592" spans="1:6" ht="12.75" customHeight="1">
      <c r="A2592" s="1">
        <f t="shared" si="20"/>
        <v>15411</v>
      </c>
      <c r="B2592" s="1" t="str">
        <f t="shared" si="21"/>
        <v>15411  PRYOR CHEMICAL COMPANY  ROCKWALL, TX</v>
      </c>
      <c r="C2592" s="1">
        <v>15411</v>
      </c>
      <c r="D2592" s="7" t="s">
        <v>2691</v>
      </c>
      <c r="E2592" s="7" t="s">
        <v>1279</v>
      </c>
      <c r="F2592" s="7" t="s">
        <v>26</v>
      </c>
    </row>
    <row r="2593" spans="1:6" ht="12.75" customHeight="1">
      <c r="A2593" s="1">
        <f t="shared" si="20"/>
        <v>15412</v>
      </c>
      <c r="B2593" s="1" t="str">
        <f t="shared" si="21"/>
        <v>15412  PRYOR CHEMICAL COMPANY  PRYOR, OK</v>
      </c>
      <c r="C2593" s="1">
        <v>15412</v>
      </c>
      <c r="D2593" s="7" t="s">
        <v>2691</v>
      </c>
      <c r="E2593" s="7" t="s">
        <v>745</v>
      </c>
      <c r="F2593" s="7" t="s">
        <v>144</v>
      </c>
    </row>
    <row r="2594" spans="1:6" ht="12.75" customHeight="1">
      <c r="A2594" s="1">
        <f t="shared" si="20"/>
        <v>16338</v>
      </c>
      <c r="B2594" s="1" t="str">
        <f t="shared" si="21"/>
        <v>16338  PURELY ORGANIC PRODUCTS LLC  MAGNOLIA, TX</v>
      </c>
      <c r="C2594" s="1">
        <v>16338</v>
      </c>
      <c r="D2594" s="7" t="s">
        <v>2692</v>
      </c>
      <c r="E2594" s="7" t="s">
        <v>694</v>
      </c>
      <c r="F2594" s="7" t="s">
        <v>26</v>
      </c>
    </row>
    <row r="2595" spans="1:6" ht="12.75" customHeight="1">
      <c r="A2595" s="1">
        <f t="shared" si="20"/>
        <v>16132</v>
      </c>
      <c r="B2595" s="1" t="str">
        <f t="shared" si="21"/>
        <v>16132  PURPLE COW ORGANICS LLC  MIDDLETON, WI</v>
      </c>
      <c r="C2595" s="1">
        <v>16132</v>
      </c>
      <c r="D2595" s="7" t="s">
        <v>2693</v>
      </c>
      <c r="E2595" s="7" t="s">
        <v>1314</v>
      </c>
      <c r="F2595" s="7" t="s">
        <v>82</v>
      </c>
    </row>
    <row r="2596" spans="1:6" ht="12.75" customHeight="1">
      <c r="A2596" s="1">
        <f t="shared" si="20"/>
        <v>16133</v>
      </c>
      <c r="B2596" s="1" t="str">
        <f t="shared" si="21"/>
        <v>16133  PURPLE COW ORGANICS LLC  OCONOMOWOC, WI</v>
      </c>
      <c r="C2596" s="1">
        <v>16133</v>
      </c>
      <c r="D2596" s="7" t="s">
        <v>2693</v>
      </c>
      <c r="E2596" s="7" t="s">
        <v>2694</v>
      </c>
      <c r="F2596" s="7" t="s">
        <v>82</v>
      </c>
    </row>
    <row r="2597" spans="1:6" ht="12.75" customHeight="1">
      <c r="A2597" s="1">
        <f t="shared" si="20"/>
        <v>16948</v>
      </c>
      <c r="B2597" s="1" t="str">
        <f t="shared" si="21"/>
        <v>16948  PYXIS REGULATORY CONSULTING INC  GIG HARBOR, WA</v>
      </c>
      <c r="C2597" s="1">
        <v>16948</v>
      </c>
      <c r="D2597" s="7" t="s">
        <v>2695</v>
      </c>
      <c r="E2597" s="7" t="s">
        <v>2696</v>
      </c>
      <c r="F2597" s="7" t="s">
        <v>448</v>
      </c>
    </row>
    <row r="2598" spans="1:6" ht="12.75" customHeight="1">
      <c r="A2598" s="1">
        <f t="shared" si="20"/>
        <v>16356</v>
      </c>
      <c r="B2598" s="1" t="str">
        <f t="shared" si="21"/>
        <v>16356  QUALITY AG SERVICE OF IOWA INC DBA KAYSER SOIL SER  ALBIA, IA</v>
      </c>
      <c r="C2598" s="1">
        <v>16356</v>
      </c>
      <c r="D2598" s="7" t="s">
        <v>2697</v>
      </c>
      <c r="E2598" s="7" t="s">
        <v>181</v>
      </c>
      <c r="F2598" s="7" t="s">
        <v>10</v>
      </c>
    </row>
    <row r="2599" spans="1:6" ht="12.75" customHeight="1">
      <c r="A2599" s="1">
        <f t="shared" si="20"/>
        <v>16357</v>
      </c>
      <c r="B2599" s="1" t="str">
        <f t="shared" si="21"/>
        <v>16357  QUALITY AG SERVICE OF IOWA INC DBA KAYSER SOIL SER  AGENCY, IA</v>
      </c>
      <c r="C2599" s="1">
        <v>16357</v>
      </c>
      <c r="D2599" s="7" t="s">
        <v>2697</v>
      </c>
      <c r="E2599" s="7" t="s">
        <v>2467</v>
      </c>
      <c r="F2599" s="7" t="s">
        <v>10</v>
      </c>
    </row>
    <row r="2600" spans="1:6" ht="12.75" customHeight="1">
      <c r="A2600" s="1">
        <f t="shared" si="20"/>
        <v>13126</v>
      </c>
      <c r="B2600" s="1" t="str">
        <f t="shared" si="21"/>
        <v>13126  QUALITY AG SERVICES OF IOWA INC  MELROSE, IA</v>
      </c>
      <c r="C2600" s="1">
        <v>13126</v>
      </c>
      <c r="D2600" s="7" t="s">
        <v>2698</v>
      </c>
      <c r="E2600" s="7" t="s">
        <v>2699</v>
      </c>
      <c r="F2600" s="7" t="s">
        <v>10</v>
      </c>
    </row>
    <row r="2601" spans="1:6" ht="12.75" customHeight="1">
      <c r="A2601" s="1">
        <f t="shared" si="20"/>
        <v>12002</v>
      </c>
      <c r="B2601" s="1" t="str">
        <f t="shared" si="21"/>
        <v>12002  QUALITY AG SERVICES OF IOWA INC  ALBIA, IA</v>
      </c>
      <c r="C2601" s="1">
        <v>12002</v>
      </c>
      <c r="D2601" s="7" t="s">
        <v>2698</v>
      </c>
      <c r="E2601" s="7" t="s">
        <v>181</v>
      </c>
      <c r="F2601" s="7" t="s">
        <v>10</v>
      </c>
    </row>
    <row r="2602" spans="1:6" ht="12.75" customHeight="1">
      <c r="A2602" s="1">
        <f t="shared" si="20"/>
        <v>15692</v>
      </c>
      <c r="B2602" s="1" t="str">
        <f t="shared" si="21"/>
        <v>15692  QUALITY BORATE COMPANY  CLEVELAND, OH</v>
      </c>
      <c r="C2602" s="1">
        <v>15692</v>
      </c>
      <c r="D2602" s="7" t="s">
        <v>2700</v>
      </c>
      <c r="E2602" s="7" t="s">
        <v>483</v>
      </c>
      <c r="F2602" s="7" t="s">
        <v>71</v>
      </c>
    </row>
    <row r="2603" spans="1:6" ht="12.75" customHeight="1">
      <c r="A2603" s="1">
        <f t="shared" si="20"/>
        <v>10870</v>
      </c>
      <c r="B2603" s="1" t="str">
        <f t="shared" si="21"/>
        <v>10870  QUALITY DISTRIBUTORS INC  READLYN, IA</v>
      </c>
      <c r="C2603" s="1">
        <v>10870</v>
      </c>
      <c r="D2603" s="7" t="s">
        <v>2701</v>
      </c>
      <c r="E2603" s="7" t="s">
        <v>1476</v>
      </c>
      <c r="F2603" s="7" t="s">
        <v>10</v>
      </c>
    </row>
    <row r="2604" spans="1:6" ht="12.75" customHeight="1">
      <c r="A2604" s="1">
        <f t="shared" si="20"/>
        <v>10871</v>
      </c>
      <c r="B2604" s="1" t="str">
        <f t="shared" si="21"/>
        <v>10871  QUALITY DISTRIBUTORS INC  READLYN, IA</v>
      </c>
      <c r="C2604" s="1">
        <v>10871</v>
      </c>
      <c r="D2604" s="7" t="s">
        <v>2701</v>
      </c>
      <c r="E2604" s="7" t="s">
        <v>1476</v>
      </c>
      <c r="F2604" s="7" t="s">
        <v>10</v>
      </c>
    </row>
    <row r="2605" spans="1:6" ht="12.75" customHeight="1">
      <c r="A2605" s="1">
        <f t="shared" si="20"/>
        <v>16343</v>
      </c>
      <c r="B2605" s="1" t="str">
        <f t="shared" si="21"/>
        <v>16343  QUALITY LIQUID FEEDS INC  DODGEVILLE, WI</v>
      </c>
      <c r="C2605" s="1">
        <v>16343</v>
      </c>
      <c r="D2605" s="7" t="s">
        <v>2702</v>
      </c>
      <c r="E2605" s="7" t="s">
        <v>2703</v>
      </c>
      <c r="F2605" s="7" t="s">
        <v>82</v>
      </c>
    </row>
    <row r="2606" spans="1:6" ht="12.75" customHeight="1">
      <c r="A2606" s="1">
        <f t="shared" si="20"/>
        <v>16344</v>
      </c>
      <c r="B2606" s="1" t="str">
        <f t="shared" si="21"/>
        <v>16344  QUALITY LIQUID FEEDS INC  DUNLAP, IA</v>
      </c>
      <c r="C2606" s="1">
        <v>16344</v>
      </c>
      <c r="D2606" s="7" t="s">
        <v>2702</v>
      </c>
      <c r="E2606" s="7" t="s">
        <v>729</v>
      </c>
      <c r="F2606" s="7" t="s">
        <v>10</v>
      </c>
    </row>
    <row r="2607" spans="1:6" ht="12.75" customHeight="1">
      <c r="A2607" s="1">
        <f t="shared" si="20"/>
        <v>15329</v>
      </c>
      <c r="B2607" s="1" t="str">
        <f t="shared" si="21"/>
        <v>15329  QUEST PRODUCTS CORPORATION  LINWOOD, KS</v>
      </c>
      <c r="C2607" s="1">
        <v>15329</v>
      </c>
      <c r="D2607" s="7" t="s">
        <v>2704</v>
      </c>
      <c r="E2607" s="7" t="s">
        <v>2705</v>
      </c>
      <c r="F2607" s="7" t="s">
        <v>288</v>
      </c>
    </row>
    <row r="2608" spans="1:6" ht="12.75" customHeight="1">
      <c r="A2608" s="1">
        <f t="shared" si="20"/>
        <v>16720</v>
      </c>
      <c r="B2608" s="1" t="str">
        <f t="shared" si="21"/>
        <v>16720  QUICK SUPPLY COMPANY  DES MOINES, IA</v>
      </c>
      <c r="C2608" s="1">
        <v>16720</v>
      </c>
      <c r="D2608" s="7" t="s">
        <v>2706</v>
      </c>
      <c r="E2608" s="7" t="s">
        <v>488</v>
      </c>
      <c r="F2608" s="7" t="s">
        <v>10</v>
      </c>
    </row>
    <row r="2609" spans="1:6" ht="12.75" customHeight="1">
      <c r="A2609" s="1">
        <f t="shared" si="20"/>
        <v>16316</v>
      </c>
      <c r="B2609" s="1" t="str">
        <f t="shared" si="21"/>
        <v>16316  QUIMBY AG  QUIMBY, IA</v>
      </c>
      <c r="C2609" s="1">
        <v>16316</v>
      </c>
      <c r="D2609" s="7" t="s">
        <v>2707</v>
      </c>
      <c r="E2609" s="7" t="s">
        <v>2708</v>
      </c>
      <c r="F2609" s="7" t="s">
        <v>10</v>
      </c>
    </row>
    <row r="2610" spans="1:6" ht="12.75" customHeight="1">
      <c r="A2610" s="1">
        <f t="shared" si="20"/>
        <v>16497</v>
      </c>
      <c r="B2610" s="1" t="str">
        <f t="shared" si="21"/>
        <v>16497  R &amp; D APPLICATIONS LLC  NORTHWOOD, IA</v>
      </c>
      <c r="C2610" s="1">
        <v>16497</v>
      </c>
      <c r="D2610" s="7" t="s">
        <v>2709</v>
      </c>
      <c r="E2610" s="7" t="s">
        <v>955</v>
      </c>
      <c r="F2610" s="7" t="s">
        <v>10</v>
      </c>
    </row>
    <row r="2611" spans="1:6" ht="12.75" customHeight="1">
      <c r="A2611" s="1">
        <f t="shared" si="20"/>
        <v>12094</v>
      </c>
      <c r="B2611" s="1" t="str">
        <f t="shared" si="21"/>
        <v>12094  R &amp; R AG SERVICES INC  SPRINGVILLE, IA</v>
      </c>
      <c r="C2611" s="1">
        <v>12094</v>
      </c>
      <c r="D2611" s="7" t="s">
        <v>2710</v>
      </c>
      <c r="E2611" s="7" t="s">
        <v>2166</v>
      </c>
      <c r="F2611" s="7" t="s">
        <v>10</v>
      </c>
    </row>
    <row r="2612" spans="1:6" ht="12.75" customHeight="1">
      <c r="A2612" s="1">
        <f t="shared" si="20"/>
        <v>10298</v>
      </c>
      <c r="B2612" s="1" t="str">
        <f t="shared" si="21"/>
        <v>10298  R SEEDORFF FERTILIZER LLC  ARLINGTON, IA</v>
      </c>
      <c r="C2612" s="1">
        <v>10298</v>
      </c>
      <c r="D2612" s="7" t="s">
        <v>2711</v>
      </c>
      <c r="E2612" s="7" t="s">
        <v>2712</v>
      </c>
      <c r="F2612" s="7" t="s">
        <v>10</v>
      </c>
    </row>
    <row r="2613" spans="1:6" ht="12.75" customHeight="1">
      <c r="A2613" s="1">
        <f t="shared" si="20"/>
        <v>13558</v>
      </c>
      <c r="B2613" s="1" t="str">
        <f t="shared" si="21"/>
        <v>13558  R W H FARMS D B A   R W MILLING COMPANY  WAMEGO, KS</v>
      </c>
      <c r="C2613" s="1">
        <v>13558</v>
      </c>
      <c r="D2613" s="7" t="s">
        <v>2713</v>
      </c>
      <c r="E2613" s="7" t="s">
        <v>2714</v>
      </c>
      <c r="F2613" s="7" t="s">
        <v>288</v>
      </c>
    </row>
    <row r="2614" spans="1:6" ht="12.75" customHeight="1">
      <c r="A2614" s="1">
        <f t="shared" si="20"/>
        <v>10875</v>
      </c>
      <c r="B2614" s="1" t="str">
        <f t="shared" si="21"/>
        <v>10875  R-M DISTRIBUTORS  VAIL, IA</v>
      </c>
      <c r="C2614" s="1">
        <v>10875</v>
      </c>
      <c r="D2614" s="7" t="s">
        <v>2715</v>
      </c>
      <c r="E2614" s="7" t="s">
        <v>2716</v>
      </c>
      <c r="F2614" s="7" t="s">
        <v>10</v>
      </c>
    </row>
    <row r="2615" spans="1:6" ht="12.75" customHeight="1">
      <c r="A2615" s="1">
        <f t="shared" si="20"/>
        <v>14174</v>
      </c>
      <c r="B2615" s="1" t="str">
        <f t="shared" si="21"/>
        <v>14174  RAINBOW TREECARE SCIENTIFIC  ADVANCEMENTS  MINNETONKA, MN</v>
      </c>
      <c r="C2615" s="1">
        <v>14174</v>
      </c>
      <c r="D2615" s="7" t="s">
        <v>2717</v>
      </c>
      <c r="E2615" s="7" t="s">
        <v>2718</v>
      </c>
      <c r="F2615" s="7" t="s">
        <v>137</v>
      </c>
    </row>
    <row r="2616" spans="1:6" ht="12.75" customHeight="1">
      <c r="A2616" s="1">
        <f t="shared" si="20"/>
        <v>17021</v>
      </c>
      <c r="B2616" s="1" t="str">
        <f t="shared" si="21"/>
        <v>17021  RANDOLPH AG SERVICES  HEYWORTH, IL</v>
      </c>
      <c r="C2616" s="1">
        <v>17021</v>
      </c>
      <c r="D2616" s="7" t="s">
        <v>2719</v>
      </c>
      <c r="E2616" s="7" t="s">
        <v>2720</v>
      </c>
      <c r="F2616" s="7" t="s">
        <v>129</v>
      </c>
    </row>
    <row r="2617" spans="1:6" ht="12.75" customHeight="1">
      <c r="A2617" s="1">
        <f t="shared" si="20"/>
        <v>14425</v>
      </c>
      <c r="B2617" s="1" t="str">
        <f t="shared" si="21"/>
        <v>14425  RAPID GROW LAWN CARE  ROCK RAPIDS, IA</v>
      </c>
      <c r="C2617" s="1">
        <v>14425</v>
      </c>
      <c r="D2617" s="7" t="s">
        <v>2721</v>
      </c>
      <c r="E2617" s="7" t="s">
        <v>54</v>
      </c>
      <c r="F2617" s="7" t="s">
        <v>10</v>
      </c>
    </row>
    <row r="2618" spans="1:6" ht="12.75" customHeight="1">
      <c r="A2618" s="1">
        <f t="shared" si="20"/>
        <v>15593</v>
      </c>
      <c r="B2618" s="1" t="str">
        <f t="shared" si="21"/>
        <v xml:space="preserve">15593  RAPIDGROW INDUSTRIES INC  WINDSOR, </v>
      </c>
      <c r="C2618" s="1">
        <v>15593</v>
      </c>
      <c r="D2618" s="7" t="s">
        <v>2722</v>
      </c>
      <c r="E2618" s="7" t="s">
        <v>2723</v>
      </c>
      <c r="F2618" s="7"/>
    </row>
    <row r="2619" spans="1:6" ht="12.75" customHeight="1">
      <c r="A2619" s="1">
        <f t="shared" si="20"/>
        <v>15594</v>
      </c>
      <c r="B2619" s="1" t="str">
        <f t="shared" si="21"/>
        <v xml:space="preserve">15594  RAPIDGROW INDUSTRIES INC  MAPLE RIDGE, </v>
      </c>
      <c r="C2619" s="1">
        <v>15594</v>
      </c>
      <c r="D2619" s="7" t="s">
        <v>2722</v>
      </c>
      <c r="E2619" s="7" t="s">
        <v>2724</v>
      </c>
      <c r="F2619" s="7"/>
    </row>
    <row r="2620" spans="1:6" ht="12.75" customHeight="1">
      <c r="A2620" s="1">
        <f t="shared" si="20"/>
        <v>11551</v>
      </c>
      <c r="B2620" s="1" t="str">
        <f t="shared" si="21"/>
        <v>11551  RAWHIDE CHEMOIL INC  FREMONT, NE</v>
      </c>
      <c r="C2620" s="1">
        <v>11551</v>
      </c>
      <c r="D2620" s="7" t="s">
        <v>2725</v>
      </c>
      <c r="E2620" s="7" t="s">
        <v>654</v>
      </c>
      <c r="F2620" s="7" t="s">
        <v>206</v>
      </c>
    </row>
    <row r="2621" spans="1:6" ht="12.75" customHeight="1">
      <c r="A2621" s="1">
        <f t="shared" si="20"/>
        <v>16649</v>
      </c>
      <c r="B2621" s="1" t="str">
        <f t="shared" si="21"/>
        <v>16649  RAY CARROLL COUNTY GRAIN GROWERS INC  HARDIN, MO</v>
      </c>
      <c r="C2621" s="1">
        <v>16649</v>
      </c>
      <c r="D2621" s="7" t="s">
        <v>2726</v>
      </c>
      <c r="E2621" s="7" t="s">
        <v>2054</v>
      </c>
      <c r="F2621" s="7" t="s">
        <v>59</v>
      </c>
    </row>
    <row r="2622" spans="1:6" ht="12.75" customHeight="1">
      <c r="A2622" s="1">
        <f t="shared" si="20"/>
        <v>16650</v>
      </c>
      <c r="B2622" s="1" t="str">
        <f t="shared" si="21"/>
        <v>16650  RAY CARROLL COUNTY GRAIN GROWERS INC  RICHMOND, MO</v>
      </c>
      <c r="C2622" s="1">
        <v>16650</v>
      </c>
      <c r="D2622" s="7" t="s">
        <v>2726</v>
      </c>
      <c r="E2622" s="7" t="s">
        <v>1221</v>
      </c>
      <c r="F2622" s="7" t="s">
        <v>59</v>
      </c>
    </row>
    <row r="2623" spans="1:6" ht="12.75" customHeight="1">
      <c r="A2623" s="1">
        <f t="shared" si="20"/>
        <v>16668</v>
      </c>
      <c r="B2623" s="1" t="str">
        <f t="shared" si="21"/>
        <v>16668  RCD FARMS INC  CASEY, IA</v>
      </c>
      <c r="C2623" s="1">
        <v>16668</v>
      </c>
      <c r="D2623" s="7" t="s">
        <v>2727</v>
      </c>
      <c r="E2623" s="7" t="s">
        <v>188</v>
      </c>
      <c r="F2623" s="7" t="s">
        <v>10</v>
      </c>
    </row>
    <row r="2624" spans="1:6" ht="12.75" customHeight="1">
      <c r="A2624" s="1">
        <f t="shared" si="20"/>
        <v>11547</v>
      </c>
      <c r="B2624" s="1" t="str">
        <f t="shared" si="21"/>
        <v>11547  RED OAK DO IT CENTER  RED OAK, IA</v>
      </c>
      <c r="C2624" s="1">
        <v>11547</v>
      </c>
      <c r="D2624" s="7" t="s">
        <v>2728</v>
      </c>
      <c r="E2624" s="7" t="s">
        <v>152</v>
      </c>
      <c r="F2624" s="7" t="s">
        <v>10</v>
      </c>
    </row>
    <row r="2625" spans="1:6" ht="12.75" customHeight="1">
      <c r="A2625" s="1">
        <f t="shared" si="20"/>
        <v>10840</v>
      </c>
      <c r="B2625" s="1" t="str">
        <f t="shared" si="21"/>
        <v>10840  RED OAK HARDWARE HANK  RED OAK, IA</v>
      </c>
      <c r="C2625" s="1">
        <v>10840</v>
      </c>
      <c r="D2625" s="7" t="s">
        <v>2729</v>
      </c>
      <c r="E2625" s="7" t="s">
        <v>152</v>
      </c>
      <c r="F2625" s="7" t="s">
        <v>10</v>
      </c>
    </row>
    <row r="2626" spans="1:6" ht="12.75" customHeight="1">
      <c r="A2626" s="1">
        <f t="shared" si="20"/>
        <v>16798</v>
      </c>
      <c r="B2626" s="1" t="str">
        <f t="shared" si="21"/>
        <v>16798  REDOX CHEMICALS LLC  BURLEY, ID</v>
      </c>
      <c r="C2626" s="1">
        <v>16798</v>
      </c>
      <c r="D2626" s="7" t="s">
        <v>2730</v>
      </c>
      <c r="E2626" s="7" t="s">
        <v>2731</v>
      </c>
      <c r="F2626" s="7" t="s">
        <v>0</v>
      </c>
    </row>
    <row r="2627" spans="1:6" ht="12.75" customHeight="1">
      <c r="A2627" s="1">
        <f t="shared" si="20"/>
        <v>15241</v>
      </c>
      <c r="B2627" s="1" t="str">
        <f t="shared" si="21"/>
        <v>15241  REFORESTATION TECHNOLOGIES INTERNATIONAL  GILROY, CA</v>
      </c>
      <c r="C2627" s="1">
        <v>15241</v>
      </c>
      <c r="D2627" s="7" t="s">
        <v>2732</v>
      </c>
      <c r="E2627" s="7" t="s">
        <v>2733</v>
      </c>
      <c r="F2627" s="7" t="s">
        <v>33</v>
      </c>
    </row>
    <row r="2628" spans="1:6" ht="12.75" customHeight="1">
      <c r="A2628" s="1">
        <f t="shared" si="20"/>
        <v>10595</v>
      </c>
      <c r="B2628" s="1" t="str">
        <f t="shared" si="21"/>
        <v>10595  REHA GREENHOUSES  WELLMAN, IA</v>
      </c>
      <c r="C2628" s="1">
        <v>10595</v>
      </c>
      <c r="D2628" s="7" t="s">
        <v>2734</v>
      </c>
      <c r="E2628" s="7" t="s">
        <v>1284</v>
      </c>
      <c r="F2628" s="7" t="s">
        <v>10</v>
      </c>
    </row>
    <row r="2629" spans="1:6" ht="12.75" customHeight="1">
      <c r="A2629" s="1">
        <f t="shared" si="20"/>
        <v>16867</v>
      </c>
      <c r="B2629" s="1" t="str">
        <f t="shared" si="21"/>
        <v>16867  REICHMAN SALES &amp; SERVICE  TOLUCA, IL</v>
      </c>
      <c r="C2629" s="1">
        <v>16867</v>
      </c>
      <c r="D2629" s="7" t="s">
        <v>2735</v>
      </c>
      <c r="E2629" s="7" t="s">
        <v>2736</v>
      </c>
      <c r="F2629" s="7" t="s">
        <v>129</v>
      </c>
    </row>
    <row r="2630" spans="1:6" ht="12.75" customHeight="1">
      <c r="A2630" s="1">
        <f t="shared" si="20"/>
        <v>15289</v>
      </c>
      <c r="B2630" s="1" t="str">
        <f t="shared" si="21"/>
        <v>15289  REIFF GRAIN &amp; FEED INC  FAIRFIELD, IA</v>
      </c>
      <c r="C2630" s="1">
        <v>15289</v>
      </c>
      <c r="D2630" s="7" t="s">
        <v>2737</v>
      </c>
      <c r="E2630" s="7" t="s">
        <v>177</v>
      </c>
      <c r="F2630" s="7" t="s">
        <v>10</v>
      </c>
    </row>
    <row r="2631" spans="1:6" ht="12.75" customHeight="1">
      <c r="A2631" s="1">
        <f t="shared" si="20"/>
        <v>11309</v>
      </c>
      <c r="B2631" s="1" t="str">
        <f t="shared" si="21"/>
        <v>11309  REINBECK HARDWARE  REINBECK, IA</v>
      </c>
      <c r="C2631" s="1">
        <v>11309</v>
      </c>
      <c r="D2631" s="7" t="s">
        <v>2738</v>
      </c>
      <c r="E2631" s="7" t="s">
        <v>1741</v>
      </c>
      <c r="F2631" s="7" t="s">
        <v>10</v>
      </c>
    </row>
    <row r="2632" spans="1:6" ht="12.75" customHeight="1">
      <c r="A2632" s="1">
        <f t="shared" si="20"/>
        <v>16579</v>
      </c>
      <c r="B2632" s="1" t="str">
        <f t="shared" si="21"/>
        <v xml:space="preserve">16579  REIZIGER PTY LTD  SUBIACO, </v>
      </c>
      <c r="C2632" s="1">
        <v>16579</v>
      </c>
      <c r="D2632" s="7" t="s">
        <v>2739</v>
      </c>
      <c r="E2632" s="7" t="s">
        <v>2740</v>
      </c>
      <c r="F2632" s="7"/>
    </row>
    <row r="2633" spans="1:6" ht="12.75" customHeight="1">
      <c r="A2633" s="1">
        <f t="shared" si="20"/>
        <v>16578</v>
      </c>
      <c r="B2633" s="1" t="str">
        <f t="shared" si="21"/>
        <v>16578  REIZIGER PTY LTD C/O CHAMBERLAIN CONSULTING  WADSWORTH, OH</v>
      </c>
      <c r="C2633" s="1">
        <v>16578</v>
      </c>
      <c r="D2633" s="7" t="s">
        <v>2741</v>
      </c>
      <c r="E2633" s="7" t="s">
        <v>673</v>
      </c>
      <c r="F2633" s="7" t="s">
        <v>71</v>
      </c>
    </row>
    <row r="2634" spans="1:6" ht="12.75" customHeight="1">
      <c r="A2634" s="1">
        <f t="shared" si="20"/>
        <v>14324</v>
      </c>
      <c r="B2634" s="1" t="str">
        <f t="shared" si="21"/>
        <v>14324  REMBRANDT ENTERPRISES INC  REMBRANDT, IA</v>
      </c>
      <c r="C2634" s="1">
        <v>14324</v>
      </c>
      <c r="D2634" s="7" t="s">
        <v>2742</v>
      </c>
      <c r="E2634" s="7" t="s">
        <v>1463</v>
      </c>
      <c r="F2634" s="7" t="s">
        <v>10</v>
      </c>
    </row>
    <row r="2635" spans="1:6" ht="12.75" customHeight="1">
      <c r="A2635" s="1">
        <f t="shared" si="20"/>
        <v>10378</v>
      </c>
      <c r="B2635" s="1" t="str">
        <f t="shared" si="21"/>
        <v>10378  RENSHAW FARMS INC  BOUTON, IA</v>
      </c>
      <c r="C2635" s="1">
        <v>10378</v>
      </c>
      <c r="D2635" s="7" t="s">
        <v>2743</v>
      </c>
      <c r="E2635" s="7" t="s">
        <v>2744</v>
      </c>
      <c r="F2635" s="7" t="s">
        <v>10</v>
      </c>
    </row>
    <row r="2636" spans="1:6" ht="12.75" customHeight="1">
      <c r="A2636" s="1">
        <f t="shared" si="20"/>
        <v>17237</v>
      </c>
      <c r="B2636" s="1" t="str">
        <f t="shared" si="21"/>
        <v>17237  RESIDEX LLC  SANTA FE SPRINGS, CA</v>
      </c>
      <c r="C2636" s="1">
        <v>17237</v>
      </c>
      <c r="D2636" s="7" t="s">
        <v>2745</v>
      </c>
      <c r="E2636" s="7" t="s">
        <v>2746</v>
      </c>
      <c r="F2636" s="7" t="s">
        <v>33</v>
      </c>
    </row>
    <row r="2637" spans="1:6" ht="12.75" customHeight="1">
      <c r="A2637" s="1">
        <f t="shared" si="20"/>
        <v>13780</v>
      </c>
      <c r="B2637" s="1" t="str">
        <f t="shared" si="21"/>
        <v>13780  REVIVE INC  WESTMINSTER, CO</v>
      </c>
      <c r="C2637" s="1">
        <v>13780</v>
      </c>
      <c r="D2637" s="7" t="s">
        <v>2747</v>
      </c>
      <c r="E2637" s="7" t="s">
        <v>2748</v>
      </c>
      <c r="F2637" s="7" t="s">
        <v>89</v>
      </c>
    </row>
    <row r="2638" spans="1:6" ht="12.75" customHeight="1">
      <c r="A2638" s="1">
        <f t="shared" si="20"/>
        <v>15416</v>
      </c>
      <c r="B2638" s="1" t="str">
        <f t="shared" si="21"/>
        <v>15416  RHINO SEED AND TURF SUPPLY  WAYLAND, MI</v>
      </c>
      <c r="C2638" s="1">
        <v>15416</v>
      </c>
      <c r="D2638" s="7" t="s">
        <v>2749</v>
      </c>
      <c r="E2638" s="7" t="s">
        <v>2750</v>
      </c>
      <c r="F2638" s="7" t="s">
        <v>45</v>
      </c>
    </row>
    <row r="2639" spans="1:6" ht="12.75" customHeight="1">
      <c r="A2639" s="1">
        <f t="shared" si="20"/>
        <v>17135</v>
      </c>
      <c r="B2639" s="1" t="str">
        <f t="shared" si="21"/>
        <v>17135  RHIZOFLORA, INC.  SANTA ROSA, CA</v>
      </c>
      <c r="C2639" s="1">
        <v>17135</v>
      </c>
      <c r="D2639" s="7" t="s">
        <v>2751</v>
      </c>
      <c r="E2639" s="7" t="s">
        <v>1292</v>
      </c>
      <c r="F2639" s="7" t="s">
        <v>33</v>
      </c>
    </row>
    <row r="2640" spans="1:6" ht="12.75" customHeight="1">
      <c r="A2640" s="1">
        <f t="shared" si="20"/>
        <v>17136</v>
      </c>
      <c r="B2640" s="1" t="str">
        <f t="shared" si="21"/>
        <v>17136  RHIZOFLORA, INC.  SEBASTOPOL, CA</v>
      </c>
      <c r="C2640" s="1">
        <v>17136</v>
      </c>
      <c r="D2640" s="7" t="s">
        <v>2751</v>
      </c>
      <c r="E2640" s="7" t="s">
        <v>2752</v>
      </c>
      <c r="F2640" s="7" t="s">
        <v>33</v>
      </c>
    </row>
    <row r="2641" spans="1:6" ht="12.75" customHeight="1">
      <c r="A2641" s="1">
        <f t="shared" si="20"/>
        <v>11171</v>
      </c>
      <c r="B2641" s="1" t="str">
        <f t="shared" si="21"/>
        <v>11171  RHOADSIDE BLOOMING HOUSE  CHEROKEE, IA</v>
      </c>
      <c r="C2641" s="1">
        <v>11171</v>
      </c>
      <c r="D2641" s="7" t="s">
        <v>2753</v>
      </c>
      <c r="E2641" s="7" t="s">
        <v>497</v>
      </c>
      <c r="F2641" s="7" t="s">
        <v>10</v>
      </c>
    </row>
    <row r="2642" spans="1:6" ht="12.75" customHeight="1">
      <c r="A2642" s="1">
        <f t="shared" si="20"/>
        <v>14282</v>
      </c>
      <c r="B2642" s="1" t="str">
        <f t="shared" si="21"/>
        <v>14282  RICHARDS &amp; SON AGRI SUPPLY  EMERSON, IA</v>
      </c>
      <c r="C2642" s="1">
        <v>14282</v>
      </c>
      <c r="D2642" s="7" t="s">
        <v>2754</v>
      </c>
      <c r="E2642" s="7" t="s">
        <v>2572</v>
      </c>
      <c r="F2642" s="7" t="s">
        <v>10</v>
      </c>
    </row>
    <row r="2643" spans="1:6" ht="12.75" customHeight="1">
      <c r="A2643" s="1">
        <f t="shared" si="20"/>
        <v>15205</v>
      </c>
      <c r="B2643" s="1" t="str">
        <f t="shared" si="21"/>
        <v>15205  RICHLAND CROP SERVICES  GLIDDEN, IA</v>
      </c>
      <c r="C2643" s="1">
        <v>15205</v>
      </c>
      <c r="D2643" s="7" t="s">
        <v>2755</v>
      </c>
      <c r="E2643" s="7" t="s">
        <v>2386</v>
      </c>
      <c r="F2643" s="7" t="s">
        <v>10</v>
      </c>
    </row>
    <row r="2644" spans="1:6" ht="12.75" customHeight="1">
      <c r="A2644" s="1">
        <f t="shared" si="20"/>
        <v>13779</v>
      </c>
      <c r="B2644" s="1" t="str">
        <f t="shared" si="21"/>
        <v>13779  RICHLAWN TURF FOOD LLC  PLATTEVILLE, CO</v>
      </c>
      <c r="C2644" s="1">
        <v>13779</v>
      </c>
      <c r="D2644" s="7" t="s">
        <v>2756</v>
      </c>
      <c r="E2644" s="7" t="s">
        <v>2757</v>
      </c>
      <c r="F2644" s="7" t="s">
        <v>89</v>
      </c>
    </row>
    <row r="2645" spans="1:6" ht="12.75" customHeight="1">
      <c r="A2645" s="1">
        <f t="shared" si="20"/>
        <v>10617</v>
      </c>
      <c r="B2645" s="1" t="str">
        <f t="shared" si="21"/>
        <v>10617  RITTERS INC  W BURLINGTON, IA</v>
      </c>
      <c r="C2645" s="1">
        <v>10617</v>
      </c>
      <c r="D2645" s="7" t="s">
        <v>2758</v>
      </c>
      <c r="E2645" s="7" t="s">
        <v>1461</v>
      </c>
      <c r="F2645" s="7" t="s">
        <v>10</v>
      </c>
    </row>
    <row r="2646" spans="1:6" ht="12.75" customHeight="1">
      <c r="A2646" s="1">
        <f t="shared" si="20"/>
        <v>14299</v>
      </c>
      <c r="B2646" s="1" t="str">
        <f t="shared" si="21"/>
        <v>14299  RIVER CITY TURF &amp; ORNAMENTAL  SILVIS, IL</v>
      </c>
      <c r="C2646" s="1">
        <v>14299</v>
      </c>
      <c r="D2646" s="7" t="s">
        <v>2759</v>
      </c>
      <c r="E2646" s="7" t="s">
        <v>2760</v>
      </c>
      <c r="F2646" s="7" t="s">
        <v>129</v>
      </c>
    </row>
    <row r="2647" spans="1:6" ht="12.75" customHeight="1">
      <c r="A2647" s="1">
        <f t="shared" si="20"/>
        <v>12909</v>
      </c>
      <c r="B2647" s="1" t="str">
        <f t="shared" si="21"/>
        <v>12909  RIVER VALLEY AG  HOPKINS, MO</v>
      </c>
      <c r="C2647" s="1">
        <v>12909</v>
      </c>
      <c r="D2647" s="7" t="s">
        <v>2761</v>
      </c>
      <c r="E2647" s="7" t="s">
        <v>2762</v>
      </c>
      <c r="F2647" s="7" t="s">
        <v>59</v>
      </c>
    </row>
    <row r="2648" spans="1:6" ht="12.75" customHeight="1">
      <c r="A2648" s="1">
        <f t="shared" si="20"/>
        <v>10436</v>
      </c>
      <c r="B2648" s="1" t="str">
        <f t="shared" si="21"/>
        <v>10436  RIVER VALLEY COOP  RYAN, IA</v>
      </c>
      <c r="C2648" s="1">
        <v>10436</v>
      </c>
      <c r="D2648" s="7" t="s">
        <v>2763</v>
      </c>
      <c r="E2648" s="7" t="s">
        <v>2764</v>
      </c>
      <c r="F2648" s="7" t="s">
        <v>10</v>
      </c>
    </row>
    <row r="2649" spans="1:6" ht="12.75" customHeight="1">
      <c r="A2649" s="1">
        <f t="shared" si="20"/>
        <v>10096</v>
      </c>
      <c r="B2649" s="1" t="str">
        <f t="shared" si="21"/>
        <v>10096  RIVER VALLEY COOPERATIVE  CLARENCE, IA</v>
      </c>
      <c r="C2649" s="1">
        <v>10096</v>
      </c>
      <c r="D2649" s="7" t="s">
        <v>2765</v>
      </c>
      <c r="E2649" s="7" t="s">
        <v>2766</v>
      </c>
      <c r="F2649" s="7" t="s">
        <v>10</v>
      </c>
    </row>
    <row r="2650" spans="1:6" ht="12.75" customHeight="1">
      <c r="A2650" s="1">
        <f t="shared" si="20"/>
        <v>10097</v>
      </c>
      <c r="B2650" s="1" t="str">
        <f t="shared" si="21"/>
        <v>10097  RIVER VALLEY COOPERATIVE  STANWOOD, IA</v>
      </c>
      <c r="C2650" s="1">
        <v>10097</v>
      </c>
      <c r="D2650" s="7" t="s">
        <v>2765</v>
      </c>
      <c r="E2650" s="7" t="s">
        <v>2164</v>
      </c>
      <c r="F2650" s="7" t="s">
        <v>10</v>
      </c>
    </row>
    <row r="2651" spans="1:6" ht="12.75" customHeight="1">
      <c r="A2651" s="1">
        <f t="shared" si="20"/>
        <v>10099</v>
      </c>
      <c r="B2651" s="1" t="str">
        <f t="shared" si="21"/>
        <v>10099  RIVER VALLEY COOPERATIVE  MARTELLE, IA</v>
      </c>
      <c r="C2651" s="1">
        <v>10099</v>
      </c>
      <c r="D2651" s="7" t="s">
        <v>2765</v>
      </c>
      <c r="E2651" s="7" t="s">
        <v>2767</v>
      </c>
      <c r="F2651" s="7" t="s">
        <v>10</v>
      </c>
    </row>
    <row r="2652" spans="1:6" ht="12.75" customHeight="1">
      <c r="A2652" s="1">
        <f t="shared" si="20"/>
        <v>11614</v>
      </c>
      <c r="B2652" s="1" t="str">
        <f t="shared" si="21"/>
        <v>11614  RIVER VALLEY COOPERATIVE  DIXON, IA</v>
      </c>
      <c r="C2652" s="1">
        <v>11614</v>
      </c>
      <c r="D2652" s="7" t="s">
        <v>2765</v>
      </c>
      <c r="E2652" s="7" t="s">
        <v>2445</v>
      </c>
      <c r="F2652" s="7" t="s">
        <v>10</v>
      </c>
    </row>
    <row r="2653" spans="1:6" ht="12.75" customHeight="1">
      <c r="A2653" s="1">
        <f t="shared" si="20"/>
        <v>11735</v>
      </c>
      <c r="B2653" s="1" t="str">
        <f t="shared" si="21"/>
        <v>11735  RIVER VALLEY COOPERATIVE  LOST NATION, IA</v>
      </c>
      <c r="C2653" s="1">
        <v>11735</v>
      </c>
      <c r="D2653" s="7" t="s">
        <v>2765</v>
      </c>
      <c r="E2653" s="7" t="s">
        <v>2768</v>
      </c>
      <c r="F2653" s="7" t="s">
        <v>10</v>
      </c>
    </row>
    <row r="2654" spans="1:6" ht="12.75" customHeight="1">
      <c r="A2654" s="1">
        <f t="shared" si="20"/>
        <v>11809</v>
      </c>
      <c r="B2654" s="1" t="str">
        <f t="shared" si="21"/>
        <v>11809  RIVER VALLEY COOPERATIVE  WALCOTT, IA</v>
      </c>
      <c r="C2654" s="1">
        <v>11809</v>
      </c>
      <c r="D2654" s="7" t="s">
        <v>2765</v>
      </c>
      <c r="E2654" s="7" t="s">
        <v>983</v>
      </c>
      <c r="F2654" s="7" t="s">
        <v>10</v>
      </c>
    </row>
    <row r="2655" spans="1:6" ht="12.75" customHeight="1">
      <c r="A2655" s="1">
        <f t="shared" si="20"/>
        <v>11811</v>
      </c>
      <c r="B2655" s="1" t="str">
        <f t="shared" si="21"/>
        <v>11811  RIVER VALLEY COOPERATIVE  DURANT, IA</v>
      </c>
      <c r="C2655" s="1">
        <v>11811</v>
      </c>
      <c r="D2655" s="7" t="s">
        <v>2765</v>
      </c>
      <c r="E2655" s="7" t="s">
        <v>2168</v>
      </c>
      <c r="F2655" s="7" t="s">
        <v>10</v>
      </c>
    </row>
    <row r="2656" spans="1:6" ht="12.75" customHeight="1">
      <c r="A2656" s="1">
        <f t="shared" si="20"/>
        <v>11813</v>
      </c>
      <c r="B2656" s="1" t="str">
        <f t="shared" si="21"/>
        <v>11813  RIVER VALLEY COOPERATIVE  WILTON, IA</v>
      </c>
      <c r="C2656" s="1">
        <v>11813</v>
      </c>
      <c r="D2656" s="7" t="s">
        <v>2765</v>
      </c>
      <c r="E2656" s="7" t="s">
        <v>271</v>
      </c>
      <c r="F2656" s="7" t="s">
        <v>10</v>
      </c>
    </row>
    <row r="2657" spans="1:6" ht="12.75" customHeight="1">
      <c r="A2657" s="1">
        <f t="shared" si="20"/>
        <v>11814</v>
      </c>
      <c r="B2657" s="1" t="str">
        <f t="shared" si="21"/>
        <v>11814  RIVER VALLEY COOPERATIVE  CALAMUS, IA</v>
      </c>
      <c r="C2657" s="1">
        <v>11814</v>
      </c>
      <c r="D2657" s="7" t="s">
        <v>2765</v>
      </c>
      <c r="E2657" s="7" t="s">
        <v>2769</v>
      </c>
      <c r="F2657" s="7" t="s">
        <v>10</v>
      </c>
    </row>
    <row r="2658" spans="1:6" ht="12.75" customHeight="1">
      <c r="A2658" s="1">
        <f t="shared" si="20"/>
        <v>12526</v>
      </c>
      <c r="B2658" s="1" t="str">
        <f t="shared" si="21"/>
        <v>12526  RIVER VALLEY COOPERATIVE  SPERRY, IA</v>
      </c>
      <c r="C2658" s="1">
        <v>12526</v>
      </c>
      <c r="D2658" s="7" t="s">
        <v>2765</v>
      </c>
      <c r="E2658" s="7" t="s">
        <v>2770</v>
      </c>
      <c r="F2658" s="7" t="s">
        <v>10</v>
      </c>
    </row>
    <row r="2659" spans="1:6" ht="12.75" customHeight="1">
      <c r="A2659" s="1">
        <f t="shared" si="20"/>
        <v>12719</v>
      </c>
      <c r="B2659" s="1" t="str">
        <f t="shared" si="21"/>
        <v>12719  RIVER VALLEY COOPERATIVE  ELDRIDGE, IA</v>
      </c>
      <c r="C2659" s="1">
        <v>12719</v>
      </c>
      <c r="D2659" s="7" t="s">
        <v>2765</v>
      </c>
      <c r="E2659" s="7" t="s">
        <v>911</v>
      </c>
      <c r="F2659" s="7" t="s">
        <v>10</v>
      </c>
    </row>
    <row r="2660" spans="1:6" ht="12.75" customHeight="1">
      <c r="A2660" s="1">
        <f t="shared" si="20"/>
        <v>12720</v>
      </c>
      <c r="B2660" s="1" t="str">
        <f t="shared" si="21"/>
        <v>12720  RIVER VALLEY COOPERATIVE  ELDRIDGE, IA</v>
      </c>
      <c r="C2660" s="1">
        <v>12720</v>
      </c>
      <c r="D2660" s="7" t="s">
        <v>2765</v>
      </c>
      <c r="E2660" s="7" t="s">
        <v>911</v>
      </c>
      <c r="F2660" s="7" t="s">
        <v>10</v>
      </c>
    </row>
    <row r="2661" spans="1:6" ht="12.75" customHeight="1">
      <c r="A2661" s="1">
        <f t="shared" si="20"/>
        <v>13582</v>
      </c>
      <c r="B2661" s="1" t="str">
        <f t="shared" si="21"/>
        <v>13582  RIVER VALLEY COOPERATIVE  ELDRIDGE, IA</v>
      </c>
      <c r="C2661" s="1">
        <v>13582</v>
      </c>
      <c r="D2661" s="7" t="s">
        <v>2765</v>
      </c>
      <c r="E2661" s="7" t="s">
        <v>911</v>
      </c>
      <c r="F2661" s="7" t="s">
        <v>10</v>
      </c>
    </row>
    <row r="2662" spans="1:6" ht="12.75" customHeight="1">
      <c r="A2662" s="1">
        <f t="shared" si="20"/>
        <v>15887</v>
      </c>
      <c r="B2662" s="1" t="str">
        <f t="shared" si="21"/>
        <v>15887  RIVER VALLEY COOPERATIVE  DAVENPORT, IA</v>
      </c>
      <c r="C2662" s="1">
        <v>15887</v>
      </c>
      <c r="D2662" s="7" t="s">
        <v>2765</v>
      </c>
      <c r="E2662" s="7" t="s">
        <v>823</v>
      </c>
      <c r="F2662" s="7" t="s">
        <v>10</v>
      </c>
    </row>
    <row r="2663" spans="1:6" ht="12.75" customHeight="1">
      <c r="A2663" s="1">
        <f t="shared" si="20"/>
        <v>17408</v>
      </c>
      <c r="B2663" s="1" t="str">
        <f t="shared" si="21"/>
        <v>17408  RIZOBACTER ARGENTINA SA  EAU CLAIRE, WI</v>
      </c>
      <c r="C2663" s="1">
        <v>17408</v>
      </c>
      <c r="D2663" s="7" t="s">
        <v>2771</v>
      </c>
      <c r="E2663" s="7" t="s">
        <v>1258</v>
      </c>
      <c r="F2663" s="7" t="s">
        <v>82</v>
      </c>
    </row>
    <row r="2664" spans="1:6" ht="12.75" customHeight="1">
      <c r="A2664" s="1">
        <f t="shared" si="20"/>
        <v>15105</v>
      </c>
      <c r="B2664" s="1" t="str">
        <f t="shared" si="21"/>
        <v>15105  ROBERT WELSH  WILLIAMSBURG, IA</v>
      </c>
      <c r="C2664" s="1">
        <v>15105</v>
      </c>
      <c r="D2664" s="7" t="s">
        <v>2772</v>
      </c>
      <c r="E2664" s="7" t="s">
        <v>48</v>
      </c>
      <c r="F2664" s="7" t="s">
        <v>10</v>
      </c>
    </row>
    <row r="2665" spans="1:6" ht="12.75" customHeight="1">
      <c r="A2665" s="1">
        <f t="shared" si="20"/>
        <v>10770</v>
      </c>
      <c r="B2665" s="1" t="str">
        <f t="shared" si="21"/>
        <v>10770  ROBERTS BROS TRUE VALUE HDWE  PRAIRIE CITY, IA</v>
      </c>
      <c r="C2665" s="1">
        <v>10770</v>
      </c>
      <c r="D2665" s="7" t="s">
        <v>2773</v>
      </c>
      <c r="E2665" s="7" t="s">
        <v>713</v>
      </c>
      <c r="F2665" s="7" t="s">
        <v>10</v>
      </c>
    </row>
    <row r="2666" spans="1:6" ht="12.75" customHeight="1">
      <c r="A2666" s="1">
        <f t="shared" si="20"/>
        <v>14979</v>
      </c>
      <c r="B2666" s="1" t="str">
        <f t="shared" si="21"/>
        <v>14979  ROBINSON AG LLC  MELBOURNE, IA</v>
      </c>
      <c r="C2666" s="1">
        <v>14979</v>
      </c>
      <c r="D2666" s="7" t="s">
        <v>2774</v>
      </c>
      <c r="E2666" s="7" t="s">
        <v>1700</v>
      </c>
      <c r="F2666" s="7" t="s">
        <v>10</v>
      </c>
    </row>
    <row r="2667" spans="1:6" ht="12.75" customHeight="1">
      <c r="A2667" s="1">
        <f t="shared" si="20"/>
        <v>15859</v>
      </c>
      <c r="B2667" s="1" t="str">
        <f t="shared" si="21"/>
        <v>15859  ROCK HOLDINGS SA PTY LTD C/O CHAMBERLAIN CONSULTIN  WADSWORTH, OH</v>
      </c>
      <c r="C2667" s="1">
        <v>15859</v>
      </c>
      <c r="D2667" s="7" t="s">
        <v>2775</v>
      </c>
      <c r="E2667" s="7" t="s">
        <v>673</v>
      </c>
      <c r="F2667" s="7" t="s">
        <v>71</v>
      </c>
    </row>
    <row r="2668" spans="1:6" ht="12.75" customHeight="1">
      <c r="A2668" s="1">
        <f t="shared" si="20"/>
        <v>15860</v>
      </c>
      <c r="B2668" s="1" t="str">
        <f t="shared" si="21"/>
        <v xml:space="preserve">15860  ROCK HOLDINGS SA PTY LTD C/O CHAMBERLAIN CONSULTIN  LONSDALE, </v>
      </c>
      <c r="C2668" s="1">
        <v>15860</v>
      </c>
      <c r="D2668" s="7" t="s">
        <v>2775</v>
      </c>
      <c r="E2668" s="7" t="s">
        <v>2776</v>
      </c>
      <c r="F2668" s="7"/>
    </row>
    <row r="2669" spans="1:6" ht="12.75" customHeight="1">
      <c r="A2669" s="1">
        <f t="shared" si="20"/>
        <v>15666</v>
      </c>
      <c r="B2669" s="1" t="str">
        <f t="shared" si="21"/>
        <v>15666  ROCKWELL SEED CO  ROCKWELL, IA</v>
      </c>
      <c r="C2669" s="1">
        <v>15666</v>
      </c>
      <c r="D2669" s="7" t="s">
        <v>2777</v>
      </c>
      <c r="E2669" s="7" t="s">
        <v>1788</v>
      </c>
      <c r="F2669" s="7" t="s">
        <v>10</v>
      </c>
    </row>
    <row r="2670" spans="1:6" ht="12.75" customHeight="1">
      <c r="A2670" s="1">
        <f t="shared" si="20"/>
        <v>13954</v>
      </c>
      <c r="B2670" s="1" t="str">
        <f t="shared" si="21"/>
        <v>13954  ROD MCLELLAN  INDEPENDENCE, OR</v>
      </c>
      <c r="C2670" s="1">
        <v>13954</v>
      </c>
      <c r="D2670" s="7" t="s">
        <v>2778</v>
      </c>
      <c r="E2670" s="7" t="s">
        <v>1026</v>
      </c>
      <c r="F2670" s="7" t="s">
        <v>300</v>
      </c>
    </row>
    <row r="2671" spans="1:6" ht="12.75" customHeight="1">
      <c r="A2671" s="1">
        <f t="shared" si="20"/>
        <v>10572</v>
      </c>
      <c r="B2671" s="1" t="str">
        <f t="shared" si="21"/>
        <v>10572  ROD'S FERTILIZER &amp; SALES, INC.  GALVA, IA</v>
      </c>
      <c r="C2671" s="1">
        <v>10572</v>
      </c>
      <c r="D2671" s="7" t="s">
        <v>2779</v>
      </c>
      <c r="E2671" s="7" t="s">
        <v>2568</v>
      </c>
      <c r="F2671" s="7" t="s">
        <v>10</v>
      </c>
    </row>
    <row r="2672" spans="1:6" ht="12.75" customHeight="1">
      <c r="A2672" s="1">
        <f t="shared" si="20"/>
        <v>10507</v>
      </c>
      <c r="B2672" s="1" t="str">
        <f t="shared" si="21"/>
        <v>10507  ROHRER BROS INC  BROOKLYN, IA</v>
      </c>
      <c r="C2672" s="1">
        <v>10507</v>
      </c>
      <c r="D2672" s="7" t="s">
        <v>2780</v>
      </c>
      <c r="E2672" s="7" t="s">
        <v>1697</v>
      </c>
      <c r="F2672" s="7" t="s">
        <v>10</v>
      </c>
    </row>
    <row r="2673" spans="1:6" ht="12.75" customHeight="1">
      <c r="A2673" s="1">
        <f t="shared" si="20"/>
        <v>10429</v>
      </c>
      <c r="B2673" s="1" t="str">
        <f t="shared" si="21"/>
        <v>10429  ROHRER BROS INC  VICTOR, IA</v>
      </c>
      <c r="C2673" s="1">
        <v>10429</v>
      </c>
      <c r="D2673" s="7" t="s">
        <v>2780</v>
      </c>
      <c r="E2673" s="7" t="s">
        <v>2781</v>
      </c>
      <c r="F2673" s="7" t="s">
        <v>10</v>
      </c>
    </row>
    <row r="2674" spans="1:6" ht="12.75" customHeight="1">
      <c r="A2674" s="1">
        <f t="shared" si="20"/>
        <v>15702</v>
      </c>
      <c r="B2674" s="1" t="str">
        <f t="shared" si="21"/>
        <v>15702  ROHRER BROS INC  MARENGO, IA</v>
      </c>
      <c r="C2674" s="1">
        <v>15702</v>
      </c>
      <c r="D2674" s="7" t="s">
        <v>2780</v>
      </c>
      <c r="E2674" s="7" t="s">
        <v>293</v>
      </c>
      <c r="F2674" s="7" t="s">
        <v>10</v>
      </c>
    </row>
    <row r="2675" spans="1:6" ht="12.75" customHeight="1">
      <c r="A2675" s="1">
        <f t="shared" si="20"/>
        <v>14978</v>
      </c>
      <c r="B2675" s="1" t="str">
        <f t="shared" si="21"/>
        <v>14978  RON HEINS FARMS  VINTON, IA</v>
      </c>
      <c r="C2675" s="1">
        <v>14978</v>
      </c>
      <c r="D2675" s="7" t="s">
        <v>2782</v>
      </c>
      <c r="E2675" s="7" t="s">
        <v>1069</v>
      </c>
      <c r="F2675" s="7" t="s">
        <v>10</v>
      </c>
    </row>
    <row r="2676" spans="1:6" ht="12.75" customHeight="1">
      <c r="A2676" s="1">
        <f t="shared" si="20"/>
        <v>15185</v>
      </c>
      <c r="B2676" s="1" t="str">
        <f t="shared" si="21"/>
        <v>15185  RONNY ENNEN  BUFFALO CENTER, IA</v>
      </c>
      <c r="C2676" s="1">
        <v>15185</v>
      </c>
      <c r="D2676" s="7" t="s">
        <v>2783</v>
      </c>
      <c r="E2676" s="7" t="s">
        <v>116</v>
      </c>
      <c r="F2676" s="7" t="s">
        <v>10</v>
      </c>
    </row>
    <row r="2677" spans="1:6" ht="12.75" customHeight="1">
      <c r="A2677" s="1">
        <f t="shared" si="20"/>
        <v>12050</v>
      </c>
      <c r="B2677" s="1" t="str">
        <f t="shared" si="21"/>
        <v>12050  ROOTBLAST INTERNATIONAL INC  CANTON, OH</v>
      </c>
      <c r="C2677" s="1">
        <v>12050</v>
      </c>
      <c r="D2677" s="7" t="s">
        <v>2784</v>
      </c>
      <c r="E2677" s="7" t="s">
        <v>2785</v>
      </c>
      <c r="F2677" s="7" t="s">
        <v>71</v>
      </c>
    </row>
    <row r="2678" spans="1:6" ht="12.75" customHeight="1">
      <c r="A2678" s="1">
        <f t="shared" si="20"/>
        <v>11526</v>
      </c>
      <c r="B2678" s="1" t="str">
        <f t="shared" si="21"/>
        <v>11526  ROSE ACRE FARMS INC  SEYMOUR, IN</v>
      </c>
      <c r="C2678" s="1">
        <v>11526</v>
      </c>
      <c r="D2678" s="7" t="s">
        <v>2786</v>
      </c>
      <c r="E2678" s="7" t="s">
        <v>1785</v>
      </c>
      <c r="F2678" s="7" t="s">
        <v>459</v>
      </c>
    </row>
    <row r="2679" spans="1:6" ht="12.75" customHeight="1">
      <c r="A2679" s="1">
        <f t="shared" si="20"/>
        <v>14739</v>
      </c>
      <c r="B2679" s="1" t="str">
        <f t="shared" si="21"/>
        <v>14739  ROSENS  INC  MARSHALLTOWN, IA</v>
      </c>
      <c r="C2679" s="1">
        <v>14739</v>
      </c>
      <c r="D2679" s="7" t="s">
        <v>2787</v>
      </c>
      <c r="E2679" s="7" t="s">
        <v>555</v>
      </c>
      <c r="F2679" s="7" t="s">
        <v>10</v>
      </c>
    </row>
    <row r="2680" spans="1:6" ht="12.75" customHeight="1">
      <c r="A2680" s="1">
        <f t="shared" si="20"/>
        <v>14741</v>
      </c>
      <c r="B2680" s="1" t="str">
        <f t="shared" si="21"/>
        <v>14741  ROSENS INC  FAIRMONT, MN</v>
      </c>
      <c r="C2680" s="1">
        <v>14741</v>
      </c>
      <c r="D2680" s="7" t="s">
        <v>2788</v>
      </c>
      <c r="E2680" s="7" t="s">
        <v>1913</v>
      </c>
      <c r="F2680" s="7" t="s">
        <v>137</v>
      </c>
    </row>
    <row r="2681" spans="1:6" ht="12.75" customHeight="1">
      <c r="A2681" s="1">
        <f t="shared" si="20"/>
        <v>14738</v>
      </c>
      <c r="B2681" s="1" t="str">
        <f t="shared" si="21"/>
        <v>14738  ROSENS INC  ROCA, NE</v>
      </c>
      <c r="C2681" s="1">
        <v>14738</v>
      </c>
      <c r="D2681" s="7" t="s">
        <v>2788</v>
      </c>
      <c r="E2681" s="7" t="s">
        <v>2789</v>
      </c>
      <c r="F2681" s="7" t="s">
        <v>206</v>
      </c>
    </row>
    <row r="2682" spans="1:6" ht="12.75" customHeight="1">
      <c r="A2682" s="1">
        <f t="shared" si="20"/>
        <v>16381</v>
      </c>
      <c r="B2682" s="1" t="str">
        <f t="shared" si="21"/>
        <v>16381  ROSENS INC ATT TODD SHAFER  LIBERTY, MO</v>
      </c>
      <c r="C2682" s="1">
        <v>16381</v>
      </c>
      <c r="D2682" s="7" t="s">
        <v>2790</v>
      </c>
      <c r="E2682" s="7" t="s">
        <v>2791</v>
      </c>
      <c r="F2682" s="7" t="s">
        <v>59</v>
      </c>
    </row>
    <row r="2683" spans="1:6" ht="12.75" customHeight="1">
      <c r="A2683" s="1">
        <f t="shared" si="20"/>
        <v>11208</v>
      </c>
      <c r="B2683" s="1" t="str">
        <f t="shared" si="21"/>
        <v>11208  ROSSIE FEED &amp; GRAIN CO  ROSSIE, IA</v>
      </c>
      <c r="C2683" s="1">
        <v>11208</v>
      </c>
      <c r="D2683" s="7" t="s">
        <v>2792</v>
      </c>
      <c r="E2683" s="7" t="s">
        <v>2793</v>
      </c>
      <c r="F2683" s="7" t="s">
        <v>10</v>
      </c>
    </row>
    <row r="2684" spans="1:6" ht="12.75" customHeight="1">
      <c r="A2684" s="1">
        <f t="shared" si="20"/>
        <v>15810</v>
      </c>
      <c r="B2684" s="1" t="str">
        <f t="shared" si="21"/>
        <v xml:space="preserve">15810  ROTEM AMFERT NEGEV LTD  BEER SHEVA, </v>
      </c>
      <c r="C2684" s="1">
        <v>15810</v>
      </c>
      <c r="D2684" s="7" t="s">
        <v>2794</v>
      </c>
      <c r="E2684" s="7" t="s">
        <v>2795</v>
      </c>
      <c r="F2684" s="7"/>
    </row>
    <row r="2685" spans="1:6" ht="12.75" customHeight="1">
      <c r="A2685" s="1">
        <f t="shared" si="20"/>
        <v>15811</v>
      </c>
      <c r="B2685" s="1" t="str">
        <f t="shared" si="21"/>
        <v>15811  ROTEM AMFERT NEGEV LTD  DUBLIN, OH</v>
      </c>
      <c r="C2685" s="1">
        <v>15811</v>
      </c>
      <c r="D2685" s="7" t="s">
        <v>2794</v>
      </c>
      <c r="E2685" s="7" t="s">
        <v>1320</v>
      </c>
      <c r="F2685" s="7" t="s">
        <v>71</v>
      </c>
    </row>
    <row r="2686" spans="1:6" ht="12.75" customHeight="1">
      <c r="A2686" s="1">
        <f t="shared" si="20"/>
        <v>13554</v>
      </c>
      <c r="B2686" s="1" t="str">
        <f t="shared" si="21"/>
        <v>13554  ROTTINGHAUS FERTILIZER  WATERLOO, IA</v>
      </c>
      <c r="C2686" s="1">
        <v>13554</v>
      </c>
      <c r="D2686" s="7" t="s">
        <v>2796</v>
      </c>
      <c r="E2686" s="7" t="s">
        <v>415</v>
      </c>
      <c r="F2686" s="7" t="s">
        <v>10</v>
      </c>
    </row>
    <row r="2687" spans="1:6" ht="12.75" customHeight="1">
      <c r="A2687" s="1">
        <f t="shared" si="20"/>
        <v>16215</v>
      </c>
      <c r="B2687" s="1" t="str">
        <f t="shared" si="21"/>
        <v>16215  ROYAL GROW PRODUCTS  TULSA, OK</v>
      </c>
      <c r="C2687" s="1">
        <v>16215</v>
      </c>
      <c r="D2687" s="7" t="s">
        <v>2797</v>
      </c>
      <c r="E2687" s="7" t="s">
        <v>427</v>
      </c>
      <c r="F2687" s="7" t="s">
        <v>144</v>
      </c>
    </row>
    <row r="2688" spans="1:6" ht="12.75" customHeight="1">
      <c r="A2688" s="1">
        <f t="shared" si="20"/>
        <v>16214</v>
      </c>
      <c r="B2688" s="1" t="str">
        <f t="shared" si="21"/>
        <v>16214  ROYAL GROW PRODUCTS LLC  KANSAS, OK</v>
      </c>
      <c r="C2688" s="1">
        <v>16214</v>
      </c>
      <c r="D2688" s="7" t="s">
        <v>2798</v>
      </c>
      <c r="E2688" s="7" t="s">
        <v>2799</v>
      </c>
      <c r="F2688" s="7" t="s">
        <v>144</v>
      </c>
    </row>
    <row r="2689" spans="1:6" ht="12.75" customHeight="1">
      <c r="A2689" s="1">
        <f t="shared" si="20"/>
        <v>13247</v>
      </c>
      <c r="B2689" s="1" t="str">
        <f t="shared" si="21"/>
        <v>13247  RUBACKS FOOD CENTER  OAKLAND, IA</v>
      </c>
      <c r="C2689" s="1">
        <v>13247</v>
      </c>
      <c r="D2689" s="7" t="s">
        <v>2800</v>
      </c>
      <c r="E2689" s="7" t="s">
        <v>1092</v>
      </c>
      <c r="F2689" s="7" t="s">
        <v>10</v>
      </c>
    </row>
    <row r="2690" spans="1:6" ht="12.75" customHeight="1">
      <c r="A2690" s="1">
        <f t="shared" si="20"/>
        <v>12458</v>
      </c>
      <c r="B2690" s="1" t="str">
        <f t="shared" si="21"/>
        <v>12458  RUPPERT ACE HARDWARE  CRESCO, IA</v>
      </c>
      <c r="C2690" s="1">
        <v>12458</v>
      </c>
      <c r="D2690" s="7" t="s">
        <v>2801</v>
      </c>
      <c r="E2690" s="7" t="s">
        <v>1040</v>
      </c>
      <c r="F2690" s="7" t="s">
        <v>10</v>
      </c>
    </row>
    <row r="2691" spans="1:6" ht="12.75" customHeight="1">
      <c r="A2691" s="1">
        <f t="shared" si="20"/>
        <v>12587</v>
      </c>
      <c r="B2691" s="1" t="str">
        <f t="shared" si="21"/>
        <v>12587  SAMS CLUB #6344  DES MOINES, IA</v>
      </c>
      <c r="C2691" s="1">
        <v>12587</v>
      </c>
      <c r="D2691" s="7" t="s">
        <v>2802</v>
      </c>
      <c r="E2691" s="7" t="s">
        <v>488</v>
      </c>
      <c r="F2691" s="7" t="s">
        <v>10</v>
      </c>
    </row>
    <row r="2692" spans="1:6" ht="12.75" customHeight="1">
      <c r="A2692" s="1">
        <f t="shared" si="20"/>
        <v>12588</v>
      </c>
      <c r="B2692" s="1" t="str">
        <f t="shared" si="21"/>
        <v>12588  SAMS CLUB #6432  SIOUX CITY, IA</v>
      </c>
      <c r="C2692" s="1">
        <v>12588</v>
      </c>
      <c r="D2692" s="7" t="s">
        <v>2803</v>
      </c>
      <c r="E2692" s="7" t="s">
        <v>351</v>
      </c>
      <c r="F2692" s="7" t="s">
        <v>10</v>
      </c>
    </row>
    <row r="2693" spans="1:6" ht="12.75" customHeight="1">
      <c r="A2693" s="1">
        <f t="shared" si="20"/>
        <v>12586</v>
      </c>
      <c r="B2693" s="1" t="str">
        <f t="shared" si="21"/>
        <v>12586  SAMS CLUB #6472  COUNCIL BLF, IA</v>
      </c>
      <c r="C2693" s="1">
        <v>12586</v>
      </c>
      <c r="D2693" s="7" t="s">
        <v>2804</v>
      </c>
      <c r="E2693" s="7" t="s">
        <v>1819</v>
      </c>
      <c r="F2693" s="7" t="s">
        <v>10</v>
      </c>
    </row>
    <row r="2694" spans="1:6" ht="12.75" customHeight="1">
      <c r="A2694" s="1">
        <f t="shared" si="20"/>
        <v>12585</v>
      </c>
      <c r="B2694" s="1" t="str">
        <f t="shared" si="21"/>
        <v>12585  SAMS CLUB #6514  WATERLOO, IA</v>
      </c>
      <c r="C2694" s="1">
        <v>12585</v>
      </c>
      <c r="D2694" s="7" t="s">
        <v>2805</v>
      </c>
      <c r="E2694" s="7" t="s">
        <v>415</v>
      </c>
      <c r="F2694" s="7" t="s">
        <v>10</v>
      </c>
    </row>
    <row r="2695" spans="1:6" ht="12.75" customHeight="1">
      <c r="A2695" s="1">
        <f t="shared" si="20"/>
        <v>12589</v>
      </c>
      <c r="B2695" s="1" t="str">
        <f t="shared" si="21"/>
        <v>12589  SAMS CLUB #6568  AMES, IA</v>
      </c>
      <c r="C2695" s="1">
        <v>12589</v>
      </c>
      <c r="D2695" s="7" t="s">
        <v>2806</v>
      </c>
      <c r="E2695" s="7" t="s">
        <v>99</v>
      </c>
      <c r="F2695" s="7" t="s">
        <v>10</v>
      </c>
    </row>
    <row r="2696" spans="1:6" ht="12.75" customHeight="1">
      <c r="A2696" s="1">
        <f t="shared" si="20"/>
        <v>12584</v>
      </c>
      <c r="B2696" s="1" t="str">
        <f t="shared" si="21"/>
        <v>12584  SAMS CLUB #8162  CEDAR RAPIDS, IA</v>
      </c>
      <c r="C2696" s="1">
        <v>12584</v>
      </c>
      <c r="D2696" s="7" t="s">
        <v>2807</v>
      </c>
      <c r="E2696" s="7" t="s">
        <v>611</v>
      </c>
      <c r="F2696" s="7" t="s">
        <v>10</v>
      </c>
    </row>
    <row r="2697" spans="1:6" ht="12.75" customHeight="1">
      <c r="A2697" s="1">
        <f t="shared" si="20"/>
        <v>12583</v>
      </c>
      <c r="B2697" s="1" t="str">
        <f t="shared" si="21"/>
        <v>12583  SAMS CLUB #8238  DAVENPORT, IA</v>
      </c>
      <c r="C2697" s="1">
        <v>12583</v>
      </c>
      <c r="D2697" s="7" t="s">
        <v>2808</v>
      </c>
      <c r="E2697" s="7" t="s">
        <v>823</v>
      </c>
      <c r="F2697" s="7" t="s">
        <v>10</v>
      </c>
    </row>
    <row r="2698" spans="1:6" ht="12.75" customHeight="1">
      <c r="A2698" s="1">
        <f t="shared" si="20"/>
        <v>12582</v>
      </c>
      <c r="B2698" s="1" t="str">
        <f t="shared" si="21"/>
        <v>12582  SAMS WEST INC #8916 S  BENTONVILLE, AR</v>
      </c>
      <c r="C2698" s="1">
        <v>12582</v>
      </c>
      <c r="D2698" s="7" t="s">
        <v>2809</v>
      </c>
      <c r="E2698" s="7" t="s">
        <v>2810</v>
      </c>
      <c r="F2698" s="7" t="s">
        <v>1278</v>
      </c>
    </row>
    <row r="2699" spans="1:6" ht="12.75" customHeight="1">
      <c r="A2699" s="1">
        <f t="shared" si="20"/>
        <v>14412</v>
      </c>
      <c r="B2699" s="1" t="str">
        <f t="shared" si="21"/>
        <v>14412  SAMS WEST INC DBA SAMS CLUB #4973  DUBUQUE, IA</v>
      </c>
      <c r="C2699" s="1">
        <v>14412</v>
      </c>
      <c r="D2699" s="7" t="s">
        <v>2811</v>
      </c>
      <c r="E2699" s="7" t="s">
        <v>835</v>
      </c>
      <c r="F2699" s="7" t="s">
        <v>10</v>
      </c>
    </row>
    <row r="2700" spans="1:6" ht="12.75" customHeight="1">
      <c r="A2700" s="1">
        <f t="shared" si="20"/>
        <v>11176</v>
      </c>
      <c r="B2700" s="1" t="str">
        <f t="shared" si="21"/>
        <v>11176  SANBORN HARDWARE  SANBORN, IA</v>
      </c>
      <c r="C2700" s="1">
        <v>11176</v>
      </c>
      <c r="D2700" s="7" t="s">
        <v>2812</v>
      </c>
      <c r="E2700" s="7" t="s">
        <v>879</v>
      </c>
      <c r="F2700" s="7" t="s">
        <v>10</v>
      </c>
    </row>
    <row r="2701" spans="1:6" ht="12.75" customHeight="1">
      <c r="A2701" s="1">
        <f t="shared" si="20"/>
        <v>17102</v>
      </c>
      <c r="B2701" s="1" t="str">
        <f t="shared" si="21"/>
        <v>17102  SBM LIFESCIENCE CORP.  CARY, NC</v>
      </c>
      <c r="C2701" s="1">
        <v>17102</v>
      </c>
      <c r="D2701" s="7" t="s">
        <v>2813</v>
      </c>
      <c r="E2701" s="7" t="s">
        <v>342</v>
      </c>
      <c r="F2701" s="7" t="s">
        <v>68</v>
      </c>
    </row>
    <row r="2702" spans="1:6" ht="12.75" customHeight="1">
      <c r="A2702" s="1">
        <f t="shared" si="20"/>
        <v>16827</v>
      </c>
      <c r="B2702" s="1" t="str">
        <f t="shared" si="21"/>
        <v>16827  SCD PROBIOTICS  KANSAS CITY, MO</v>
      </c>
      <c r="C2702" s="1">
        <v>16827</v>
      </c>
      <c r="D2702" s="7" t="s">
        <v>2814</v>
      </c>
      <c r="E2702" s="7" t="s">
        <v>392</v>
      </c>
      <c r="F2702" s="7" t="s">
        <v>59</v>
      </c>
    </row>
    <row r="2703" spans="1:6" ht="12.75" customHeight="1">
      <c r="A2703" s="1">
        <f t="shared" si="20"/>
        <v>16707</v>
      </c>
      <c r="B2703" s="1" t="str">
        <f t="shared" si="21"/>
        <v>16707  SCHAEFFER MANUFACTURING CO C/O TSG  DAVIS, CA</v>
      </c>
      <c r="C2703" s="1">
        <v>16707</v>
      </c>
      <c r="D2703" s="7" t="s">
        <v>2815</v>
      </c>
      <c r="E2703" s="7" t="s">
        <v>56</v>
      </c>
      <c r="F2703" s="7" t="s">
        <v>33</v>
      </c>
    </row>
    <row r="2704" spans="1:6" ht="12.75" customHeight="1">
      <c r="A2704" s="1">
        <f t="shared" si="20"/>
        <v>16708</v>
      </c>
      <c r="B2704" s="1" t="str">
        <f t="shared" si="21"/>
        <v>16708  SCHAEFFER MANUFACTURING CO C/O TSG  ST LOUIS, MO</v>
      </c>
      <c r="C2704" s="1">
        <v>16708</v>
      </c>
      <c r="D2704" s="7" t="s">
        <v>2815</v>
      </c>
      <c r="E2704" s="7" t="s">
        <v>690</v>
      </c>
      <c r="F2704" s="7" t="s">
        <v>59</v>
      </c>
    </row>
    <row r="2705" spans="1:6" ht="12.75" customHeight="1">
      <c r="A2705" s="1">
        <f t="shared" si="20"/>
        <v>14065</v>
      </c>
      <c r="B2705" s="1" t="str">
        <f t="shared" si="21"/>
        <v>14065  SCHAFERS FISHERIES INC  THOMSON, IL</v>
      </c>
      <c r="C2705" s="1">
        <v>14065</v>
      </c>
      <c r="D2705" s="7" t="s">
        <v>2816</v>
      </c>
      <c r="E2705" s="7" t="s">
        <v>2817</v>
      </c>
      <c r="F2705" s="7" t="s">
        <v>129</v>
      </c>
    </row>
    <row r="2706" spans="1:6" ht="12.75" customHeight="1">
      <c r="A2706" s="1">
        <f t="shared" si="20"/>
        <v>15984</v>
      </c>
      <c r="B2706" s="1" t="str">
        <f t="shared" si="21"/>
        <v>15984  SCHERTZ AERIAL SERVICE INC  HUDSON, IL</v>
      </c>
      <c r="C2706" s="1">
        <v>15984</v>
      </c>
      <c r="D2706" s="7" t="s">
        <v>2818</v>
      </c>
      <c r="E2706" s="7" t="s">
        <v>1251</v>
      </c>
      <c r="F2706" s="7" t="s">
        <v>129</v>
      </c>
    </row>
    <row r="2707" spans="1:6" ht="12.75" customHeight="1">
      <c r="A2707" s="1">
        <f t="shared" si="20"/>
        <v>15985</v>
      </c>
      <c r="B2707" s="1" t="str">
        <f t="shared" si="21"/>
        <v>15985  SCHERTZ AERIAL SERVICE INC  HUDSON, IL</v>
      </c>
      <c r="C2707" s="1">
        <v>15985</v>
      </c>
      <c r="D2707" s="7" t="s">
        <v>2818</v>
      </c>
      <c r="E2707" s="7" t="s">
        <v>1251</v>
      </c>
      <c r="F2707" s="7" t="s">
        <v>129</v>
      </c>
    </row>
    <row r="2708" spans="1:6" ht="12.75" customHeight="1">
      <c r="A2708" s="1">
        <f t="shared" si="20"/>
        <v>13711</v>
      </c>
      <c r="B2708" s="1" t="str">
        <f t="shared" si="21"/>
        <v>13711  SCHMIDT AGRICULTURAL SERVICES INC  DEWITT, IA</v>
      </c>
      <c r="C2708" s="1">
        <v>13711</v>
      </c>
      <c r="D2708" s="7" t="s">
        <v>2819</v>
      </c>
      <c r="E2708" s="7" t="s">
        <v>118</v>
      </c>
      <c r="F2708" s="7" t="s">
        <v>10</v>
      </c>
    </row>
    <row r="2709" spans="1:6" ht="12.75" customHeight="1">
      <c r="A2709" s="1">
        <f t="shared" si="20"/>
        <v>15438</v>
      </c>
      <c r="B2709" s="1" t="str">
        <f t="shared" si="21"/>
        <v>15438  SCHMITZ GRAIN INC  SLAYTON, MN</v>
      </c>
      <c r="C2709" s="1">
        <v>15438</v>
      </c>
      <c r="D2709" s="7" t="s">
        <v>2820</v>
      </c>
      <c r="E2709" s="7" t="s">
        <v>2821</v>
      </c>
      <c r="F2709" s="7" t="s">
        <v>137</v>
      </c>
    </row>
    <row r="2710" spans="1:6" ht="12.75" customHeight="1">
      <c r="A2710" s="1">
        <f t="shared" si="20"/>
        <v>15237</v>
      </c>
      <c r="B2710" s="1" t="str">
        <f t="shared" si="21"/>
        <v>15237  SCHNEIDERS MILLING INC  TRIPOLI, IA</v>
      </c>
      <c r="C2710" s="1">
        <v>15237</v>
      </c>
      <c r="D2710" s="7" t="s">
        <v>2822</v>
      </c>
      <c r="E2710" s="7" t="s">
        <v>1149</v>
      </c>
      <c r="F2710" s="7" t="s">
        <v>10</v>
      </c>
    </row>
    <row r="2711" spans="1:6" ht="12.75" customHeight="1">
      <c r="A2711" s="1">
        <f t="shared" si="20"/>
        <v>10428</v>
      </c>
      <c r="B2711" s="1" t="str">
        <f t="shared" si="21"/>
        <v>10428  SCHNEIDERS MILLING INC  WAVERLY, IA</v>
      </c>
      <c r="C2711" s="1">
        <v>10428</v>
      </c>
      <c r="D2711" s="7" t="s">
        <v>2822</v>
      </c>
      <c r="E2711" s="7" t="s">
        <v>251</v>
      </c>
      <c r="F2711" s="7" t="s">
        <v>10</v>
      </c>
    </row>
    <row r="2712" spans="1:6" ht="12.75" customHeight="1">
      <c r="A2712" s="1">
        <f t="shared" si="20"/>
        <v>15066</v>
      </c>
      <c r="B2712" s="1" t="str">
        <f t="shared" si="21"/>
        <v>15066  SCHORG AG SUPPLY LLC  REMSEN, IA</v>
      </c>
      <c r="C2712" s="1">
        <v>15066</v>
      </c>
      <c r="D2712" s="7" t="s">
        <v>2823</v>
      </c>
      <c r="E2712" s="7" t="s">
        <v>993</v>
      </c>
      <c r="F2712" s="7" t="s">
        <v>10</v>
      </c>
    </row>
    <row r="2713" spans="1:6" ht="12.75" customHeight="1">
      <c r="A2713" s="1">
        <f t="shared" si="20"/>
        <v>16673</v>
      </c>
      <c r="B2713" s="1" t="str">
        <f t="shared" si="21"/>
        <v>16673  SCHROEDER AG  ARCADIA, IA</v>
      </c>
      <c r="C2713" s="1">
        <v>16673</v>
      </c>
      <c r="D2713" s="7" t="s">
        <v>2824</v>
      </c>
      <c r="E2713" s="7" t="s">
        <v>1480</v>
      </c>
      <c r="F2713" s="7" t="s">
        <v>10</v>
      </c>
    </row>
    <row r="2714" spans="1:6" ht="12.75" customHeight="1">
      <c r="A2714" s="1">
        <f t="shared" si="20"/>
        <v>11158</v>
      </c>
      <c r="B2714" s="1" t="str">
        <f t="shared" si="21"/>
        <v>11158  SCHUETH ACE HARDWARE  NEW HAMPTON, IA</v>
      </c>
      <c r="C2714" s="1">
        <v>11158</v>
      </c>
      <c r="D2714" s="7" t="s">
        <v>2825</v>
      </c>
      <c r="E2714" s="7" t="s">
        <v>252</v>
      </c>
      <c r="F2714" s="7" t="s">
        <v>10</v>
      </c>
    </row>
    <row r="2715" spans="1:6" ht="12.75" customHeight="1">
      <c r="A2715" s="1">
        <f t="shared" si="20"/>
        <v>16403</v>
      </c>
      <c r="B2715" s="1" t="str">
        <f t="shared" si="21"/>
        <v>16403  SCHURMAN SOIL SYSTEMS  STEAMBOAT ROCK, IA</v>
      </c>
      <c r="C2715" s="1">
        <v>16403</v>
      </c>
      <c r="D2715" s="7" t="s">
        <v>2826</v>
      </c>
      <c r="E2715" s="7" t="s">
        <v>2827</v>
      </c>
      <c r="F2715" s="7" t="s">
        <v>10</v>
      </c>
    </row>
    <row r="2716" spans="1:6" ht="12.75" customHeight="1">
      <c r="A2716" s="1">
        <f t="shared" si="20"/>
        <v>16078</v>
      </c>
      <c r="B2716" s="1" t="str">
        <f t="shared" si="21"/>
        <v>16078  SCHUTJER AG  WESLEY, IA</v>
      </c>
      <c r="C2716" s="1">
        <v>16078</v>
      </c>
      <c r="D2716" s="7" t="s">
        <v>2828</v>
      </c>
      <c r="E2716" s="7" t="s">
        <v>1644</v>
      </c>
      <c r="F2716" s="7" t="s">
        <v>10</v>
      </c>
    </row>
    <row r="2717" spans="1:6" ht="12.75" customHeight="1">
      <c r="A2717" s="1">
        <f t="shared" si="20"/>
        <v>16781</v>
      </c>
      <c r="B2717" s="1" t="str">
        <f t="shared" si="21"/>
        <v>16781  SCIENTIFIC &amp; REGULATORY CONSULTANTS INC  COLUMBIA CITY, IN</v>
      </c>
      <c r="C2717" s="1">
        <v>16781</v>
      </c>
      <c r="D2717" s="7" t="s">
        <v>2829</v>
      </c>
      <c r="E2717" s="7" t="s">
        <v>2830</v>
      </c>
      <c r="F2717" s="7" t="s">
        <v>459</v>
      </c>
    </row>
    <row r="2718" spans="1:6" ht="12.75" customHeight="1">
      <c r="A2718" s="1">
        <f t="shared" si="20"/>
        <v>14303</v>
      </c>
      <c r="B2718" s="1" t="str">
        <f t="shared" si="21"/>
        <v>14303  SCOTT COUNTY LAWNS LLC  DONAHUE, IA</v>
      </c>
      <c r="C2718" s="1">
        <v>14303</v>
      </c>
      <c r="D2718" s="7" t="s">
        <v>2831</v>
      </c>
      <c r="E2718" s="7" t="s">
        <v>2832</v>
      </c>
      <c r="F2718" s="7" t="s">
        <v>10</v>
      </c>
    </row>
    <row r="2719" spans="1:6" ht="12.75" customHeight="1">
      <c r="A2719" s="1">
        <f t="shared" si="20"/>
        <v>15123</v>
      </c>
      <c r="B2719" s="1" t="str">
        <f t="shared" si="21"/>
        <v>15123  SCOTTS MIRACLE GRO PRODUCTS INC  MARYSVILLE, OH</v>
      </c>
      <c r="C2719" s="1">
        <v>15123</v>
      </c>
      <c r="D2719" s="7" t="s">
        <v>2833</v>
      </c>
      <c r="E2719" s="7" t="s">
        <v>1265</v>
      </c>
      <c r="F2719" s="7" t="s">
        <v>71</v>
      </c>
    </row>
    <row r="2720" spans="1:6" ht="12.75" customHeight="1">
      <c r="A2720" s="1">
        <f t="shared" si="20"/>
        <v>15959</v>
      </c>
      <c r="B2720" s="1" t="str">
        <f t="shared" si="21"/>
        <v>15959  SEA AGRI INC  DUNWOODY, GA</v>
      </c>
      <c r="C2720" s="1">
        <v>15959</v>
      </c>
      <c r="D2720" s="7" t="s">
        <v>2834</v>
      </c>
      <c r="E2720" s="7" t="s">
        <v>2835</v>
      </c>
      <c r="F2720" s="7" t="s">
        <v>123</v>
      </c>
    </row>
    <row r="2721" spans="1:6" ht="12.75" customHeight="1">
      <c r="A2721" s="1">
        <f t="shared" si="20"/>
        <v>15898</v>
      </c>
      <c r="B2721" s="1" t="str">
        <f t="shared" si="21"/>
        <v>15898  SEA AGRI INC  DUNWOODY, GA</v>
      </c>
      <c r="C2721" s="1">
        <v>15898</v>
      </c>
      <c r="D2721" s="7" t="s">
        <v>2834</v>
      </c>
      <c r="E2721" s="7" t="s">
        <v>2835</v>
      </c>
      <c r="F2721" s="7" t="s">
        <v>123</v>
      </c>
    </row>
    <row r="2722" spans="1:6" ht="12.75" customHeight="1">
      <c r="A2722" s="1">
        <f t="shared" si="20"/>
        <v>13569</v>
      </c>
      <c r="B2722" s="1" t="str">
        <f t="shared" si="21"/>
        <v>13569  SEACHEM LABORATORIES INC  MADISON, GA</v>
      </c>
      <c r="C2722" s="1">
        <v>13569</v>
      </c>
      <c r="D2722" s="7" t="s">
        <v>2836</v>
      </c>
      <c r="E2722" s="7" t="s">
        <v>1473</v>
      </c>
      <c r="F2722" s="7" t="s">
        <v>123</v>
      </c>
    </row>
    <row r="2723" spans="1:6" ht="12.75" customHeight="1">
      <c r="A2723" s="1">
        <f t="shared" si="20"/>
        <v>17339</v>
      </c>
      <c r="B2723" s="1" t="str">
        <f t="shared" si="21"/>
        <v>17339  SEARLES VALLEY MINERALS  TRONA, CA</v>
      </c>
      <c r="C2723" s="1">
        <v>17339</v>
      </c>
      <c r="D2723" s="7" t="s">
        <v>2837</v>
      </c>
      <c r="E2723" s="7" t="s">
        <v>2838</v>
      </c>
      <c r="F2723" s="7" t="s">
        <v>33</v>
      </c>
    </row>
    <row r="2724" spans="1:6" ht="12.75" customHeight="1">
      <c r="A2724" s="1">
        <f t="shared" si="20"/>
        <v>17172</v>
      </c>
      <c r="B2724" s="1" t="str">
        <f t="shared" si="21"/>
        <v>17172  SEAWIN BIOTECH USA, INC  CITY OF INDUSTRY, CA</v>
      </c>
      <c r="C2724" s="1">
        <v>17172</v>
      </c>
      <c r="D2724" s="7" t="s">
        <v>2839</v>
      </c>
      <c r="E2724" s="7" t="s">
        <v>2840</v>
      </c>
      <c r="F2724" s="7" t="s">
        <v>33</v>
      </c>
    </row>
    <row r="2725" spans="1:6" ht="12.75" customHeight="1">
      <c r="A2725" s="1">
        <f t="shared" si="20"/>
        <v>16950</v>
      </c>
      <c r="B2725" s="1" t="str">
        <f t="shared" si="21"/>
        <v xml:space="preserve">16950  SECURE RESOURCES INC  WETASKIWIN, </v>
      </c>
      <c r="C2725" s="1">
        <v>16950</v>
      </c>
      <c r="D2725" s="7" t="s">
        <v>2841</v>
      </c>
      <c r="E2725" s="7" t="s">
        <v>2842</v>
      </c>
      <c r="F2725" s="7"/>
    </row>
    <row r="2726" spans="1:6" ht="12.75" customHeight="1">
      <c r="A2726" s="1">
        <f t="shared" si="20"/>
        <v>14910</v>
      </c>
      <c r="B2726" s="1" t="str">
        <f t="shared" si="21"/>
        <v>14910  SEVEN SONS AG LLC  CLARKSVILLE, IA</v>
      </c>
      <c r="C2726" s="1">
        <v>14910</v>
      </c>
      <c r="D2726" s="7" t="s">
        <v>2843</v>
      </c>
      <c r="E2726" s="7" t="s">
        <v>1902</v>
      </c>
      <c r="F2726" s="7" t="s">
        <v>10</v>
      </c>
    </row>
    <row r="2727" spans="1:6" ht="12.75" customHeight="1">
      <c r="A2727" s="1">
        <f t="shared" si="20"/>
        <v>14911</v>
      </c>
      <c r="B2727" s="1" t="str">
        <f t="shared" si="21"/>
        <v>14911  SEVEN SONS AG LLC  CLARKSVILLE, IA</v>
      </c>
      <c r="C2727" s="1">
        <v>14911</v>
      </c>
      <c r="D2727" s="7" t="s">
        <v>2843</v>
      </c>
      <c r="E2727" s="7" t="s">
        <v>1902</v>
      </c>
      <c r="F2727" s="7" t="s">
        <v>10</v>
      </c>
    </row>
    <row r="2728" spans="1:6" ht="12.75" customHeight="1">
      <c r="A2728" s="1">
        <f t="shared" si="20"/>
        <v>15653</v>
      </c>
      <c r="B2728" s="1" t="str">
        <f t="shared" si="21"/>
        <v xml:space="preserve">15653  SHAC SOLUTIONS INC  MEDICINE HAT AB, REDCLIFF, </v>
      </c>
      <c r="C2728" s="1">
        <v>15653</v>
      </c>
      <c r="D2728" s="7" t="s">
        <v>2844</v>
      </c>
      <c r="E2728" s="7" t="s">
        <v>2845</v>
      </c>
      <c r="F2728" s="7"/>
    </row>
    <row r="2729" spans="1:6" ht="12.75" customHeight="1">
      <c r="A2729" s="1">
        <f t="shared" si="20"/>
        <v>11315</v>
      </c>
      <c r="B2729" s="1" t="str">
        <f t="shared" si="21"/>
        <v>11315  SHEAS TRUE VALUE HARDWARE  PRIMGHAR, IA</v>
      </c>
      <c r="C2729" s="1">
        <v>11315</v>
      </c>
      <c r="D2729" s="7" t="s">
        <v>2846</v>
      </c>
      <c r="E2729" s="7" t="s">
        <v>2408</v>
      </c>
      <c r="F2729" s="7" t="s">
        <v>10</v>
      </c>
    </row>
    <row r="2730" spans="1:6" ht="12.75" customHeight="1">
      <c r="A2730" s="1">
        <f t="shared" si="20"/>
        <v>15466</v>
      </c>
      <c r="B2730" s="1" t="str">
        <f t="shared" si="21"/>
        <v>15466  SHELL ROCK AG INC  HAYWARD, MN</v>
      </c>
      <c r="C2730" s="1">
        <v>15466</v>
      </c>
      <c r="D2730" s="7" t="s">
        <v>2847</v>
      </c>
      <c r="E2730" s="7" t="s">
        <v>2848</v>
      </c>
      <c r="F2730" s="7" t="s">
        <v>137</v>
      </c>
    </row>
    <row r="2731" spans="1:6" ht="12.75" customHeight="1">
      <c r="A2731" s="1">
        <f t="shared" si="20"/>
        <v>11537</v>
      </c>
      <c r="B2731" s="1" t="str">
        <f t="shared" si="21"/>
        <v>11537  SHELLSBURG ELEVATOR  SHELLSBURG, IA</v>
      </c>
      <c r="C2731" s="1">
        <v>11537</v>
      </c>
      <c r="D2731" s="7" t="s">
        <v>2849</v>
      </c>
      <c r="E2731" s="7" t="s">
        <v>2850</v>
      </c>
      <c r="F2731" s="7" t="s">
        <v>10</v>
      </c>
    </row>
    <row r="2732" spans="1:6" ht="12.75" customHeight="1">
      <c r="A2732" s="1">
        <f t="shared" si="20"/>
        <v>10728</v>
      </c>
      <c r="B2732" s="1" t="str">
        <f t="shared" si="21"/>
        <v>10728  SHERBONDY GARDEN CENTER  COUNCIL BLF, IA</v>
      </c>
      <c r="C2732" s="1">
        <v>10728</v>
      </c>
      <c r="D2732" s="7" t="s">
        <v>2851</v>
      </c>
      <c r="E2732" s="7" t="s">
        <v>1819</v>
      </c>
      <c r="F2732" s="7" t="s">
        <v>10</v>
      </c>
    </row>
    <row r="2733" spans="1:6" ht="12.75" customHeight="1">
      <c r="A2733" s="1">
        <f t="shared" si="20"/>
        <v>10812</v>
      </c>
      <c r="B2733" s="1" t="str">
        <f t="shared" si="21"/>
        <v>10812  SHILLINGTON HARDWARE  BANCROFT, IA</v>
      </c>
      <c r="C2733" s="1">
        <v>10812</v>
      </c>
      <c r="D2733" s="7" t="s">
        <v>2852</v>
      </c>
      <c r="E2733" s="7" t="s">
        <v>543</v>
      </c>
      <c r="F2733" s="7" t="s">
        <v>10</v>
      </c>
    </row>
    <row r="2734" spans="1:6" ht="12.75" customHeight="1">
      <c r="A2734" s="1">
        <f t="shared" si="20"/>
        <v>10954</v>
      </c>
      <c r="B2734" s="1" t="str">
        <f t="shared" si="21"/>
        <v>10954  SHOPKO HOMETOWN #665  HAMPTON, IA</v>
      </c>
      <c r="C2734" s="1">
        <v>10954</v>
      </c>
      <c r="D2734" s="7" t="s">
        <v>2853</v>
      </c>
      <c r="E2734" s="7" t="s">
        <v>260</v>
      </c>
      <c r="F2734" s="7" t="s">
        <v>10</v>
      </c>
    </row>
    <row r="2735" spans="1:6" ht="12.75" customHeight="1">
      <c r="A2735" s="1">
        <f t="shared" si="20"/>
        <v>10977</v>
      </c>
      <c r="B2735" s="1" t="str">
        <f t="shared" si="21"/>
        <v>10977  SHOPKO HOMETOWN #674  CLARION, IA</v>
      </c>
      <c r="C2735" s="1">
        <v>10977</v>
      </c>
      <c r="D2735" s="7" t="s">
        <v>2854</v>
      </c>
      <c r="E2735" s="7" t="s">
        <v>921</v>
      </c>
      <c r="F2735" s="7" t="s">
        <v>10</v>
      </c>
    </row>
    <row r="2736" spans="1:6" ht="12.75" customHeight="1">
      <c r="A2736" s="1">
        <f t="shared" si="20"/>
        <v>10970</v>
      </c>
      <c r="B2736" s="1" t="str">
        <f t="shared" si="21"/>
        <v>10970  SHOPKO HOMETOWN #675  WINTERSET, IA</v>
      </c>
      <c r="C2736" s="1">
        <v>10970</v>
      </c>
      <c r="D2736" s="7" t="s">
        <v>2855</v>
      </c>
      <c r="E2736" s="7" t="s">
        <v>183</v>
      </c>
      <c r="F2736" s="7" t="s">
        <v>10</v>
      </c>
    </row>
    <row r="2737" spans="1:6" ht="12.75" customHeight="1">
      <c r="A2737" s="1">
        <f t="shared" si="20"/>
        <v>11750</v>
      </c>
      <c r="B2737" s="1" t="str">
        <f t="shared" si="21"/>
        <v>11750  SHOPKO HOMETOWN #676  CHARITON, IA</v>
      </c>
      <c r="C2737" s="1">
        <v>11750</v>
      </c>
      <c r="D2737" s="7" t="s">
        <v>2856</v>
      </c>
      <c r="E2737" s="7" t="s">
        <v>679</v>
      </c>
      <c r="F2737" s="7" t="s">
        <v>10</v>
      </c>
    </row>
    <row r="2738" spans="1:6" ht="12.75" customHeight="1">
      <c r="A2738" s="1">
        <f t="shared" si="20"/>
        <v>10967</v>
      </c>
      <c r="B2738" s="1" t="str">
        <f t="shared" si="21"/>
        <v>10967  SHOPKO HOMETOWN #679  TOLEDO, IA</v>
      </c>
      <c r="C2738" s="1">
        <v>10967</v>
      </c>
      <c r="D2738" s="7" t="s">
        <v>2857</v>
      </c>
      <c r="E2738" s="7" t="s">
        <v>725</v>
      </c>
      <c r="F2738" s="7" t="s">
        <v>10</v>
      </c>
    </row>
    <row r="2739" spans="1:6" ht="12.75" customHeight="1">
      <c r="A2739" s="1">
        <f t="shared" si="20"/>
        <v>12551</v>
      </c>
      <c r="B2739" s="1" t="str">
        <f t="shared" si="21"/>
        <v>12551  SHOPKO HOMETOWN #680  PERRY, IA</v>
      </c>
      <c r="C2739" s="1">
        <v>12551</v>
      </c>
      <c r="D2739" s="7" t="s">
        <v>2858</v>
      </c>
      <c r="E2739" s="7" t="s">
        <v>1166</v>
      </c>
      <c r="F2739" s="7" t="s">
        <v>10</v>
      </c>
    </row>
    <row r="2740" spans="1:6" ht="12.75" customHeight="1">
      <c r="A2740" s="1">
        <f t="shared" si="20"/>
        <v>10958</v>
      </c>
      <c r="B2740" s="1" t="str">
        <f t="shared" si="21"/>
        <v>10958  SHOPKO HOMETOWN #681  IDA GROVE, IA</v>
      </c>
      <c r="C2740" s="1">
        <v>10958</v>
      </c>
      <c r="D2740" s="7" t="s">
        <v>2859</v>
      </c>
      <c r="E2740" s="7" t="s">
        <v>370</v>
      </c>
      <c r="F2740" s="7" t="s">
        <v>10</v>
      </c>
    </row>
    <row r="2741" spans="1:6" ht="12.75" customHeight="1">
      <c r="A2741" s="1">
        <f t="shared" si="20"/>
        <v>10955</v>
      </c>
      <c r="B2741" s="1" t="str">
        <f t="shared" si="21"/>
        <v>10955  SHOPKO HOMETOWN #682  HARLAN, IA</v>
      </c>
      <c r="C2741" s="1">
        <v>10955</v>
      </c>
      <c r="D2741" s="7" t="s">
        <v>2860</v>
      </c>
      <c r="E2741" s="7" t="s">
        <v>186</v>
      </c>
      <c r="F2741" s="7" t="s">
        <v>10</v>
      </c>
    </row>
    <row r="2742" spans="1:6" ht="12.75" customHeight="1">
      <c r="A2742" s="1">
        <f t="shared" si="20"/>
        <v>10976</v>
      </c>
      <c r="B2742" s="1" t="str">
        <f t="shared" si="21"/>
        <v>10976  SHOPKO HOMETOWN #683  AUDUBON, IA</v>
      </c>
      <c r="C2742" s="1">
        <v>10976</v>
      </c>
      <c r="D2742" s="7" t="s">
        <v>2861</v>
      </c>
      <c r="E2742" s="7" t="s">
        <v>1094</v>
      </c>
      <c r="F2742" s="7" t="s">
        <v>10</v>
      </c>
    </row>
    <row r="2743" spans="1:6" ht="12.75" customHeight="1">
      <c r="A2743" s="1">
        <f t="shared" si="20"/>
        <v>11747</v>
      </c>
      <c r="B2743" s="1" t="str">
        <f t="shared" si="21"/>
        <v>11747  SHOPKO HOMETOWN #684  BLOOMFIELD, IA</v>
      </c>
      <c r="C2743" s="1">
        <v>11747</v>
      </c>
      <c r="D2743" s="7" t="s">
        <v>2862</v>
      </c>
      <c r="E2743" s="7" t="s">
        <v>477</v>
      </c>
      <c r="F2743" s="7" t="s">
        <v>10</v>
      </c>
    </row>
    <row r="2744" spans="1:6" ht="12.75" customHeight="1">
      <c r="A2744" s="1">
        <f t="shared" si="20"/>
        <v>12086</v>
      </c>
      <c r="B2744" s="1" t="str">
        <f t="shared" si="21"/>
        <v>12086  SHOPKO HOMETOWN #685  ELDORA, IA</v>
      </c>
      <c r="C2744" s="1">
        <v>12086</v>
      </c>
      <c r="D2744" s="7" t="s">
        <v>2863</v>
      </c>
      <c r="E2744" s="7" t="s">
        <v>242</v>
      </c>
      <c r="F2744" s="7" t="s">
        <v>10</v>
      </c>
    </row>
    <row r="2745" spans="1:6" ht="12.75" customHeight="1">
      <c r="A2745" s="1">
        <f t="shared" si="20"/>
        <v>10975</v>
      </c>
      <c r="B2745" s="1" t="str">
        <f t="shared" si="21"/>
        <v>10975  SHOPKO HOMETOWN #686  GLENWOOD, IA</v>
      </c>
      <c r="C2745" s="1">
        <v>10975</v>
      </c>
      <c r="D2745" s="7" t="s">
        <v>2864</v>
      </c>
      <c r="E2745" s="7" t="s">
        <v>509</v>
      </c>
      <c r="F2745" s="7" t="s">
        <v>10</v>
      </c>
    </row>
    <row r="2746" spans="1:6" ht="12.75" customHeight="1">
      <c r="A2746" s="1">
        <f t="shared" si="20"/>
        <v>10974</v>
      </c>
      <c r="B2746" s="1" t="str">
        <f t="shared" si="21"/>
        <v>10974  SHOPKO HOMETOWN #687  GREENFIELD, IA</v>
      </c>
      <c r="C2746" s="1">
        <v>10974</v>
      </c>
      <c r="D2746" s="7" t="s">
        <v>2865</v>
      </c>
      <c r="E2746" s="7" t="s">
        <v>15</v>
      </c>
      <c r="F2746" s="7" t="s">
        <v>10</v>
      </c>
    </row>
    <row r="2747" spans="1:6" ht="12.75" customHeight="1">
      <c r="A2747" s="1">
        <f t="shared" si="20"/>
        <v>15858</v>
      </c>
      <c r="B2747" s="1" t="str">
        <f t="shared" si="21"/>
        <v>15858  SHOPKO HOMETOWN #688  MISSOURI VALLEY, IA</v>
      </c>
      <c r="C2747" s="1">
        <v>15858</v>
      </c>
      <c r="D2747" s="7" t="s">
        <v>2866</v>
      </c>
      <c r="E2747" s="7" t="s">
        <v>171</v>
      </c>
      <c r="F2747" s="7" t="s">
        <v>10</v>
      </c>
    </row>
    <row r="2748" spans="1:6" ht="12.75" customHeight="1">
      <c r="A2748" s="1">
        <f t="shared" si="20"/>
        <v>10973</v>
      </c>
      <c r="B2748" s="1" t="str">
        <f t="shared" si="21"/>
        <v>10973  SHOPKO HOMETOWN #689  MT AYR, IA</v>
      </c>
      <c r="C2748" s="1">
        <v>10973</v>
      </c>
      <c r="D2748" s="7" t="s">
        <v>2867</v>
      </c>
      <c r="E2748" s="7" t="s">
        <v>1197</v>
      </c>
      <c r="F2748" s="7" t="s">
        <v>10</v>
      </c>
    </row>
    <row r="2749" spans="1:6" ht="12.75" customHeight="1">
      <c r="A2749" s="1">
        <f t="shared" si="20"/>
        <v>10965</v>
      </c>
      <c r="B2749" s="1" t="str">
        <f t="shared" si="21"/>
        <v>10965  SHOPKO HOMETOWN #786  RED OAK, IA</v>
      </c>
      <c r="C2749" s="1">
        <v>10965</v>
      </c>
      <c r="D2749" s="7" t="s">
        <v>2868</v>
      </c>
      <c r="E2749" s="7" t="s">
        <v>152</v>
      </c>
      <c r="F2749" s="7" t="s">
        <v>10</v>
      </c>
    </row>
    <row r="2750" spans="1:6" ht="12.75" customHeight="1">
      <c r="A2750" s="1">
        <f t="shared" si="20"/>
        <v>11768</v>
      </c>
      <c r="B2750" s="1" t="str">
        <f t="shared" si="21"/>
        <v>11768  SHOPKO STORES #677  ONAWA, IA</v>
      </c>
      <c r="C2750" s="1">
        <v>11768</v>
      </c>
      <c r="D2750" s="7" t="s">
        <v>2869</v>
      </c>
      <c r="E2750" s="7" t="s">
        <v>513</v>
      </c>
      <c r="F2750" s="7" t="s">
        <v>10</v>
      </c>
    </row>
    <row r="2751" spans="1:6" ht="12.75" customHeight="1">
      <c r="A2751" s="1">
        <f t="shared" si="20"/>
        <v>15835</v>
      </c>
      <c r="B2751" s="1" t="str">
        <f t="shared" si="21"/>
        <v>15835  SHOPKO STORES OPERATING CO LLC  FOREST CITY, IA</v>
      </c>
      <c r="C2751" s="1">
        <v>15835</v>
      </c>
      <c r="D2751" s="7" t="s">
        <v>2870</v>
      </c>
      <c r="E2751" s="7" t="s">
        <v>505</v>
      </c>
      <c r="F2751" s="7" t="s">
        <v>10</v>
      </c>
    </row>
    <row r="2752" spans="1:6" ht="12.75" customHeight="1">
      <c r="A2752" s="1">
        <f t="shared" si="20"/>
        <v>16759</v>
      </c>
      <c r="B2752" s="1" t="str">
        <f t="shared" si="21"/>
        <v>16759  SHOPKO STORES OPERATING CO LLC  EMMETSBURG, IA</v>
      </c>
      <c r="C2752" s="1">
        <v>16759</v>
      </c>
      <c r="D2752" s="7" t="s">
        <v>2870</v>
      </c>
      <c r="E2752" s="7" t="s">
        <v>108</v>
      </c>
      <c r="F2752" s="7" t="s">
        <v>10</v>
      </c>
    </row>
    <row r="2753" spans="1:6" ht="12.75" customHeight="1">
      <c r="A2753" s="1">
        <f t="shared" si="20"/>
        <v>16760</v>
      </c>
      <c r="B2753" s="1" t="str">
        <f t="shared" si="21"/>
        <v>16760  SHOPKO STORES OPERATING CO LLC  ESTHERVILLE, IA</v>
      </c>
      <c r="C2753" s="1">
        <v>16760</v>
      </c>
      <c r="D2753" s="7" t="s">
        <v>2870</v>
      </c>
      <c r="E2753" s="7" t="s">
        <v>346</v>
      </c>
      <c r="F2753" s="7" t="s">
        <v>10</v>
      </c>
    </row>
    <row r="2754" spans="1:6" ht="12.75" customHeight="1">
      <c r="A2754" s="1">
        <f t="shared" si="20"/>
        <v>16515</v>
      </c>
      <c r="B2754" s="1" t="str">
        <f t="shared" si="21"/>
        <v>16515  SHOPKO STORES OPERATING CO LLC  WEBSTER CITY, IA</v>
      </c>
      <c r="C2754" s="1">
        <v>16515</v>
      </c>
      <c r="D2754" s="7" t="s">
        <v>2870</v>
      </c>
      <c r="E2754" s="7" t="s">
        <v>492</v>
      </c>
      <c r="F2754" s="7" t="s">
        <v>10</v>
      </c>
    </row>
    <row r="2755" spans="1:6" ht="12.75" customHeight="1">
      <c r="A2755" s="1">
        <f t="shared" si="20"/>
        <v>16516</v>
      </c>
      <c r="B2755" s="1" t="str">
        <f t="shared" si="21"/>
        <v>16516  SHOPKO STORES OPERATING CO LLC  CHEROKEE, IA</v>
      </c>
      <c r="C2755" s="1">
        <v>16516</v>
      </c>
      <c r="D2755" s="7" t="s">
        <v>2870</v>
      </c>
      <c r="E2755" s="7" t="s">
        <v>497</v>
      </c>
      <c r="F2755" s="7" t="s">
        <v>10</v>
      </c>
    </row>
    <row r="2756" spans="1:6" ht="12.75" customHeight="1">
      <c r="A2756" s="1">
        <f t="shared" si="20"/>
        <v>11186</v>
      </c>
      <c r="B2756" s="1" t="str">
        <f t="shared" si="21"/>
        <v>11186  SHOPKO STORES OPERATING CO LLC #40  SIOUX CITY, IA</v>
      </c>
      <c r="C2756" s="1">
        <v>11186</v>
      </c>
      <c r="D2756" s="7" t="s">
        <v>2871</v>
      </c>
      <c r="E2756" s="7" t="s">
        <v>351</v>
      </c>
      <c r="F2756" s="7" t="s">
        <v>10</v>
      </c>
    </row>
    <row r="2757" spans="1:6" ht="12.75" customHeight="1">
      <c r="A2757" s="1">
        <f t="shared" si="20"/>
        <v>11188</v>
      </c>
      <c r="B2757" s="1" t="str">
        <f t="shared" si="21"/>
        <v>11188  SHOPKO STORES OPERATING CO LLC #52  MASON CITY, IA</v>
      </c>
      <c r="C2757" s="1">
        <v>11188</v>
      </c>
      <c r="D2757" s="7" t="s">
        <v>2872</v>
      </c>
      <c r="E2757" s="7" t="s">
        <v>472</v>
      </c>
      <c r="F2757" s="7" t="s">
        <v>10</v>
      </c>
    </row>
    <row r="2758" spans="1:6" ht="12.75" customHeight="1">
      <c r="A2758" s="1">
        <f t="shared" si="20"/>
        <v>13040</v>
      </c>
      <c r="B2758" s="1" t="str">
        <f t="shared" si="21"/>
        <v>13040  SHOPKO STORES OPERATING CO LLC #625  DYERSVILLE, IA</v>
      </c>
      <c r="C2758" s="1">
        <v>13040</v>
      </c>
      <c r="D2758" s="7" t="s">
        <v>2873</v>
      </c>
      <c r="E2758" s="7" t="s">
        <v>52</v>
      </c>
      <c r="F2758" s="7" t="s">
        <v>10</v>
      </c>
    </row>
    <row r="2759" spans="1:6" ht="12.75" customHeight="1">
      <c r="A2759" s="1">
        <f t="shared" si="20"/>
        <v>15831</v>
      </c>
      <c r="B2759" s="1" t="str">
        <f t="shared" si="21"/>
        <v>15831  SHOPKO STORES OPERATING CO LLC #667  SHELDON, IA</v>
      </c>
      <c r="C2759" s="1">
        <v>15831</v>
      </c>
      <c r="D2759" s="7" t="s">
        <v>2874</v>
      </c>
      <c r="E2759" s="7" t="s">
        <v>112</v>
      </c>
      <c r="F2759" s="7" t="s">
        <v>10</v>
      </c>
    </row>
    <row r="2760" spans="1:6" ht="12.75" customHeight="1">
      <c r="A2760" s="1">
        <f t="shared" si="20"/>
        <v>15832</v>
      </c>
      <c r="B2760" s="1" t="str">
        <f t="shared" si="21"/>
        <v>15832  SHOPKO STORES OPERATING CO LLC #668  NEW HAMPTON, IA</v>
      </c>
      <c r="C2760" s="1">
        <v>15832</v>
      </c>
      <c r="D2760" s="7" t="s">
        <v>2875</v>
      </c>
      <c r="E2760" s="7" t="s">
        <v>252</v>
      </c>
      <c r="F2760" s="7" t="s">
        <v>10</v>
      </c>
    </row>
    <row r="2761" spans="1:6" ht="12.75" customHeight="1">
      <c r="A2761" s="1">
        <f t="shared" si="20"/>
        <v>15833</v>
      </c>
      <c r="B2761" s="1" t="str">
        <f t="shared" si="21"/>
        <v>15833  SHOPKO STORES OPERATING CO LLC #669  OELWEIN, IA</v>
      </c>
      <c r="C2761" s="1">
        <v>15833</v>
      </c>
      <c r="D2761" s="7" t="s">
        <v>2876</v>
      </c>
      <c r="E2761" s="7" t="s">
        <v>1024</v>
      </c>
      <c r="F2761" s="7" t="s">
        <v>10</v>
      </c>
    </row>
    <row r="2762" spans="1:6" ht="12.75" customHeight="1">
      <c r="A2762" s="1">
        <f t="shared" si="20"/>
        <v>15834</v>
      </c>
      <c r="B2762" s="1" t="str">
        <f t="shared" si="21"/>
        <v>15834  SHOPKO STORES OPERATING CO LLC #671  WAUKON, IA</v>
      </c>
      <c r="C2762" s="1">
        <v>15834</v>
      </c>
      <c r="D2762" s="7" t="s">
        <v>2877</v>
      </c>
      <c r="E2762" s="7" t="s">
        <v>235</v>
      </c>
      <c r="F2762" s="7" t="s">
        <v>10</v>
      </c>
    </row>
    <row r="2763" spans="1:6" ht="12.75" customHeight="1">
      <c r="A2763" s="1">
        <f t="shared" si="20"/>
        <v>11185</v>
      </c>
      <c r="B2763" s="1" t="str">
        <f t="shared" si="21"/>
        <v>11185  SHOPKO STORES OPERATING CO LLC DBA SHOPKO HOMETOWN  GREEN BAY, WI</v>
      </c>
      <c r="C2763" s="1">
        <v>11185</v>
      </c>
      <c r="D2763" s="7" t="s">
        <v>2878</v>
      </c>
      <c r="E2763" s="7" t="s">
        <v>1298</v>
      </c>
      <c r="F2763" s="7" t="s">
        <v>82</v>
      </c>
    </row>
    <row r="2764" spans="1:6" ht="12.75" customHeight="1">
      <c r="A2764" s="1">
        <f t="shared" si="20"/>
        <v>16605</v>
      </c>
      <c r="B2764" s="1" t="str">
        <f t="shared" si="21"/>
        <v>16605  SHOPKO STORES OPERATING CO LLC DBA SHOPKO HOMETOWN  CLARINDA, IA</v>
      </c>
      <c r="C2764" s="1">
        <v>16605</v>
      </c>
      <c r="D2764" s="7" t="s">
        <v>2878</v>
      </c>
      <c r="E2764" s="7" t="s">
        <v>192</v>
      </c>
      <c r="F2764" s="7" t="s">
        <v>10</v>
      </c>
    </row>
    <row r="2765" spans="1:6" ht="12.75" customHeight="1">
      <c r="A2765" s="1">
        <f t="shared" si="20"/>
        <v>16606</v>
      </c>
      <c r="B2765" s="1" t="str">
        <f t="shared" si="21"/>
        <v>16606  SHOPKO STORES OPERATING CO LLC DBA SHOPKO HOMETOWN  CRESCO, IA</v>
      </c>
      <c r="C2765" s="1">
        <v>16606</v>
      </c>
      <c r="D2765" s="7" t="s">
        <v>2878</v>
      </c>
      <c r="E2765" s="7" t="s">
        <v>1040</v>
      </c>
      <c r="F2765" s="7" t="s">
        <v>10</v>
      </c>
    </row>
    <row r="2766" spans="1:6" ht="12.75" customHeight="1">
      <c r="A2766" s="1">
        <f t="shared" si="20"/>
        <v>16607</v>
      </c>
      <c r="B2766" s="1" t="str">
        <f t="shared" si="21"/>
        <v>16607  SHOPKO STORES OPERATING CO LLC DBA SHOPKO HOMETOWN  VINTON, IA</v>
      </c>
      <c r="C2766" s="1">
        <v>16607</v>
      </c>
      <c r="D2766" s="7" t="s">
        <v>2878</v>
      </c>
      <c r="E2766" s="7" t="s">
        <v>1069</v>
      </c>
      <c r="F2766" s="7" t="s">
        <v>10</v>
      </c>
    </row>
    <row r="2767" spans="1:6" ht="12.75" customHeight="1">
      <c r="A2767" s="1">
        <f t="shared" si="20"/>
        <v>12483</v>
      </c>
      <c r="B2767" s="1" t="str">
        <f t="shared" si="21"/>
        <v>12483  SHOPKO STORES OPERATING CO, LLC #164  DUBUQUE, IA</v>
      </c>
      <c r="C2767" s="1">
        <v>12483</v>
      </c>
      <c r="D2767" s="7" t="s">
        <v>2879</v>
      </c>
      <c r="E2767" s="7" t="s">
        <v>835</v>
      </c>
      <c r="F2767" s="7" t="s">
        <v>10</v>
      </c>
    </row>
    <row r="2768" spans="1:6" ht="12.75" customHeight="1">
      <c r="A2768" s="1">
        <f t="shared" si="20"/>
        <v>10957</v>
      </c>
      <c r="B2768" s="1" t="str">
        <f t="shared" si="21"/>
        <v>10957  SHOPLO HOMETOWN #664  HUMBOLDT, IA</v>
      </c>
      <c r="C2768" s="1">
        <v>10957</v>
      </c>
      <c r="D2768" s="7" t="s">
        <v>2880</v>
      </c>
      <c r="E2768" s="7" t="s">
        <v>490</v>
      </c>
      <c r="F2768" s="7" t="s">
        <v>10</v>
      </c>
    </row>
    <row r="2769" spans="1:6" ht="12.75" customHeight="1">
      <c r="A2769" s="1">
        <f t="shared" si="20"/>
        <v>11342</v>
      </c>
      <c r="B2769" s="1" t="str">
        <f t="shared" si="21"/>
        <v>11342  SIBLEY HARDWARE INC  SIBLEY, IA</v>
      </c>
      <c r="C2769" s="1">
        <v>11342</v>
      </c>
      <c r="D2769" s="7" t="s">
        <v>2881</v>
      </c>
      <c r="E2769" s="7" t="s">
        <v>1193</v>
      </c>
      <c r="F2769" s="7" t="s">
        <v>10</v>
      </c>
    </row>
    <row r="2770" spans="1:6" ht="12.75" customHeight="1">
      <c r="A2770" s="1">
        <f t="shared" si="20"/>
        <v>15333</v>
      </c>
      <c r="B2770" s="1" t="str">
        <f t="shared" si="21"/>
        <v>15333  SICKELKA AG SERVICE  SUTHERLAND, IA</v>
      </c>
      <c r="C2770" s="1">
        <v>15333</v>
      </c>
      <c r="D2770" s="7" t="s">
        <v>2882</v>
      </c>
      <c r="E2770" s="7" t="s">
        <v>2883</v>
      </c>
      <c r="F2770" s="7" t="s">
        <v>10</v>
      </c>
    </row>
    <row r="2771" spans="1:6" ht="12.75" customHeight="1">
      <c r="A2771" s="1">
        <f t="shared" si="20"/>
        <v>17000</v>
      </c>
      <c r="B2771" s="1" t="str">
        <f t="shared" si="21"/>
        <v>17000  SILVER CREEK PRECISION AG  TREYNOR, IA</v>
      </c>
      <c r="C2771" s="1">
        <v>17000</v>
      </c>
      <c r="D2771" s="7" t="s">
        <v>2884</v>
      </c>
      <c r="E2771" s="7" t="s">
        <v>1767</v>
      </c>
      <c r="F2771" s="7" t="s">
        <v>10</v>
      </c>
    </row>
    <row r="2772" spans="1:6" ht="12.75" customHeight="1">
      <c r="A2772" s="1">
        <f t="shared" si="20"/>
        <v>13159</v>
      </c>
      <c r="B2772" s="1" t="str">
        <f t="shared" si="21"/>
        <v>13159  SILVEREDGE COOPERATIVE  STRAWBERRY PT, IA</v>
      </c>
      <c r="C2772" s="1">
        <v>13159</v>
      </c>
      <c r="D2772" s="7" t="s">
        <v>2885</v>
      </c>
      <c r="E2772" s="7" t="s">
        <v>2886</v>
      </c>
      <c r="F2772" s="7" t="s">
        <v>10</v>
      </c>
    </row>
    <row r="2773" spans="1:6" ht="12.75" customHeight="1">
      <c r="A2773" s="1">
        <f t="shared" si="20"/>
        <v>12185</v>
      </c>
      <c r="B2773" s="1" t="str">
        <f t="shared" si="21"/>
        <v>12185  SILVEREDGE COOPERATIVE  EDGEWOOD, IA</v>
      </c>
      <c r="C2773" s="1">
        <v>12185</v>
      </c>
      <c r="D2773" s="7" t="s">
        <v>2885</v>
      </c>
      <c r="E2773" s="7" t="s">
        <v>1268</v>
      </c>
      <c r="F2773" s="7" t="s">
        <v>10</v>
      </c>
    </row>
    <row r="2774" spans="1:6" ht="12.75" customHeight="1">
      <c r="A2774" s="1">
        <f t="shared" si="20"/>
        <v>12186</v>
      </c>
      <c r="B2774" s="1" t="str">
        <f t="shared" si="21"/>
        <v>12186  SILVEREDGE COOPERATIVE  DELHI, IA</v>
      </c>
      <c r="C2774" s="1">
        <v>12186</v>
      </c>
      <c r="D2774" s="7" t="s">
        <v>2885</v>
      </c>
      <c r="E2774" s="7" t="s">
        <v>2887</v>
      </c>
      <c r="F2774" s="7" t="s">
        <v>10</v>
      </c>
    </row>
    <row r="2775" spans="1:6" ht="12.75" customHeight="1">
      <c r="A2775" s="1">
        <f t="shared" si="20"/>
        <v>10371</v>
      </c>
      <c r="B2775" s="1" t="str">
        <f t="shared" si="21"/>
        <v>10371  SINCLAIR ELEVATOR CO LLC  PARKERSBURG, IA</v>
      </c>
      <c r="C2775" s="1">
        <v>10371</v>
      </c>
      <c r="D2775" s="7" t="s">
        <v>2888</v>
      </c>
      <c r="E2775" s="7" t="s">
        <v>35</v>
      </c>
      <c r="F2775" s="7" t="s">
        <v>10</v>
      </c>
    </row>
    <row r="2776" spans="1:6" ht="12.75" customHeight="1">
      <c r="A2776" s="1">
        <f t="shared" si="20"/>
        <v>13782</v>
      </c>
      <c r="B2776" s="1" t="str">
        <f t="shared" si="21"/>
        <v>13782  SIOUX PHARM INC  SIOUX CENTER, IA</v>
      </c>
      <c r="C2776" s="1">
        <v>13782</v>
      </c>
      <c r="D2776" s="7" t="s">
        <v>2889</v>
      </c>
      <c r="E2776" s="7" t="s">
        <v>494</v>
      </c>
      <c r="F2776" s="7" t="s">
        <v>10</v>
      </c>
    </row>
    <row r="2777" spans="1:6" ht="12.75" customHeight="1">
      <c r="A2777" s="1">
        <f t="shared" si="20"/>
        <v>16372</v>
      </c>
      <c r="B2777" s="1" t="str">
        <f t="shared" si="21"/>
        <v>16372  SIPCAM AGRO USA INC  DURHAM, NC</v>
      </c>
      <c r="C2777" s="1">
        <v>16372</v>
      </c>
      <c r="D2777" s="7" t="s">
        <v>2890</v>
      </c>
      <c r="E2777" s="7" t="s">
        <v>67</v>
      </c>
      <c r="F2777" s="7" t="s">
        <v>68</v>
      </c>
    </row>
    <row r="2778" spans="1:6" ht="12.75" customHeight="1">
      <c r="A2778" s="1">
        <f t="shared" si="20"/>
        <v>15405</v>
      </c>
      <c r="B2778" s="1" t="str">
        <f t="shared" si="21"/>
        <v>15405  SJ ENTERPRISES PTY LTD C/O TSG  DAVIS, CA</v>
      </c>
      <c r="C2778" s="1">
        <v>15405</v>
      </c>
      <c r="D2778" s="7" t="s">
        <v>2891</v>
      </c>
      <c r="E2778" s="7" t="s">
        <v>56</v>
      </c>
      <c r="F2778" s="7" t="s">
        <v>33</v>
      </c>
    </row>
    <row r="2779" spans="1:6" ht="12.75" customHeight="1">
      <c r="A2779" s="1">
        <f t="shared" si="20"/>
        <v>12056</v>
      </c>
      <c r="B2779" s="1" t="str">
        <f t="shared" si="21"/>
        <v>12056  SJ STAHLE INC  SOLON, IA</v>
      </c>
      <c r="C2779" s="1">
        <v>12056</v>
      </c>
      <c r="D2779" s="7" t="s">
        <v>2892</v>
      </c>
      <c r="E2779" s="7" t="s">
        <v>541</v>
      </c>
      <c r="F2779" s="7" t="s">
        <v>10</v>
      </c>
    </row>
    <row r="2780" spans="1:6" ht="12.75" customHeight="1">
      <c r="A2780" s="1">
        <f t="shared" si="20"/>
        <v>10445</v>
      </c>
      <c r="B2780" s="1" t="str">
        <f t="shared" si="21"/>
        <v>10445  SKIP BREITBACH FEED  BALLTOWN, IA</v>
      </c>
      <c r="C2780" s="1">
        <v>10445</v>
      </c>
      <c r="D2780" s="7" t="s">
        <v>2893</v>
      </c>
      <c r="E2780" s="7" t="s">
        <v>2894</v>
      </c>
      <c r="F2780" s="7" t="s">
        <v>10</v>
      </c>
    </row>
    <row r="2781" spans="1:6" ht="12.75" customHeight="1">
      <c r="A2781" s="1">
        <f t="shared" si="20"/>
        <v>12496</v>
      </c>
      <c r="B2781" s="1" t="str">
        <f t="shared" si="21"/>
        <v>12496  SLOAN YARD AND GARDEN  SLOAN, IA</v>
      </c>
      <c r="C2781" s="1">
        <v>12496</v>
      </c>
      <c r="D2781" s="7" t="s">
        <v>2895</v>
      </c>
      <c r="E2781" s="7" t="s">
        <v>996</v>
      </c>
      <c r="F2781" s="7" t="s">
        <v>10</v>
      </c>
    </row>
    <row r="2782" spans="1:6" ht="12.75" customHeight="1">
      <c r="A2782" s="1">
        <f t="shared" si="20"/>
        <v>10087</v>
      </c>
      <c r="B2782" s="1" t="str">
        <f t="shared" si="21"/>
        <v>10087  SMITH FERTILIZER &amp; GRAIN  ALBIA, IA</v>
      </c>
      <c r="C2782" s="1">
        <v>10087</v>
      </c>
      <c r="D2782" s="7" t="s">
        <v>2896</v>
      </c>
      <c r="E2782" s="7" t="s">
        <v>181</v>
      </c>
      <c r="F2782" s="7" t="s">
        <v>10</v>
      </c>
    </row>
    <row r="2783" spans="1:6" ht="12.75" customHeight="1">
      <c r="A2783" s="1">
        <f t="shared" si="20"/>
        <v>10089</v>
      </c>
      <c r="B2783" s="1" t="str">
        <f t="shared" si="21"/>
        <v>10089  SMITH FERTILIZER &amp; GRAIN  KNOXVILLE, IA</v>
      </c>
      <c r="C2783" s="1">
        <v>10089</v>
      </c>
      <c r="D2783" s="7" t="s">
        <v>2896</v>
      </c>
      <c r="E2783" s="7" t="s">
        <v>179</v>
      </c>
      <c r="F2783" s="7" t="s">
        <v>10</v>
      </c>
    </row>
    <row r="2784" spans="1:6" ht="12.75" customHeight="1">
      <c r="A2784" s="1">
        <f t="shared" si="20"/>
        <v>11612</v>
      </c>
      <c r="B2784" s="1" t="str">
        <f t="shared" si="21"/>
        <v>11612  SMITH FERTILIZER AND GRAIN  PLEASANTVILLE, IA</v>
      </c>
      <c r="C2784" s="1">
        <v>11612</v>
      </c>
      <c r="D2784" s="7" t="s">
        <v>2897</v>
      </c>
      <c r="E2784" s="7" t="s">
        <v>893</v>
      </c>
      <c r="F2784" s="7" t="s">
        <v>10</v>
      </c>
    </row>
    <row r="2785" spans="1:6" ht="12.75" customHeight="1">
      <c r="A2785" s="1">
        <f t="shared" si="20"/>
        <v>14419</v>
      </c>
      <c r="B2785" s="1" t="str">
        <f t="shared" si="21"/>
        <v>14419  SMITH FERTILIZER AND GRAIN  CENTERVILLE, IA</v>
      </c>
      <c r="C2785" s="1">
        <v>14419</v>
      </c>
      <c r="D2785" s="7" t="s">
        <v>2897</v>
      </c>
      <c r="E2785" s="7" t="s">
        <v>613</v>
      </c>
      <c r="F2785" s="7" t="s">
        <v>10</v>
      </c>
    </row>
    <row r="2786" spans="1:6" ht="12.75" customHeight="1">
      <c r="A2786" s="1">
        <f t="shared" si="20"/>
        <v>17407</v>
      </c>
      <c r="B2786" s="1" t="str">
        <f t="shared" si="21"/>
        <v xml:space="preserve">17407  SMITHBOSARGE LLC  PERGAMINO, </v>
      </c>
      <c r="C2786" s="1">
        <v>17407</v>
      </c>
      <c r="D2786" s="7" t="s">
        <v>2898</v>
      </c>
      <c r="E2786" s="7" t="s">
        <v>2899</v>
      </c>
      <c r="F2786" s="7"/>
    </row>
    <row r="2787" spans="1:6" ht="12.75" customHeight="1">
      <c r="A2787" s="1">
        <f t="shared" si="20"/>
        <v>13354</v>
      </c>
      <c r="B2787" s="1" t="str">
        <f t="shared" si="21"/>
        <v>13354  SMITHS AG SUPPLY - GARY SMITH  SUMNER, IA</v>
      </c>
      <c r="C2787" s="1">
        <v>13354</v>
      </c>
      <c r="D2787" s="7" t="s">
        <v>2900</v>
      </c>
      <c r="E2787" s="7" t="s">
        <v>254</v>
      </c>
      <c r="F2787" s="7" t="s">
        <v>10</v>
      </c>
    </row>
    <row r="2788" spans="1:6" ht="12.75" customHeight="1">
      <c r="A2788" s="1">
        <f t="shared" si="20"/>
        <v>16561</v>
      </c>
      <c r="B2788" s="1" t="str">
        <f t="shared" si="21"/>
        <v>16561  SNF INC  RICEBORO, GA</v>
      </c>
      <c r="C2788" s="1">
        <v>16561</v>
      </c>
      <c r="D2788" s="7" t="s">
        <v>2901</v>
      </c>
      <c r="E2788" s="7" t="s">
        <v>2902</v>
      </c>
      <c r="F2788" s="7" t="s">
        <v>123</v>
      </c>
    </row>
    <row r="2789" spans="1:6" ht="12.75" customHeight="1">
      <c r="A2789" s="1">
        <f t="shared" si="20"/>
        <v>16065</v>
      </c>
      <c r="B2789" s="1" t="str">
        <f t="shared" si="21"/>
        <v>16065  SNITTJER GRAIN CO INC  WELLSBURG, IA</v>
      </c>
      <c r="C2789" s="1">
        <v>16065</v>
      </c>
      <c r="D2789" s="7" t="s">
        <v>2903</v>
      </c>
      <c r="E2789" s="7" t="s">
        <v>2904</v>
      </c>
      <c r="F2789" s="7" t="s">
        <v>10</v>
      </c>
    </row>
    <row r="2790" spans="1:6" ht="12.75" customHeight="1">
      <c r="A2790" s="1">
        <f t="shared" si="20"/>
        <v>10090</v>
      </c>
      <c r="B2790" s="1" t="str">
        <f t="shared" si="21"/>
        <v>10090  SNITTJER GRAIN CO INC  WELLSBURG, IA</v>
      </c>
      <c r="C2790" s="1">
        <v>10090</v>
      </c>
      <c r="D2790" s="7" t="s">
        <v>2903</v>
      </c>
      <c r="E2790" s="7" t="s">
        <v>2904</v>
      </c>
      <c r="F2790" s="7" t="s">
        <v>10</v>
      </c>
    </row>
    <row r="2791" spans="1:6" ht="12.75" customHeight="1">
      <c r="A2791" s="1">
        <f t="shared" si="20"/>
        <v>10419</v>
      </c>
      <c r="B2791" s="1" t="str">
        <f t="shared" si="21"/>
        <v>10419  SODA SPRINGS PHOSPHATE 11 L L C  SODA SPRINGS, ID</v>
      </c>
      <c r="C2791" s="1">
        <v>10419</v>
      </c>
      <c r="D2791" s="7" t="s">
        <v>2905</v>
      </c>
      <c r="E2791" s="7" t="s">
        <v>1932</v>
      </c>
      <c r="F2791" s="7" t="s">
        <v>0</v>
      </c>
    </row>
    <row r="2792" spans="1:6" ht="12.75" customHeight="1">
      <c r="A2792" s="1">
        <f t="shared" si="20"/>
        <v>11541</v>
      </c>
      <c r="B2792" s="1" t="str">
        <f t="shared" si="21"/>
        <v>11541  SOIL SERVICE INC  Niota, IL</v>
      </c>
      <c r="C2792" s="1">
        <v>11541</v>
      </c>
      <c r="D2792" s="7" t="s">
        <v>2906</v>
      </c>
      <c r="E2792" s="7" t="s">
        <v>2907</v>
      </c>
      <c r="F2792" s="7" t="s">
        <v>129</v>
      </c>
    </row>
    <row r="2793" spans="1:6" ht="12.75" customHeight="1">
      <c r="A2793" s="1">
        <f t="shared" si="20"/>
        <v>12942</v>
      </c>
      <c r="B2793" s="1" t="str">
        <f t="shared" si="21"/>
        <v>12942  SOIL SERVICE INC  WAYLAND, IA</v>
      </c>
      <c r="C2793" s="1">
        <v>12942</v>
      </c>
      <c r="D2793" s="7" t="s">
        <v>2906</v>
      </c>
      <c r="E2793" s="7" t="s">
        <v>2750</v>
      </c>
      <c r="F2793" s="7" t="s">
        <v>10</v>
      </c>
    </row>
    <row r="2794" spans="1:6" ht="12.75" customHeight="1">
      <c r="A2794" s="1">
        <f t="shared" si="20"/>
        <v>13324</v>
      </c>
      <c r="B2794" s="1" t="str">
        <f t="shared" si="21"/>
        <v>13324  SOIL SOLUTIONS  ONAWA, IA</v>
      </c>
      <c r="C2794" s="1">
        <v>13324</v>
      </c>
      <c r="D2794" s="7" t="s">
        <v>2908</v>
      </c>
      <c r="E2794" s="7" t="s">
        <v>513</v>
      </c>
      <c r="F2794" s="7" t="s">
        <v>10</v>
      </c>
    </row>
    <row r="2795" spans="1:6" ht="12.75" customHeight="1">
      <c r="A2795" s="1">
        <f t="shared" si="20"/>
        <v>14334</v>
      </c>
      <c r="B2795" s="1" t="str">
        <f t="shared" si="21"/>
        <v>14334  SOIL WORKS LLC  YANKTON, SD</v>
      </c>
      <c r="C2795" s="1">
        <v>14334</v>
      </c>
      <c r="D2795" s="7" t="s">
        <v>2909</v>
      </c>
      <c r="E2795" s="7" t="s">
        <v>2910</v>
      </c>
      <c r="F2795" s="7" t="s">
        <v>225</v>
      </c>
    </row>
    <row r="2796" spans="1:6" ht="12.75" customHeight="1">
      <c r="A2796" s="1">
        <f t="shared" si="20"/>
        <v>15682</v>
      </c>
      <c r="B2796" s="1" t="str">
        <f t="shared" si="21"/>
        <v>15682  SOLCE FERTILIZER CO LLC  CHARLESTON, SC</v>
      </c>
      <c r="C2796" s="1">
        <v>15682</v>
      </c>
      <c r="D2796" s="7" t="s">
        <v>2911</v>
      </c>
      <c r="E2796" s="7" t="s">
        <v>747</v>
      </c>
      <c r="F2796" s="7" t="s">
        <v>126</v>
      </c>
    </row>
    <row r="2797" spans="1:6" ht="12.75" customHeight="1">
      <c r="A2797" s="1">
        <f t="shared" si="20"/>
        <v>16123</v>
      </c>
      <c r="B2797" s="1" t="str">
        <f t="shared" si="21"/>
        <v>16123  SOLU CAL USA LTD  WEST WAREHAM, MA</v>
      </c>
      <c r="C2797" s="1">
        <v>16123</v>
      </c>
      <c r="D2797" s="7" t="s">
        <v>2912</v>
      </c>
      <c r="E2797" s="7" t="s">
        <v>2913</v>
      </c>
      <c r="F2797" s="7" t="s">
        <v>74</v>
      </c>
    </row>
    <row r="2798" spans="1:6" ht="12.75" customHeight="1">
      <c r="A2798" s="1">
        <f t="shared" si="20"/>
        <v>15161</v>
      </c>
      <c r="B2798" s="1" t="str">
        <f t="shared" si="21"/>
        <v>15161  SOLUTIONS 4 EARTH LLC  GRACE, ID</v>
      </c>
      <c r="C2798" s="1">
        <v>15161</v>
      </c>
      <c r="D2798" s="7" t="s">
        <v>2914</v>
      </c>
      <c r="E2798" s="7" t="s">
        <v>2915</v>
      </c>
      <c r="F2798" s="7" t="s">
        <v>0</v>
      </c>
    </row>
    <row r="2799" spans="1:6" ht="12.75" customHeight="1">
      <c r="A2799" s="1">
        <f t="shared" si="20"/>
        <v>14331</v>
      </c>
      <c r="B2799" s="1" t="str">
        <f t="shared" si="21"/>
        <v>14331  SOLUTIONS 4 EARTH LLC  HENDERSON, NV</v>
      </c>
      <c r="C2799" s="1">
        <v>14331</v>
      </c>
      <c r="D2799" s="7" t="s">
        <v>2914</v>
      </c>
      <c r="E2799" s="7" t="s">
        <v>1742</v>
      </c>
      <c r="F2799" s="7" t="s">
        <v>1312</v>
      </c>
    </row>
    <row r="2800" spans="1:6" ht="12.75" customHeight="1">
      <c r="A2800" s="1">
        <f t="shared" si="20"/>
        <v>16603</v>
      </c>
      <c r="B2800" s="1" t="str">
        <f t="shared" si="21"/>
        <v>16603  SOLVAY USA INC  WOODBRIDGE, VA</v>
      </c>
      <c r="C2800" s="1">
        <v>16603</v>
      </c>
      <c r="D2800" s="7" t="s">
        <v>2916</v>
      </c>
      <c r="E2800" s="7" t="s">
        <v>2917</v>
      </c>
      <c r="F2800" s="7" t="s">
        <v>86</v>
      </c>
    </row>
    <row r="2801" spans="1:6" ht="12.75" customHeight="1">
      <c r="A2801" s="1">
        <f t="shared" si="20"/>
        <v>16604</v>
      </c>
      <c r="B2801" s="1" t="str">
        <f t="shared" si="21"/>
        <v>16604  SOLVAY USA INC  PRINCETON, NJ</v>
      </c>
      <c r="C2801" s="1">
        <v>16604</v>
      </c>
      <c r="D2801" s="7" t="s">
        <v>2916</v>
      </c>
      <c r="E2801" s="7" t="s">
        <v>159</v>
      </c>
      <c r="F2801" s="7" t="s">
        <v>321</v>
      </c>
    </row>
    <row r="2802" spans="1:6" ht="12.75" customHeight="1">
      <c r="A2802" s="1">
        <f t="shared" si="20"/>
        <v>17359</v>
      </c>
      <c r="B2802" s="1" t="str">
        <f t="shared" si="21"/>
        <v>17359  SOSTRAM CORPORATION  DURHAM, NC</v>
      </c>
      <c r="C2802" s="1">
        <v>17359</v>
      </c>
      <c r="D2802" s="7" t="s">
        <v>2918</v>
      </c>
      <c r="E2802" s="7" t="s">
        <v>67</v>
      </c>
      <c r="F2802" s="7" t="s">
        <v>68</v>
      </c>
    </row>
    <row r="2803" spans="1:6" ht="12.75" customHeight="1">
      <c r="A2803" s="1">
        <f t="shared" si="20"/>
        <v>11695</v>
      </c>
      <c r="B2803" s="1" t="str">
        <f t="shared" si="21"/>
        <v>11695  SOUTH CENTRAL COOP  KNOXVILLE, IA</v>
      </c>
      <c r="C2803" s="1">
        <v>11695</v>
      </c>
      <c r="D2803" s="7" t="s">
        <v>2919</v>
      </c>
      <c r="E2803" s="7" t="s">
        <v>179</v>
      </c>
      <c r="F2803" s="7" t="s">
        <v>10</v>
      </c>
    </row>
    <row r="2804" spans="1:6" ht="12.75" customHeight="1">
      <c r="A2804" s="1">
        <f t="shared" si="20"/>
        <v>11778</v>
      </c>
      <c r="B2804" s="1" t="str">
        <f t="shared" si="21"/>
        <v>11778  SOUTH CENTRAL COOP  COLUMBIA, IA</v>
      </c>
      <c r="C2804" s="1">
        <v>11778</v>
      </c>
      <c r="D2804" s="7" t="s">
        <v>2919</v>
      </c>
      <c r="E2804" s="7" t="s">
        <v>2256</v>
      </c>
      <c r="F2804" s="7" t="s">
        <v>10</v>
      </c>
    </row>
    <row r="2805" spans="1:6" ht="12.75" customHeight="1">
      <c r="A2805" s="1">
        <f t="shared" si="20"/>
        <v>12201</v>
      </c>
      <c r="B2805" s="1" t="str">
        <f t="shared" si="21"/>
        <v>12201  SOUTH CENTRAL COOP  HUMESTON, IA</v>
      </c>
      <c r="C2805" s="1">
        <v>12201</v>
      </c>
      <c r="D2805" s="7" t="s">
        <v>2919</v>
      </c>
      <c r="E2805" s="7" t="s">
        <v>174</v>
      </c>
      <c r="F2805" s="7" t="s">
        <v>10</v>
      </c>
    </row>
    <row r="2806" spans="1:6" ht="12.75" customHeight="1">
      <c r="A2806" s="1">
        <f t="shared" si="20"/>
        <v>10065</v>
      </c>
      <c r="B2806" s="1" t="str">
        <f t="shared" si="21"/>
        <v>10065  SOUTH CENTRAL COOP  LAMONI, IA</v>
      </c>
      <c r="C2806" s="1">
        <v>10065</v>
      </c>
      <c r="D2806" s="7" t="s">
        <v>2919</v>
      </c>
      <c r="E2806" s="7" t="s">
        <v>1190</v>
      </c>
      <c r="F2806" s="7" t="s">
        <v>10</v>
      </c>
    </row>
    <row r="2807" spans="1:6" ht="12.75" customHeight="1">
      <c r="A2807" s="1">
        <f t="shared" ref="A2807:A3061" si="22">C2807</f>
        <v>10152</v>
      </c>
      <c r="B2807" s="1" t="str">
        <f t="shared" ref="B2807:B3061" si="23">C2807&amp;"  "&amp;D2807&amp;"  "&amp;E2807&amp;", "&amp;F2807</f>
        <v>10152  SOUTH CENTRAL COOP  CHARITON, IA</v>
      </c>
      <c r="C2807" s="1">
        <v>10152</v>
      </c>
      <c r="D2807" s="7" t="s">
        <v>2919</v>
      </c>
      <c r="E2807" s="7" t="s">
        <v>679</v>
      </c>
      <c r="F2807" s="7" t="s">
        <v>10</v>
      </c>
    </row>
    <row r="2808" spans="1:6" ht="12.75" customHeight="1">
      <c r="A2808" s="1">
        <f t="shared" si="22"/>
        <v>10483</v>
      </c>
      <c r="B2808" s="1" t="str">
        <f t="shared" si="23"/>
        <v>10483  SOUTH CENTRAL COOP  LACONA, IA</v>
      </c>
      <c r="C2808" s="1">
        <v>10483</v>
      </c>
      <c r="D2808" s="7" t="s">
        <v>2919</v>
      </c>
      <c r="E2808" s="7" t="s">
        <v>2920</v>
      </c>
      <c r="F2808" s="7" t="s">
        <v>10</v>
      </c>
    </row>
    <row r="2809" spans="1:6" ht="12.75" customHeight="1">
      <c r="A2809" s="1">
        <f t="shared" si="22"/>
        <v>10484</v>
      </c>
      <c r="B2809" s="1" t="str">
        <f t="shared" si="23"/>
        <v>10484  SOUTH CENTRAL COOP  MILO, IA</v>
      </c>
      <c r="C2809" s="1">
        <v>10484</v>
      </c>
      <c r="D2809" s="7" t="s">
        <v>2919</v>
      </c>
      <c r="E2809" s="7" t="s">
        <v>2921</v>
      </c>
      <c r="F2809" s="7" t="s">
        <v>10</v>
      </c>
    </row>
    <row r="2810" spans="1:6" ht="12.75" customHeight="1">
      <c r="A2810" s="1">
        <f t="shared" si="22"/>
        <v>10485</v>
      </c>
      <c r="B2810" s="1" t="str">
        <f t="shared" si="23"/>
        <v>10485  SOUTH CENTRAL COOP  MELCHER, IA</v>
      </c>
      <c r="C2810" s="1">
        <v>10485</v>
      </c>
      <c r="D2810" s="7" t="s">
        <v>2919</v>
      </c>
      <c r="E2810" s="7" t="s">
        <v>2922</v>
      </c>
      <c r="F2810" s="7" t="s">
        <v>10</v>
      </c>
    </row>
    <row r="2811" spans="1:6" ht="12.75" customHeight="1">
      <c r="A2811" s="1">
        <f t="shared" si="22"/>
        <v>16135</v>
      </c>
      <c r="B2811" s="1" t="str">
        <f t="shared" si="23"/>
        <v>16135  SOUTH ENGLISH AG SERVICES INC  SOUTH ENGLISH, IA</v>
      </c>
      <c r="C2811" s="1">
        <v>16135</v>
      </c>
      <c r="D2811" s="7" t="s">
        <v>2923</v>
      </c>
      <c r="E2811" s="7" t="s">
        <v>2924</v>
      </c>
      <c r="F2811" s="7" t="s">
        <v>10</v>
      </c>
    </row>
    <row r="2812" spans="1:6" ht="12.75" customHeight="1">
      <c r="A2812" s="1">
        <f t="shared" si="22"/>
        <v>16877</v>
      </c>
      <c r="B2812" s="1" t="str">
        <f t="shared" si="23"/>
        <v>16877  SOUTH FORK AG  HUBBARD, IA</v>
      </c>
      <c r="C2812" s="1">
        <v>16877</v>
      </c>
      <c r="D2812" s="7" t="s">
        <v>2925</v>
      </c>
      <c r="E2812" s="7" t="s">
        <v>1899</v>
      </c>
      <c r="F2812" s="7" t="s">
        <v>10</v>
      </c>
    </row>
    <row r="2813" spans="1:6" ht="12.75" customHeight="1">
      <c r="A2813" s="1">
        <f t="shared" si="22"/>
        <v>16878</v>
      </c>
      <c r="B2813" s="1" t="str">
        <f t="shared" si="23"/>
        <v>16878  SOUTH FORK AG  HUBBARD, IA</v>
      </c>
      <c r="C2813" s="1">
        <v>16878</v>
      </c>
      <c r="D2813" s="7" t="s">
        <v>2925</v>
      </c>
      <c r="E2813" s="7" t="s">
        <v>1899</v>
      </c>
      <c r="F2813" s="7" t="s">
        <v>10</v>
      </c>
    </row>
    <row r="2814" spans="1:6" ht="12.75" customHeight="1">
      <c r="A2814" s="1">
        <f t="shared" si="22"/>
        <v>16236</v>
      </c>
      <c r="B2814" s="1" t="str">
        <f t="shared" si="23"/>
        <v>16236  SOUTHERN ORGANICS &amp; SUPPLY  MONROE, NC</v>
      </c>
      <c r="C2814" s="1">
        <v>16236</v>
      </c>
      <c r="D2814" s="7" t="s">
        <v>2926</v>
      </c>
      <c r="E2814" s="7" t="s">
        <v>895</v>
      </c>
      <c r="F2814" s="7" t="s">
        <v>68</v>
      </c>
    </row>
    <row r="2815" spans="1:6" ht="12.75" customHeight="1">
      <c r="A2815" s="1">
        <f t="shared" si="22"/>
        <v>16237</v>
      </c>
      <c r="B2815" s="1" t="str">
        <f t="shared" si="23"/>
        <v>16237  SOUTHERN ORGANICS &amp; SUPPLY  MONROE, NC</v>
      </c>
      <c r="C2815" s="1">
        <v>16237</v>
      </c>
      <c r="D2815" s="7" t="s">
        <v>2926</v>
      </c>
      <c r="E2815" s="7" t="s">
        <v>895</v>
      </c>
      <c r="F2815" s="7" t="s">
        <v>68</v>
      </c>
    </row>
    <row r="2816" spans="1:6" ht="12.75" customHeight="1">
      <c r="A2816" s="1">
        <f t="shared" si="22"/>
        <v>11157</v>
      </c>
      <c r="B2816" s="1" t="str">
        <f t="shared" si="23"/>
        <v>11157  SPAHN &amp; ROSE LUMBER CO  CRESCO, IA</v>
      </c>
      <c r="C2816" s="1">
        <v>11157</v>
      </c>
      <c r="D2816" s="7" t="s">
        <v>2927</v>
      </c>
      <c r="E2816" s="7" t="s">
        <v>1040</v>
      </c>
      <c r="F2816" s="7" t="s">
        <v>10</v>
      </c>
    </row>
    <row r="2817" spans="1:6" ht="12.75" customHeight="1">
      <c r="A2817" s="1">
        <f t="shared" si="22"/>
        <v>11656</v>
      </c>
      <c r="B2817" s="1" t="str">
        <f t="shared" si="23"/>
        <v>11656  SPECTRUM GROUP-DIV UNITED IND ATTN LORI PATTISON  ST LOUIS, MO</v>
      </c>
      <c r="C2817" s="1">
        <v>11656</v>
      </c>
      <c r="D2817" s="7" t="s">
        <v>2928</v>
      </c>
      <c r="E2817" s="7" t="s">
        <v>690</v>
      </c>
      <c r="F2817" s="7" t="s">
        <v>59</v>
      </c>
    </row>
    <row r="2818" spans="1:6" ht="12.75" customHeight="1">
      <c r="A2818" s="1">
        <f t="shared" si="22"/>
        <v>17230</v>
      </c>
      <c r="B2818" s="1" t="str">
        <f t="shared" si="23"/>
        <v>17230  SPIKED SOIL HOLDINGS, LLC  HOUSTON, TX</v>
      </c>
      <c r="C2818" s="1">
        <v>17230</v>
      </c>
      <c r="D2818" s="7" t="s">
        <v>2929</v>
      </c>
      <c r="E2818" s="7" t="s">
        <v>1931</v>
      </c>
      <c r="F2818" s="7" t="s">
        <v>26</v>
      </c>
    </row>
    <row r="2819" spans="1:6" ht="12.75" customHeight="1">
      <c r="A2819" s="1">
        <f t="shared" si="22"/>
        <v>17231</v>
      </c>
      <c r="B2819" s="1" t="str">
        <f t="shared" si="23"/>
        <v>17231  SPIKED SOIL HOLDINGS, LLC  CLEVELAND, TX</v>
      </c>
      <c r="C2819" s="1">
        <v>17231</v>
      </c>
      <c r="D2819" s="7" t="s">
        <v>2929</v>
      </c>
      <c r="E2819" s="7" t="s">
        <v>483</v>
      </c>
      <c r="F2819" s="7" t="s">
        <v>26</v>
      </c>
    </row>
    <row r="2820" spans="1:6" ht="12.75" customHeight="1">
      <c r="A2820" s="1">
        <f t="shared" si="22"/>
        <v>14956</v>
      </c>
      <c r="B2820" s="1" t="str">
        <f t="shared" si="23"/>
        <v>14956  SPINNER AG INC  ZIONSVILLE, IN</v>
      </c>
      <c r="C2820" s="1">
        <v>14956</v>
      </c>
      <c r="D2820" s="7" t="s">
        <v>2930</v>
      </c>
      <c r="E2820" s="7" t="s">
        <v>2931</v>
      </c>
      <c r="F2820" s="7" t="s">
        <v>459</v>
      </c>
    </row>
    <row r="2821" spans="1:6" ht="12.75" customHeight="1">
      <c r="A2821" s="1">
        <f t="shared" si="22"/>
        <v>10386</v>
      </c>
      <c r="B2821" s="1" t="str">
        <f t="shared" si="23"/>
        <v>10386  SPORT WADE INC  WELDON, IA</v>
      </c>
      <c r="C2821" s="1">
        <v>10386</v>
      </c>
      <c r="D2821" s="7" t="s">
        <v>2932</v>
      </c>
      <c r="E2821" s="7" t="s">
        <v>2933</v>
      </c>
      <c r="F2821" s="7" t="s">
        <v>10</v>
      </c>
    </row>
    <row r="2822" spans="1:6" ht="12.75" customHeight="1">
      <c r="A2822" s="1">
        <f t="shared" si="22"/>
        <v>16964</v>
      </c>
      <c r="B2822" s="1" t="str">
        <f t="shared" si="23"/>
        <v>16964  SPRAY N GROW INC  ROCKPORT, TX</v>
      </c>
      <c r="C2822" s="1">
        <v>16964</v>
      </c>
      <c r="D2822" s="7" t="s">
        <v>2934</v>
      </c>
      <c r="E2822" s="7" t="s">
        <v>2935</v>
      </c>
      <c r="F2822" s="7" t="s">
        <v>26</v>
      </c>
    </row>
    <row r="2823" spans="1:6" ht="12.75" customHeight="1">
      <c r="A2823" s="1">
        <f t="shared" si="22"/>
        <v>16159</v>
      </c>
      <c r="B2823" s="1" t="str">
        <f t="shared" si="23"/>
        <v>16159  SPRAYTEC FERTILIZERS LLC  URBANDALE, IA</v>
      </c>
      <c r="C2823" s="1">
        <v>16159</v>
      </c>
      <c r="D2823" s="7" t="s">
        <v>2936</v>
      </c>
      <c r="E2823" s="7" t="s">
        <v>606</v>
      </c>
      <c r="F2823" s="7" t="s">
        <v>10</v>
      </c>
    </row>
    <row r="2824" spans="1:6" ht="12.75" customHeight="1">
      <c r="A2824" s="1">
        <f t="shared" si="22"/>
        <v>14958</v>
      </c>
      <c r="B2824" s="1" t="str">
        <f t="shared" si="23"/>
        <v>14958  SPRING VALLEY AG SUPPLY LLC  MOORHEAD, IA</v>
      </c>
      <c r="C2824" s="1">
        <v>14958</v>
      </c>
      <c r="D2824" s="7" t="s">
        <v>2937</v>
      </c>
      <c r="E2824" s="7" t="s">
        <v>185</v>
      </c>
      <c r="F2824" s="7" t="s">
        <v>10</v>
      </c>
    </row>
    <row r="2825" spans="1:6" ht="12.75" customHeight="1">
      <c r="A2825" s="1">
        <f t="shared" si="22"/>
        <v>13897</v>
      </c>
      <c r="B2825" s="1" t="str">
        <f t="shared" si="23"/>
        <v>13897  SQM NORTH AMERICA CORP  ATLANTA, GA</v>
      </c>
      <c r="C2825" s="1">
        <v>13897</v>
      </c>
      <c r="D2825" s="7" t="s">
        <v>2938</v>
      </c>
      <c r="E2825" s="7" t="s">
        <v>617</v>
      </c>
      <c r="F2825" s="7" t="s">
        <v>123</v>
      </c>
    </row>
    <row r="2826" spans="1:6" ht="12.75" customHeight="1">
      <c r="A2826" s="1">
        <f t="shared" si="22"/>
        <v>12906</v>
      </c>
      <c r="B2826" s="1" t="str">
        <f t="shared" si="23"/>
        <v>12906  ST OLAF AG SALES &amp; SERVICE INC  ST OLAF, IA</v>
      </c>
      <c r="C2826" s="1">
        <v>12906</v>
      </c>
      <c r="D2826" s="7" t="s">
        <v>2939</v>
      </c>
      <c r="E2826" s="7" t="s">
        <v>2940</v>
      </c>
      <c r="F2826" s="7" t="s">
        <v>10</v>
      </c>
    </row>
    <row r="2827" spans="1:6" ht="12.75" customHeight="1">
      <c r="A2827" s="1">
        <f t="shared" si="22"/>
        <v>12847</v>
      </c>
      <c r="B2827" s="1" t="str">
        <f t="shared" si="23"/>
        <v>12847  ST OLAF AG SALES &amp; SERVICE INC  ST OLAF, IA</v>
      </c>
      <c r="C2827" s="1">
        <v>12847</v>
      </c>
      <c r="D2827" s="7" t="s">
        <v>2939</v>
      </c>
      <c r="E2827" s="7" t="s">
        <v>2940</v>
      </c>
      <c r="F2827" s="7" t="s">
        <v>10</v>
      </c>
    </row>
    <row r="2828" spans="1:6" ht="12.75" customHeight="1">
      <c r="A2828" s="1">
        <f t="shared" si="22"/>
        <v>16627</v>
      </c>
      <c r="B2828" s="1" t="str">
        <f t="shared" si="23"/>
        <v>16627  STA-MEL ENTERPRISES INC  WEBB, IA</v>
      </c>
      <c r="C2828" s="1">
        <v>16627</v>
      </c>
      <c r="D2828" s="7" t="s">
        <v>2941</v>
      </c>
      <c r="E2828" s="7" t="s">
        <v>530</v>
      </c>
      <c r="F2828" s="7" t="s">
        <v>10</v>
      </c>
    </row>
    <row r="2829" spans="1:6" ht="12.75" customHeight="1">
      <c r="A2829" s="1">
        <f t="shared" si="22"/>
        <v>10815</v>
      </c>
      <c r="B2829" s="1" t="str">
        <f t="shared" si="23"/>
        <v>10815  STALLS FARM &amp; HOME DIST INC  ESTHERVILLE, IA</v>
      </c>
      <c r="C2829" s="1">
        <v>10815</v>
      </c>
      <c r="D2829" s="7" t="s">
        <v>2942</v>
      </c>
      <c r="E2829" s="7" t="s">
        <v>346</v>
      </c>
      <c r="F2829" s="7" t="s">
        <v>10</v>
      </c>
    </row>
    <row r="2830" spans="1:6" ht="12.75" customHeight="1">
      <c r="A2830" s="1">
        <f t="shared" si="22"/>
        <v>16757</v>
      </c>
      <c r="B2830" s="1" t="str">
        <f t="shared" si="23"/>
        <v>16757  STAM GARDEN CENTER &amp; NURSERY  OSKALOOSA, IA</v>
      </c>
      <c r="C2830" s="1">
        <v>16757</v>
      </c>
      <c r="D2830" s="7" t="s">
        <v>2943</v>
      </c>
      <c r="E2830" s="7" t="s">
        <v>175</v>
      </c>
      <c r="F2830" s="7" t="s">
        <v>10</v>
      </c>
    </row>
    <row r="2831" spans="1:6" ht="12.75" customHeight="1">
      <c r="A2831" s="1">
        <f t="shared" si="22"/>
        <v>16758</v>
      </c>
      <c r="B2831" s="1" t="str">
        <f t="shared" si="23"/>
        <v>16758  STAM GARDEN CENTER &amp; NURSERY  URBANDALE, IA</v>
      </c>
      <c r="C2831" s="1">
        <v>16758</v>
      </c>
      <c r="D2831" s="7" t="s">
        <v>2943</v>
      </c>
      <c r="E2831" s="7" t="s">
        <v>606</v>
      </c>
      <c r="F2831" s="7" t="s">
        <v>10</v>
      </c>
    </row>
    <row r="2832" spans="1:6" ht="12.75" customHeight="1">
      <c r="A2832" s="1">
        <f t="shared" si="22"/>
        <v>16240</v>
      </c>
      <c r="B2832" s="1" t="str">
        <f t="shared" si="23"/>
        <v>16240  STAR SEED INC  OSBORNE, KS</v>
      </c>
      <c r="C2832" s="1">
        <v>16240</v>
      </c>
      <c r="D2832" s="7" t="s">
        <v>2944</v>
      </c>
      <c r="E2832" s="7" t="s">
        <v>2945</v>
      </c>
      <c r="F2832" s="7" t="s">
        <v>288</v>
      </c>
    </row>
    <row r="2833" spans="1:6" ht="12.75" customHeight="1">
      <c r="A2833" s="1">
        <f t="shared" si="22"/>
        <v>15347</v>
      </c>
      <c r="B2833" s="1" t="str">
        <f t="shared" si="23"/>
        <v>15347  STARK BROS NURSERIES &amp; ORCHARD COMPANY  LOUISIANA, MO</v>
      </c>
      <c r="C2833" s="1">
        <v>15347</v>
      </c>
      <c r="D2833" s="7" t="s">
        <v>2946</v>
      </c>
      <c r="E2833" s="7" t="s">
        <v>2947</v>
      </c>
      <c r="F2833" s="7" t="s">
        <v>59</v>
      </c>
    </row>
    <row r="2834" spans="1:6" ht="12.75" customHeight="1">
      <c r="A2834" s="1">
        <f t="shared" si="22"/>
        <v>15183</v>
      </c>
      <c r="B2834" s="1" t="str">
        <f t="shared" si="23"/>
        <v>15183  STATELINE AG LLC  NORTHWOOD, IA</v>
      </c>
      <c r="C2834" s="1">
        <v>15183</v>
      </c>
      <c r="D2834" s="7" t="s">
        <v>2948</v>
      </c>
      <c r="E2834" s="7" t="s">
        <v>955</v>
      </c>
      <c r="F2834" s="7" t="s">
        <v>10</v>
      </c>
    </row>
    <row r="2835" spans="1:6" ht="12.75" customHeight="1">
      <c r="A2835" s="1">
        <f t="shared" si="22"/>
        <v>10323</v>
      </c>
      <c r="B2835" s="1" t="str">
        <f t="shared" si="23"/>
        <v>10323  STATELINE COOP  CYLINDER, IA</v>
      </c>
      <c r="C2835" s="1">
        <v>10323</v>
      </c>
      <c r="D2835" s="7" t="s">
        <v>2949</v>
      </c>
      <c r="E2835" s="7" t="s">
        <v>2950</v>
      </c>
      <c r="F2835" s="7" t="s">
        <v>10</v>
      </c>
    </row>
    <row r="2836" spans="1:6" ht="12.75" customHeight="1">
      <c r="A2836" s="1">
        <f t="shared" si="22"/>
        <v>12267</v>
      </c>
      <c r="B2836" s="1" t="str">
        <f t="shared" si="23"/>
        <v>12267  STATELINE COOPERATIVE  BANCROFT, IA</v>
      </c>
      <c r="C2836" s="1">
        <v>12267</v>
      </c>
      <c r="D2836" s="7" t="s">
        <v>2951</v>
      </c>
      <c r="E2836" s="7" t="s">
        <v>543</v>
      </c>
      <c r="F2836" s="7" t="s">
        <v>10</v>
      </c>
    </row>
    <row r="2837" spans="1:6" ht="12.75" customHeight="1">
      <c r="A2837" s="1">
        <f t="shared" si="22"/>
        <v>12268</v>
      </c>
      <c r="B2837" s="1" t="str">
        <f t="shared" si="23"/>
        <v>12268  STATELINE COOPERATIVE  BURT, IA</v>
      </c>
      <c r="C2837" s="1">
        <v>12268</v>
      </c>
      <c r="D2837" s="7" t="s">
        <v>2951</v>
      </c>
      <c r="E2837" s="7" t="s">
        <v>2952</v>
      </c>
      <c r="F2837" s="7" t="s">
        <v>10</v>
      </c>
    </row>
    <row r="2838" spans="1:6" ht="12.75" customHeight="1">
      <c r="A2838" s="1">
        <f t="shared" si="22"/>
        <v>11922</v>
      </c>
      <c r="B2838" s="1" t="str">
        <f t="shared" si="23"/>
        <v>11922  STATELINE COOPERATIVE  BURT, IA</v>
      </c>
      <c r="C2838" s="1">
        <v>11922</v>
      </c>
      <c r="D2838" s="7" t="s">
        <v>2951</v>
      </c>
      <c r="E2838" s="7" t="s">
        <v>2952</v>
      </c>
      <c r="F2838" s="7" t="s">
        <v>10</v>
      </c>
    </row>
    <row r="2839" spans="1:6" ht="12.75" customHeight="1">
      <c r="A2839" s="1">
        <f t="shared" si="22"/>
        <v>11923</v>
      </c>
      <c r="B2839" s="1" t="str">
        <f t="shared" si="23"/>
        <v>11923  STATELINE COOPERATIVE  ARMSTRONG, IA</v>
      </c>
      <c r="C2839" s="1">
        <v>11923</v>
      </c>
      <c r="D2839" s="7" t="s">
        <v>2951</v>
      </c>
      <c r="E2839" s="7" t="s">
        <v>2298</v>
      </c>
      <c r="F2839" s="7" t="s">
        <v>10</v>
      </c>
    </row>
    <row r="2840" spans="1:6" ht="12.75" customHeight="1">
      <c r="A2840" s="1">
        <f t="shared" si="22"/>
        <v>11925</v>
      </c>
      <c r="B2840" s="1" t="str">
        <f t="shared" si="23"/>
        <v>11925  STATELINE COOPERATIVE  LEDYARD, IA</v>
      </c>
      <c r="C2840" s="1">
        <v>11925</v>
      </c>
      <c r="D2840" s="7" t="s">
        <v>2951</v>
      </c>
      <c r="E2840" s="7" t="s">
        <v>2953</v>
      </c>
      <c r="F2840" s="7" t="s">
        <v>10</v>
      </c>
    </row>
    <row r="2841" spans="1:6" ht="12.75" customHeight="1">
      <c r="A2841" s="1">
        <f t="shared" si="22"/>
        <v>11926</v>
      </c>
      <c r="B2841" s="1" t="str">
        <f t="shared" si="23"/>
        <v>11926  STATELINE COOPERATIVE  FENTON, IA</v>
      </c>
      <c r="C2841" s="1">
        <v>11926</v>
      </c>
      <c r="D2841" s="7" t="s">
        <v>2951</v>
      </c>
      <c r="E2841" s="7" t="s">
        <v>2954</v>
      </c>
      <c r="F2841" s="7" t="s">
        <v>10</v>
      </c>
    </row>
    <row r="2842" spans="1:6" ht="12.75" customHeight="1">
      <c r="A2842" s="1">
        <f t="shared" si="22"/>
        <v>11927</v>
      </c>
      <c r="B2842" s="1" t="str">
        <f t="shared" si="23"/>
        <v>11927  STATELINE COOPERATIVE  LONE ROCK, IA</v>
      </c>
      <c r="C2842" s="1">
        <v>11927</v>
      </c>
      <c r="D2842" s="7" t="s">
        <v>2951</v>
      </c>
      <c r="E2842" s="7" t="s">
        <v>2955</v>
      </c>
      <c r="F2842" s="7" t="s">
        <v>10</v>
      </c>
    </row>
    <row r="2843" spans="1:6" ht="12.75" customHeight="1">
      <c r="A2843" s="1">
        <f t="shared" si="22"/>
        <v>11928</v>
      </c>
      <c r="B2843" s="1" t="str">
        <f t="shared" si="23"/>
        <v>11928  STATELINE COOPERATIVE  RINGSTED, IA</v>
      </c>
      <c r="C2843" s="1">
        <v>11928</v>
      </c>
      <c r="D2843" s="7" t="s">
        <v>2951</v>
      </c>
      <c r="E2843" s="7" t="s">
        <v>2956</v>
      </c>
      <c r="F2843" s="7" t="s">
        <v>10</v>
      </c>
    </row>
    <row r="2844" spans="1:6" ht="12.75" customHeight="1">
      <c r="A2844" s="1">
        <f t="shared" si="22"/>
        <v>13124</v>
      </c>
      <c r="B2844" s="1" t="str">
        <f t="shared" si="23"/>
        <v>13124  STATELINE COOPERATIVE  ARMSTRONG, IA</v>
      </c>
      <c r="C2844" s="1">
        <v>13124</v>
      </c>
      <c r="D2844" s="7" t="s">
        <v>2951</v>
      </c>
      <c r="E2844" s="7" t="s">
        <v>2298</v>
      </c>
      <c r="F2844" s="7" t="s">
        <v>10</v>
      </c>
    </row>
    <row r="2845" spans="1:6" ht="12.75" customHeight="1">
      <c r="A2845" s="1">
        <f t="shared" si="22"/>
        <v>12692</v>
      </c>
      <c r="B2845" s="1" t="str">
        <f t="shared" si="23"/>
        <v>12692  STATELINE COOPERATIVE  SWEA CITY, IA</v>
      </c>
      <c r="C2845" s="1">
        <v>12692</v>
      </c>
      <c r="D2845" s="7" t="s">
        <v>2951</v>
      </c>
      <c r="E2845" s="7" t="s">
        <v>965</v>
      </c>
      <c r="F2845" s="7" t="s">
        <v>10</v>
      </c>
    </row>
    <row r="2846" spans="1:6" ht="12.75" customHeight="1">
      <c r="A2846" s="1">
        <f t="shared" si="22"/>
        <v>12693</v>
      </c>
      <c r="B2846" s="1" t="str">
        <f t="shared" si="23"/>
        <v>12693  STATELINE COOPERATIVE  LAKOTA, IA</v>
      </c>
      <c r="C2846" s="1">
        <v>12693</v>
      </c>
      <c r="D2846" s="7" t="s">
        <v>2951</v>
      </c>
      <c r="E2846" s="7" t="s">
        <v>2957</v>
      </c>
      <c r="F2846" s="7" t="s">
        <v>10</v>
      </c>
    </row>
    <row r="2847" spans="1:6" ht="12.75" customHeight="1">
      <c r="A2847" s="1">
        <f t="shared" si="22"/>
        <v>12694</v>
      </c>
      <c r="B2847" s="1" t="str">
        <f t="shared" si="23"/>
        <v>12694  STATELINE COOPERATIVE  BUFFALO CENTER, IA</v>
      </c>
      <c r="C2847" s="1">
        <v>12694</v>
      </c>
      <c r="D2847" s="7" t="s">
        <v>2951</v>
      </c>
      <c r="E2847" s="7" t="s">
        <v>116</v>
      </c>
      <c r="F2847" s="7" t="s">
        <v>10</v>
      </c>
    </row>
    <row r="2848" spans="1:6" ht="12.75" customHeight="1">
      <c r="A2848" s="1">
        <f t="shared" si="22"/>
        <v>10392</v>
      </c>
      <c r="B2848" s="1" t="str">
        <f t="shared" si="23"/>
        <v>10392  STEINBECK &amp; SONS INC  GRISWOLD, IA</v>
      </c>
      <c r="C2848" s="1">
        <v>10392</v>
      </c>
      <c r="D2848" s="7" t="s">
        <v>2958</v>
      </c>
      <c r="E2848" s="7" t="s">
        <v>166</v>
      </c>
      <c r="F2848" s="7" t="s">
        <v>10</v>
      </c>
    </row>
    <row r="2849" spans="1:6" ht="12.75" customHeight="1">
      <c r="A2849" s="1">
        <f t="shared" si="22"/>
        <v>16044</v>
      </c>
      <c r="B2849" s="1" t="str">
        <f t="shared" si="23"/>
        <v>16044  STEVENSON HARDWARE LLC  HOLSTEIN, IA</v>
      </c>
      <c r="C2849" s="1">
        <v>16044</v>
      </c>
      <c r="D2849" s="7" t="s">
        <v>2959</v>
      </c>
      <c r="E2849" s="7" t="s">
        <v>973</v>
      </c>
      <c r="F2849" s="7" t="s">
        <v>10</v>
      </c>
    </row>
    <row r="2850" spans="1:6" ht="12.75" customHeight="1">
      <c r="A2850" s="1">
        <f t="shared" si="22"/>
        <v>13969</v>
      </c>
      <c r="B2850" s="1" t="str">
        <f t="shared" si="23"/>
        <v>13969  STEVES ACE HOME AND GARDEN  DUBUQUE, IA</v>
      </c>
      <c r="C2850" s="1">
        <v>13969</v>
      </c>
      <c r="D2850" s="7" t="s">
        <v>2960</v>
      </c>
      <c r="E2850" s="7" t="s">
        <v>835</v>
      </c>
      <c r="F2850" s="7" t="s">
        <v>10</v>
      </c>
    </row>
    <row r="2851" spans="1:6" ht="12.75" customHeight="1">
      <c r="A2851" s="1">
        <f t="shared" si="22"/>
        <v>11693</v>
      </c>
      <c r="B2851" s="1" t="str">
        <f t="shared" si="23"/>
        <v>11693  STOLLER ENTERPRISES INC  HOUSTON, TX</v>
      </c>
      <c r="C2851" s="1">
        <v>11693</v>
      </c>
      <c r="D2851" s="7" t="s">
        <v>2961</v>
      </c>
      <c r="E2851" s="7" t="s">
        <v>1931</v>
      </c>
      <c r="F2851" s="7" t="s">
        <v>26</v>
      </c>
    </row>
    <row r="2852" spans="1:6" ht="12.75" customHeight="1">
      <c r="A2852" s="1">
        <f t="shared" si="22"/>
        <v>17119</v>
      </c>
      <c r="B2852" s="1" t="str">
        <f t="shared" si="23"/>
        <v>17119  STOLLER ENTERPRISES INC  CEDAR RAPIDS, IA</v>
      </c>
      <c r="C2852" s="1">
        <v>17119</v>
      </c>
      <c r="D2852" s="7" t="s">
        <v>2961</v>
      </c>
      <c r="E2852" s="7" t="s">
        <v>611</v>
      </c>
      <c r="F2852" s="7" t="s">
        <v>10</v>
      </c>
    </row>
    <row r="2853" spans="1:6" ht="12.75" customHeight="1">
      <c r="A2853" s="1">
        <f t="shared" si="22"/>
        <v>11374</v>
      </c>
      <c r="B2853" s="1" t="str">
        <f t="shared" si="23"/>
        <v>11374  STONER BROS PARTNERSHIP  MT VERNON, IA</v>
      </c>
      <c r="C2853" s="1">
        <v>11374</v>
      </c>
      <c r="D2853" s="7" t="s">
        <v>2962</v>
      </c>
      <c r="E2853" s="7" t="s">
        <v>2346</v>
      </c>
      <c r="F2853" s="7" t="s">
        <v>10</v>
      </c>
    </row>
    <row r="2854" spans="1:6" ht="12.75" customHeight="1">
      <c r="A2854" s="1">
        <f t="shared" si="22"/>
        <v>15563</v>
      </c>
      <c r="B2854" s="1" t="str">
        <f t="shared" si="23"/>
        <v>15563  STORM WATER SUPPLY LLC  DAVENPORT, IA</v>
      </c>
      <c r="C2854" s="1">
        <v>15563</v>
      </c>
      <c r="D2854" s="7" t="s">
        <v>2963</v>
      </c>
      <c r="E2854" s="7" t="s">
        <v>823</v>
      </c>
      <c r="F2854" s="7" t="s">
        <v>10</v>
      </c>
    </row>
    <row r="2855" spans="1:6" ht="12.75" customHeight="1">
      <c r="A2855" s="1">
        <f t="shared" si="22"/>
        <v>16196</v>
      </c>
      <c r="B2855" s="1" t="str">
        <f t="shared" si="23"/>
        <v>16196  STOUT SEED SALES LLC  AINSWORTH, IA</v>
      </c>
      <c r="C2855" s="1">
        <v>16196</v>
      </c>
      <c r="D2855" s="7" t="s">
        <v>2964</v>
      </c>
      <c r="E2855" s="7" t="s">
        <v>2965</v>
      </c>
      <c r="F2855" s="7" t="s">
        <v>10</v>
      </c>
    </row>
    <row r="2856" spans="1:6" ht="12.75" customHeight="1">
      <c r="A2856" s="1">
        <f t="shared" si="22"/>
        <v>16197</v>
      </c>
      <c r="B2856" s="1" t="str">
        <f t="shared" si="23"/>
        <v>16197  STOUT SEED SALES LLC  AINSWORTH, IA</v>
      </c>
      <c r="C2856" s="1">
        <v>16197</v>
      </c>
      <c r="D2856" s="7" t="s">
        <v>2964</v>
      </c>
      <c r="E2856" s="7" t="s">
        <v>2965</v>
      </c>
      <c r="F2856" s="7" t="s">
        <v>10</v>
      </c>
    </row>
    <row r="2857" spans="1:6" ht="12.75" customHeight="1">
      <c r="A2857" s="1">
        <f t="shared" si="22"/>
        <v>17319</v>
      </c>
      <c r="B2857" s="1" t="str">
        <f t="shared" si="23"/>
        <v>17319  STROTHER LAWN CARE  ANAMOSA, IA</v>
      </c>
      <c r="C2857" s="1">
        <v>17319</v>
      </c>
      <c r="D2857" s="7" t="s">
        <v>2966</v>
      </c>
      <c r="E2857" s="7" t="s">
        <v>1064</v>
      </c>
      <c r="F2857" s="7" t="s">
        <v>10</v>
      </c>
    </row>
    <row r="2858" spans="1:6" ht="12.75" customHeight="1">
      <c r="A2858" s="1">
        <f t="shared" si="22"/>
        <v>15089</v>
      </c>
      <c r="B2858" s="1" t="str">
        <f t="shared" si="23"/>
        <v>15089  STRUBLE AGRONOMY LLC  ONAWA, IA</v>
      </c>
      <c r="C2858" s="1">
        <v>15089</v>
      </c>
      <c r="D2858" s="7" t="s">
        <v>2967</v>
      </c>
      <c r="E2858" s="7" t="s">
        <v>513</v>
      </c>
      <c r="F2858" s="7" t="s">
        <v>10</v>
      </c>
    </row>
    <row r="2859" spans="1:6" ht="12.75" customHeight="1">
      <c r="A2859" s="1">
        <f t="shared" si="22"/>
        <v>16724</v>
      </c>
      <c r="B2859" s="1" t="str">
        <f t="shared" si="23"/>
        <v>16724  STRYPER LLC  CEDAR RAPIDS, IA</v>
      </c>
      <c r="C2859" s="1">
        <v>16724</v>
      </c>
      <c r="D2859" s="7" t="s">
        <v>2968</v>
      </c>
      <c r="E2859" s="7" t="s">
        <v>611</v>
      </c>
      <c r="F2859" s="7" t="s">
        <v>10</v>
      </c>
    </row>
    <row r="2860" spans="1:6" ht="12.75" customHeight="1">
      <c r="A2860" s="1">
        <f t="shared" si="22"/>
        <v>16997</v>
      </c>
      <c r="B2860" s="1" t="str">
        <f t="shared" si="23"/>
        <v>16997  SUL4R PLUS LLC  LOUISVILLE, KY</v>
      </c>
      <c r="C2860" s="1">
        <v>16997</v>
      </c>
      <c r="D2860" s="7" t="s">
        <v>2969</v>
      </c>
      <c r="E2860" s="7" t="s">
        <v>1805</v>
      </c>
      <c r="F2860" s="7" t="s">
        <v>221</v>
      </c>
    </row>
    <row r="2861" spans="1:6" ht="12.75" customHeight="1">
      <c r="A2861" s="1">
        <f t="shared" si="22"/>
        <v>15849</v>
      </c>
      <c r="B2861" s="1" t="str">
        <f t="shared" si="23"/>
        <v xml:space="preserve">15849  SULVARIS  CALGARY, </v>
      </c>
      <c r="C2861" s="1">
        <v>15849</v>
      </c>
      <c r="D2861" s="7" t="s">
        <v>2970</v>
      </c>
      <c r="E2861" s="7" t="s">
        <v>204</v>
      </c>
      <c r="F2861" s="7"/>
    </row>
    <row r="2862" spans="1:6" ht="12.75" customHeight="1">
      <c r="A2862" s="1">
        <f t="shared" si="22"/>
        <v>15848</v>
      </c>
      <c r="B2862" s="1" t="str">
        <f t="shared" si="23"/>
        <v xml:space="preserve">15848  SULVARIS Inc. C/O Mitchel Flegel  CALGARY, </v>
      </c>
      <c r="C2862" s="1">
        <v>15848</v>
      </c>
      <c r="D2862" s="7" t="s">
        <v>2971</v>
      </c>
      <c r="E2862" s="7" t="s">
        <v>204</v>
      </c>
      <c r="F2862" s="7"/>
    </row>
    <row r="2863" spans="1:6" ht="12.75" customHeight="1">
      <c r="A2863" s="1">
        <f t="shared" si="22"/>
        <v>17147</v>
      </c>
      <c r="B2863" s="1" t="str">
        <f t="shared" si="23"/>
        <v>17147  SUMMIT GOLD/ MIDWEST DISTRIBUTING, INC  PEORIA, IL</v>
      </c>
      <c r="C2863" s="1">
        <v>17147</v>
      </c>
      <c r="D2863" s="7" t="s">
        <v>2972</v>
      </c>
      <c r="E2863" s="7" t="s">
        <v>2973</v>
      </c>
      <c r="F2863" s="7" t="s">
        <v>129</v>
      </c>
    </row>
    <row r="2864" spans="1:6" ht="12.75" customHeight="1">
      <c r="A2864" s="1">
        <f t="shared" si="22"/>
        <v>17146</v>
      </c>
      <c r="B2864" s="1" t="str">
        <f t="shared" si="23"/>
        <v>17146  SUMMIT GOLD/ MIDWEST DISTRIBUTING, INC.  MISSION VIEJO, CA</v>
      </c>
      <c r="C2864" s="1">
        <v>17146</v>
      </c>
      <c r="D2864" s="7" t="s">
        <v>2974</v>
      </c>
      <c r="E2864" s="7" t="s">
        <v>2975</v>
      </c>
      <c r="F2864" s="7" t="s">
        <v>33</v>
      </c>
    </row>
    <row r="2865" spans="1:6" ht="12.75" customHeight="1">
      <c r="A2865" s="1">
        <f t="shared" si="22"/>
        <v>16559</v>
      </c>
      <c r="B2865" s="1" t="str">
        <f t="shared" si="23"/>
        <v>16559  SUN BULB COMPANY INC  ARCADIA, FL</v>
      </c>
      <c r="C2865" s="1">
        <v>16559</v>
      </c>
      <c r="D2865" s="7" t="s">
        <v>2976</v>
      </c>
      <c r="E2865" s="7" t="s">
        <v>1480</v>
      </c>
      <c r="F2865" s="7" t="s">
        <v>38</v>
      </c>
    </row>
    <row r="2866" spans="1:6" ht="12.75" customHeight="1">
      <c r="A2866" s="1">
        <f t="shared" si="22"/>
        <v>15995</v>
      </c>
      <c r="B2866" s="1" t="str">
        <f t="shared" si="23"/>
        <v>15995  SUN GRO HORTICULTURE DISTRIBUTION INC  AGAWAM, MA</v>
      </c>
      <c r="C2866" s="1">
        <v>15995</v>
      </c>
      <c r="D2866" s="7" t="s">
        <v>2977</v>
      </c>
      <c r="E2866" s="7" t="s">
        <v>2690</v>
      </c>
      <c r="F2866" s="7" t="s">
        <v>74</v>
      </c>
    </row>
    <row r="2867" spans="1:6" ht="12.75" customHeight="1">
      <c r="A2867" s="1">
        <f t="shared" si="22"/>
        <v>17423</v>
      </c>
      <c r="B2867" s="1" t="str">
        <f t="shared" si="23"/>
        <v>17423  SUNLIGHT SUPPLY INC  VANCOUVER, WA</v>
      </c>
      <c r="C2867" s="1">
        <v>17423</v>
      </c>
      <c r="D2867" s="7" t="s">
        <v>2978</v>
      </c>
      <c r="E2867" s="7" t="s">
        <v>2552</v>
      </c>
      <c r="F2867" s="7" t="s">
        <v>448</v>
      </c>
    </row>
    <row r="2868" spans="1:6" ht="12.75" customHeight="1">
      <c r="A2868" s="1">
        <f t="shared" si="22"/>
        <v>17424</v>
      </c>
      <c r="B2868" s="1" t="str">
        <f t="shared" si="23"/>
        <v>17424  SUNLIGHT SUPPLY INC  POMPANO BEACH, FL</v>
      </c>
      <c r="C2868" s="1">
        <v>17424</v>
      </c>
      <c r="D2868" s="7" t="s">
        <v>2978</v>
      </c>
      <c r="E2868" s="7" t="s">
        <v>2979</v>
      </c>
      <c r="F2868" s="7" t="s">
        <v>38</v>
      </c>
    </row>
    <row r="2869" spans="1:6" ht="12.75" customHeight="1">
      <c r="A2869" s="1">
        <f t="shared" si="22"/>
        <v>17425</v>
      </c>
      <c r="B2869" s="1" t="str">
        <f t="shared" si="23"/>
        <v>17425  SUNLIGHT SUPPLY INC  YORK, PA</v>
      </c>
      <c r="C2869" s="1">
        <v>17425</v>
      </c>
      <c r="D2869" s="7" t="s">
        <v>2978</v>
      </c>
      <c r="E2869" s="7" t="s">
        <v>2980</v>
      </c>
      <c r="F2869" s="7" t="s">
        <v>1304</v>
      </c>
    </row>
    <row r="2870" spans="1:6" ht="12.75" customHeight="1">
      <c r="A2870" s="1">
        <f t="shared" si="22"/>
        <v>17426</v>
      </c>
      <c r="B2870" s="1" t="str">
        <f t="shared" si="23"/>
        <v>17426  SUNLIGHT SUPPLY INC  MOUNT JULIET, TN</v>
      </c>
      <c r="C2870" s="1">
        <v>17426</v>
      </c>
      <c r="D2870" s="7" t="s">
        <v>2978</v>
      </c>
      <c r="E2870" s="7" t="s">
        <v>2981</v>
      </c>
      <c r="F2870" s="7" t="s">
        <v>97</v>
      </c>
    </row>
    <row r="2871" spans="1:6" ht="12.75" customHeight="1">
      <c r="A2871" s="1">
        <f t="shared" si="22"/>
        <v>17427</v>
      </c>
      <c r="B2871" s="1" t="str">
        <f t="shared" si="23"/>
        <v>17427  SUNLIGHT SUPPLY INC  WIXTOM, MI</v>
      </c>
      <c r="C2871" s="1">
        <v>17427</v>
      </c>
      <c r="D2871" s="7" t="s">
        <v>2978</v>
      </c>
      <c r="E2871" s="7" t="s">
        <v>2982</v>
      </c>
      <c r="F2871" s="7" t="s">
        <v>45</v>
      </c>
    </row>
    <row r="2872" spans="1:6" ht="12.75" customHeight="1">
      <c r="A2872" s="1">
        <f t="shared" si="22"/>
        <v>17428</v>
      </c>
      <c r="B2872" s="1" t="str">
        <f t="shared" si="23"/>
        <v>17428  SUNLIGHT SUPPLY INC  AURORA, CO</v>
      </c>
      <c r="C2872" s="1">
        <v>17428</v>
      </c>
      <c r="D2872" s="7" t="s">
        <v>2978</v>
      </c>
      <c r="E2872" s="7" t="s">
        <v>364</v>
      </c>
      <c r="F2872" s="7" t="s">
        <v>89</v>
      </c>
    </row>
    <row r="2873" spans="1:6" ht="12.75" customHeight="1">
      <c r="A2873" s="1">
        <f t="shared" si="22"/>
        <v>17429</v>
      </c>
      <c r="B2873" s="1" t="str">
        <f t="shared" si="23"/>
        <v>17429  SUNLIGHT SUPPLY INC  ONTARIO, CA</v>
      </c>
      <c r="C2873" s="1">
        <v>17429</v>
      </c>
      <c r="D2873" s="7" t="s">
        <v>2978</v>
      </c>
      <c r="E2873" s="7" t="s">
        <v>671</v>
      </c>
      <c r="F2873" s="7" t="s">
        <v>33</v>
      </c>
    </row>
    <row r="2874" spans="1:6" ht="12.75" customHeight="1">
      <c r="A2874" s="1">
        <f t="shared" si="22"/>
        <v>17430</v>
      </c>
      <c r="B2874" s="1" t="str">
        <f t="shared" si="23"/>
        <v>17430  SUNLIGHT SUPPLY INC  LIVERMORE, CA</v>
      </c>
      <c r="C2874" s="1">
        <v>17430</v>
      </c>
      <c r="D2874" s="7" t="s">
        <v>2978</v>
      </c>
      <c r="E2874" s="7" t="s">
        <v>1647</v>
      </c>
      <c r="F2874" s="7" t="s">
        <v>33</v>
      </c>
    </row>
    <row r="2875" spans="1:6" ht="12.75" customHeight="1">
      <c r="A2875" s="1">
        <f t="shared" si="22"/>
        <v>17431</v>
      </c>
      <c r="B2875" s="1" t="str">
        <f t="shared" si="23"/>
        <v>17431  SUNLIGHT SUPPLY INC  SAMOA, CA</v>
      </c>
      <c r="C2875" s="1">
        <v>17431</v>
      </c>
      <c r="D2875" s="7" t="s">
        <v>2978</v>
      </c>
      <c r="E2875" s="7" t="s">
        <v>2983</v>
      </c>
      <c r="F2875" s="7" t="s">
        <v>33</v>
      </c>
    </row>
    <row r="2876" spans="1:6" ht="12.75" customHeight="1">
      <c r="A2876" s="1">
        <f t="shared" si="22"/>
        <v>15987</v>
      </c>
      <c r="B2876" s="1" t="str">
        <f t="shared" si="23"/>
        <v>15987  SUNRISE COOPERATIVE INC  FREMONT, OH</v>
      </c>
      <c r="C2876" s="1">
        <v>15987</v>
      </c>
      <c r="D2876" s="7" t="s">
        <v>2984</v>
      </c>
      <c r="E2876" s="7" t="s">
        <v>654</v>
      </c>
      <c r="F2876" s="7" t="s">
        <v>71</v>
      </c>
    </row>
    <row r="2877" spans="1:6" ht="12.75" customHeight="1">
      <c r="A2877" s="1">
        <f t="shared" si="22"/>
        <v>16655</v>
      </c>
      <c r="B2877" s="1" t="str">
        <f t="shared" si="23"/>
        <v>16655  SUNSETVIEW LLC  HARLAN, IA</v>
      </c>
      <c r="C2877" s="1">
        <v>16655</v>
      </c>
      <c r="D2877" s="7" t="s">
        <v>2985</v>
      </c>
      <c r="E2877" s="7" t="s">
        <v>186</v>
      </c>
      <c r="F2877" s="7" t="s">
        <v>10</v>
      </c>
    </row>
    <row r="2878" spans="1:6" ht="12.75" customHeight="1">
      <c r="A2878" s="1">
        <f t="shared" si="22"/>
        <v>14758</v>
      </c>
      <c r="B2878" s="1" t="str">
        <f t="shared" si="23"/>
        <v>14758  SUNSHINE PAPER COMPANY LLC  AURORA, CO</v>
      </c>
      <c r="C2878" s="1">
        <v>14758</v>
      </c>
      <c r="D2878" s="7" t="s">
        <v>2986</v>
      </c>
      <c r="E2878" s="7" t="s">
        <v>364</v>
      </c>
      <c r="F2878" s="7" t="s">
        <v>89</v>
      </c>
    </row>
    <row r="2879" spans="1:6" ht="12.75" customHeight="1">
      <c r="A2879" s="1">
        <f t="shared" si="22"/>
        <v>10499</v>
      </c>
      <c r="B2879" s="1" t="str">
        <f t="shared" si="23"/>
        <v>10499  SUPER GRO OF IOWA LLC  BROOKVILLE, OH</v>
      </c>
      <c r="C2879" s="1">
        <v>10499</v>
      </c>
      <c r="D2879" s="7" t="s">
        <v>2987</v>
      </c>
      <c r="E2879" s="7" t="s">
        <v>2988</v>
      </c>
      <c r="F2879" s="7" t="s">
        <v>71</v>
      </c>
    </row>
    <row r="2880" spans="1:6" ht="12.75" customHeight="1">
      <c r="A2880" s="1">
        <f t="shared" si="22"/>
        <v>13005</v>
      </c>
      <c r="B2880" s="1" t="str">
        <f t="shared" si="23"/>
        <v>13005  SUPER SAVER  COUNCIL BLFFS, IA</v>
      </c>
      <c r="C2880" s="1">
        <v>13005</v>
      </c>
      <c r="D2880" s="7" t="s">
        <v>2989</v>
      </c>
      <c r="E2880" s="7" t="s">
        <v>923</v>
      </c>
      <c r="F2880" s="7" t="s">
        <v>10</v>
      </c>
    </row>
    <row r="2881" spans="1:6" ht="12.75" customHeight="1">
      <c r="A2881" s="1">
        <f t="shared" si="22"/>
        <v>15227</v>
      </c>
      <c r="B2881" s="1" t="str">
        <f t="shared" si="23"/>
        <v>15227  SUPERIOR CROP PRODUCTS LLC  LINN GROVE, IA</v>
      </c>
      <c r="C2881" s="1">
        <v>15227</v>
      </c>
      <c r="D2881" s="7" t="s">
        <v>2990</v>
      </c>
      <c r="E2881" s="7" t="s">
        <v>1531</v>
      </c>
      <c r="F2881" s="7" t="s">
        <v>10</v>
      </c>
    </row>
    <row r="2882" spans="1:6" ht="12.75" customHeight="1">
      <c r="A2882" s="1">
        <f t="shared" si="22"/>
        <v>15103</v>
      </c>
      <c r="B2882" s="1" t="str">
        <f t="shared" si="23"/>
        <v>15103  SUPERSEDE LLC  ATLANTIC, IA</v>
      </c>
      <c r="C2882" s="1">
        <v>15103</v>
      </c>
      <c r="D2882" s="7" t="s">
        <v>2991</v>
      </c>
      <c r="E2882" s="7" t="s">
        <v>23</v>
      </c>
      <c r="F2882" s="7" t="s">
        <v>10</v>
      </c>
    </row>
    <row r="2883" spans="1:6" ht="12.75" customHeight="1">
      <c r="A2883" s="1">
        <f t="shared" si="22"/>
        <v>16257</v>
      </c>
      <c r="B2883" s="1" t="str">
        <f t="shared" si="23"/>
        <v>16257  SUPREME GROWER LLC  SIGNAL MTN, TN</v>
      </c>
      <c r="C2883" s="1">
        <v>16257</v>
      </c>
      <c r="D2883" s="7" t="s">
        <v>2992</v>
      </c>
      <c r="E2883" s="7" t="s">
        <v>2993</v>
      </c>
      <c r="F2883" s="7" t="s">
        <v>97</v>
      </c>
    </row>
    <row r="2884" spans="1:6" ht="12.75" customHeight="1">
      <c r="A2884" s="1">
        <f t="shared" si="22"/>
        <v>16256</v>
      </c>
      <c r="B2884" s="1" t="str">
        <f t="shared" si="23"/>
        <v>16256  SUPREME GROWERS LLC  SIGNAL MTN, TN</v>
      </c>
      <c r="C2884" s="1">
        <v>16256</v>
      </c>
      <c r="D2884" s="7" t="s">
        <v>2994</v>
      </c>
      <c r="E2884" s="7" t="s">
        <v>2993</v>
      </c>
      <c r="F2884" s="7" t="s">
        <v>97</v>
      </c>
    </row>
    <row r="2885" spans="1:6" ht="12.75" customHeight="1">
      <c r="A2885" s="1">
        <f t="shared" si="22"/>
        <v>10980</v>
      </c>
      <c r="B2885" s="1" t="str">
        <f t="shared" si="23"/>
        <v>10980  SUR-GRO PLANT FOOD CO  DIAGONAL, IA</v>
      </c>
      <c r="C2885" s="1">
        <v>10980</v>
      </c>
      <c r="D2885" s="7" t="s">
        <v>2995</v>
      </c>
      <c r="E2885" s="7" t="s">
        <v>2996</v>
      </c>
      <c r="F2885" s="7" t="s">
        <v>10</v>
      </c>
    </row>
    <row r="2886" spans="1:6" ht="12.75" customHeight="1">
      <c r="A2886" s="1">
        <f t="shared" si="22"/>
        <v>12184</v>
      </c>
      <c r="B2886" s="1" t="str">
        <f t="shared" si="23"/>
        <v>12184  SURE CROP  SENECA, KS</v>
      </c>
      <c r="C2886" s="1">
        <v>12184</v>
      </c>
      <c r="D2886" s="7" t="s">
        <v>2997</v>
      </c>
      <c r="E2886" s="7" t="s">
        <v>125</v>
      </c>
      <c r="F2886" s="7" t="s">
        <v>288</v>
      </c>
    </row>
    <row r="2887" spans="1:6" ht="12.75" customHeight="1">
      <c r="A2887" s="1">
        <f t="shared" si="22"/>
        <v>16843</v>
      </c>
      <c r="B2887" s="1" t="str">
        <f t="shared" si="23"/>
        <v>16843  SUSTAINABILITY RESEARCH INSTITUTE  FAIRFIELD, IA</v>
      </c>
      <c r="C2887" s="1">
        <v>16843</v>
      </c>
      <c r="D2887" s="7" t="s">
        <v>2998</v>
      </c>
      <c r="E2887" s="7" t="s">
        <v>177</v>
      </c>
      <c r="F2887" s="7" t="s">
        <v>10</v>
      </c>
    </row>
    <row r="2888" spans="1:6" ht="12.75" customHeight="1">
      <c r="A2888" s="1">
        <f t="shared" si="22"/>
        <v>10851</v>
      </c>
      <c r="B2888" s="1" t="str">
        <f t="shared" si="23"/>
        <v>10851  SUSTANE NATURAL FERTILIZER INC  CANNON FALLS, MN</v>
      </c>
      <c r="C2888" s="1">
        <v>10851</v>
      </c>
      <c r="D2888" s="7" t="s">
        <v>2999</v>
      </c>
      <c r="E2888" s="7" t="s">
        <v>3000</v>
      </c>
      <c r="F2888" s="7" t="s">
        <v>137</v>
      </c>
    </row>
    <row r="2889" spans="1:6" ht="12.75" customHeight="1">
      <c r="A2889" s="1">
        <f t="shared" si="22"/>
        <v>14335</v>
      </c>
      <c r="B2889" s="1" t="str">
        <f t="shared" si="23"/>
        <v>14335  SWACKHAMMER INC DBA TRURO GRAIN  CUMMING, IA</v>
      </c>
      <c r="C2889" s="1">
        <v>14335</v>
      </c>
      <c r="D2889" s="7" t="s">
        <v>3001</v>
      </c>
      <c r="E2889" s="7" t="s">
        <v>3002</v>
      </c>
      <c r="F2889" s="7" t="s">
        <v>10</v>
      </c>
    </row>
    <row r="2890" spans="1:6" ht="12.75" customHeight="1">
      <c r="A2890" s="1">
        <f t="shared" si="22"/>
        <v>16632</v>
      </c>
      <c r="B2890" s="1" t="str">
        <f t="shared" si="23"/>
        <v>16632  SWANK  CROP PRODUCTION SERVICES LLC  HAMILTON, IL</v>
      </c>
      <c r="C2890" s="1">
        <v>16632</v>
      </c>
      <c r="D2890" s="7" t="s">
        <v>3003</v>
      </c>
      <c r="E2890" s="7" t="s">
        <v>3004</v>
      </c>
      <c r="F2890" s="7" t="s">
        <v>129</v>
      </c>
    </row>
    <row r="2891" spans="1:6" ht="12.75" customHeight="1">
      <c r="A2891" s="1">
        <f t="shared" si="22"/>
        <v>16681</v>
      </c>
      <c r="B2891" s="1" t="str">
        <f t="shared" si="23"/>
        <v>16681  SWENSON AG LLC  WILLIAMS, IA</v>
      </c>
      <c r="C2891" s="1">
        <v>16681</v>
      </c>
      <c r="D2891" s="7" t="s">
        <v>3005</v>
      </c>
      <c r="E2891" s="7" t="s">
        <v>218</v>
      </c>
      <c r="F2891" s="7" t="s">
        <v>10</v>
      </c>
    </row>
    <row r="2892" spans="1:6" ht="12.75" customHeight="1">
      <c r="A2892" s="1">
        <f t="shared" si="22"/>
        <v>16682</v>
      </c>
      <c r="B2892" s="1" t="str">
        <f t="shared" si="23"/>
        <v>16682  SWENSON AG LLC  ALDEN, IA</v>
      </c>
      <c r="C2892" s="1">
        <v>16682</v>
      </c>
      <c r="D2892" s="7" t="s">
        <v>3005</v>
      </c>
      <c r="E2892" s="7" t="s">
        <v>243</v>
      </c>
      <c r="F2892" s="7" t="s">
        <v>10</v>
      </c>
    </row>
    <row r="2893" spans="1:6" ht="12.75" customHeight="1">
      <c r="A2893" s="1">
        <f t="shared" si="22"/>
        <v>12462</v>
      </c>
      <c r="B2893" s="1" t="str">
        <f t="shared" si="23"/>
        <v>12462  SWISS FARMS PRODUCTS INC  LAS VEGAS, NV</v>
      </c>
      <c r="C2893" s="1">
        <v>12462</v>
      </c>
      <c r="D2893" s="7" t="s">
        <v>3006</v>
      </c>
      <c r="E2893" s="7" t="s">
        <v>1561</v>
      </c>
      <c r="F2893" s="7" t="s">
        <v>1312</v>
      </c>
    </row>
    <row r="2894" spans="1:6" ht="12.75" customHeight="1">
      <c r="A2894" s="1">
        <f t="shared" si="22"/>
        <v>16988</v>
      </c>
      <c r="B2894" s="1" t="str">
        <f t="shared" si="23"/>
        <v>16988  SYMBORG INC  VENTURA, CA</v>
      </c>
      <c r="C2894" s="1">
        <v>16988</v>
      </c>
      <c r="D2894" s="7" t="s">
        <v>3007</v>
      </c>
      <c r="E2894" s="7" t="s">
        <v>1549</v>
      </c>
      <c r="F2894" s="7" t="s">
        <v>33</v>
      </c>
    </row>
    <row r="2895" spans="1:6" ht="12.75" customHeight="1">
      <c r="A2895" s="1">
        <f t="shared" si="22"/>
        <v>16989</v>
      </c>
      <c r="B2895" s="1" t="str">
        <f t="shared" si="23"/>
        <v>16989  SYMBORG INC  SILVER SPRING, MD</v>
      </c>
      <c r="C2895" s="1">
        <v>16989</v>
      </c>
      <c r="D2895" s="7" t="s">
        <v>3007</v>
      </c>
      <c r="E2895" s="7" t="s">
        <v>3008</v>
      </c>
      <c r="F2895" s="7" t="s">
        <v>2227</v>
      </c>
    </row>
    <row r="2896" spans="1:6" ht="12.75" customHeight="1">
      <c r="A2896" s="1">
        <f t="shared" si="22"/>
        <v>17069</v>
      </c>
      <c r="B2896" s="1" t="str">
        <f t="shared" si="23"/>
        <v>17069  SYNATEK LP  SOUDERTON, PA</v>
      </c>
      <c r="C2896" s="1">
        <v>17069</v>
      </c>
      <c r="D2896" s="7" t="s">
        <v>3009</v>
      </c>
      <c r="E2896" s="7" t="s">
        <v>3010</v>
      </c>
      <c r="F2896" s="7" t="s">
        <v>1304</v>
      </c>
    </row>
    <row r="2897" spans="1:6" ht="12.75" customHeight="1">
      <c r="A2897" s="1">
        <f t="shared" si="22"/>
        <v>13627</v>
      </c>
      <c r="B2897" s="1" t="str">
        <f t="shared" si="23"/>
        <v>13627  T AND N INC  FORISTELL, MO</v>
      </c>
      <c r="C2897" s="1">
        <v>13627</v>
      </c>
      <c r="D2897" s="7" t="s">
        <v>3011</v>
      </c>
      <c r="E2897" s="7" t="s">
        <v>3012</v>
      </c>
      <c r="F2897" s="7" t="s">
        <v>59</v>
      </c>
    </row>
    <row r="2898" spans="1:6" ht="12.75" customHeight="1">
      <c r="A2898" s="1">
        <f t="shared" si="22"/>
        <v>14131</v>
      </c>
      <c r="B2898" s="1" t="str">
        <f t="shared" si="23"/>
        <v xml:space="preserve">14131  T-NOU NV  WILLEMSTAD CURACAO, </v>
      </c>
      <c r="C2898" s="1">
        <v>14131</v>
      </c>
      <c r="D2898" s="7" t="s">
        <v>3013</v>
      </c>
      <c r="E2898" s="7" t="s">
        <v>3014</v>
      </c>
      <c r="F2898" s="7"/>
    </row>
    <row r="2899" spans="1:6" ht="12.75" customHeight="1">
      <c r="A2899" s="1">
        <f t="shared" si="22"/>
        <v>15059</v>
      </c>
      <c r="B2899" s="1" t="str">
        <f t="shared" si="23"/>
        <v xml:space="preserve">15059  T-NOU NV  WILLEMSTAD CURACO, </v>
      </c>
      <c r="C2899" s="1">
        <v>15059</v>
      </c>
      <c r="D2899" s="7" t="s">
        <v>3013</v>
      </c>
      <c r="E2899" s="7" t="s">
        <v>3015</v>
      </c>
      <c r="F2899" s="7"/>
    </row>
    <row r="2900" spans="1:6" ht="12.75" customHeight="1">
      <c r="A2900" s="1">
        <f t="shared" si="22"/>
        <v>15337</v>
      </c>
      <c r="B2900" s="1" t="str">
        <f t="shared" si="23"/>
        <v>15337  TAINIO BIOLOGICALS, INC  SPOKANE, WA</v>
      </c>
      <c r="C2900" s="1">
        <v>15337</v>
      </c>
      <c r="D2900" s="7" t="s">
        <v>3016</v>
      </c>
      <c r="E2900" s="7" t="s">
        <v>3017</v>
      </c>
      <c r="F2900" s="7" t="s">
        <v>448</v>
      </c>
    </row>
    <row r="2901" spans="1:6" ht="12.75" customHeight="1">
      <c r="A2901" s="1">
        <f t="shared" si="22"/>
        <v>16076</v>
      </c>
      <c r="B2901" s="1" t="str">
        <f t="shared" si="23"/>
        <v>16076  TALC USA  PAGE, ND</v>
      </c>
      <c r="C2901" s="1">
        <v>16076</v>
      </c>
      <c r="D2901" s="7" t="s">
        <v>3018</v>
      </c>
      <c r="E2901" s="7" t="s">
        <v>3019</v>
      </c>
      <c r="F2901" s="7" t="s">
        <v>3020</v>
      </c>
    </row>
    <row r="2902" spans="1:6" ht="12.75" customHeight="1">
      <c r="A2902" s="1">
        <f t="shared" si="22"/>
        <v>15846</v>
      </c>
      <c r="B2902" s="1" t="str">
        <f t="shared" si="23"/>
        <v>15846  TALL CORN AG INC  SHENANDOAH, IA</v>
      </c>
      <c r="C2902" s="1">
        <v>15846</v>
      </c>
      <c r="D2902" s="7" t="s">
        <v>3021</v>
      </c>
      <c r="E2902" s="7" t="s">
        <v>1019</v>
      </c>
      <c r="F2902" s="7" t="s">
        <v>10</v>
      </c>
    </row>
    <row r="2903" spans="1:6" ht="12.75" customHeight="1">
      <c r="A2903" s="1">
        <f t="shared" si="22"/>
        <v>15675</v>
      </c>
      <c r="B2903" s="1" t="str">
        <f t="shared" si="23"/>
        <v>15675  TALON TERRA LLC  LA PORTE, IN</v>
      </c>
      <c r="C2903" s="1">
        <v>15675</v>
      </c>
      <c r="D2903" s="7" t="s">
        <v>3022</v>
      </c>
      <c r="E2903" s="7" t="s">
        <v>3023</v>
      </c>
      <c r="F2903" s="7" t="s">
        <v>459</v>
      </c>
    </row>
    <row r="2904" spans="1:6" ht="12.75" customHeight="1">
      <c r="A2904" s="1">
        <f t="shared" si="22"/>
        <v>10417</v>
      </c>
      <c r="B2904" s="1" t="str">
        <f t="shared" si="23"/>
        <v>10417  TAMA BENTON COOPERATIVE  CLUTIER, IA</v>
      </c>
      <c r="C2904" s="1">
        <v>10417</v>
      </c>
      <c r="D2904" s="7" t="s">
        <v>3024</v>
      </c>
      <c r="E2904" s="7" t="s">
        <v>3025</v>
      </c>
      <c r="F2904" s="7" t="s">
        <v>10</v>
      </c>
    </row>
    <row r="2905" spans="1:6" ht="12.75" customHeight="1">
      <c r="A2905" s="1">
        <f t="shared" si="22"/>
        <v>16766</v>
      </c>
      <c r="B2905" s="1" t="str">
        <f t="shared" si="23"/>
        <v>16766  TAMA TOLEDO ACE  TAMA, IA</v>
      </c>
      <c r="C2905" s="1">
        <v>16766</v>
      </c>
      <c r="D2905" s="7" t="s">
        <v>3026</v>
      </c>
      <c r="E2905" s="7" t="s">
        <v>3027</v>
      </c>
      <c r="F2905" s="7" t="s">
        <v>10</v>
      </c>
    </row>
    <row r="2906" spans="1:6" ht="12.75" customHeight="1">
      <c r="A2906" s="1">
        <f t="shared" si="22"/>
        <v>10219</v>
      </c>
      <c r="B2906" s="1" t="str">
        <f t="shared" si="23"/>
        <v>10219  TAMA-BENTON COOPERATIVE CO  DYSART, IA</v>
      </c>
      <c r="C2906" s="1">
        <v>10219</v>
      </c>
      <c r="D2906" s="7" t="s">
        <v>3028</v>
      </c>
      <c r="E2906" s="7" t="s">
        <v>721</v>
      </c>
      <c r="F2906" s="7" t="s">
        <v>10</v>
      </c>
    </row>
    <row r="2907" spans="1:6" ht="12.75" customHeight="1">
      <c r="A2907" s="1">
        <f t="shared" si="22"/>
        <v>10220</v>
      </c>
      <c r="B2907" s="1" t="str">
        <f t="shared" si="23"/>
        <v>10220  TAMA-BENTON COOPERATIVE CO  VINTON, IA</v>
      </c>
      <c r="C2907" s="1">
        <v>10220</v>
      </c>
      <c r="D2907" s="7" t="s">
        <v>3028</v>
      </c>
      <c r="E2907" s="7" t="s">
        <v>1069</v>
      </c>
      <c r="F2907" s="7" t="s">
        <v>10</v>
      </c>
    </row>
    <row r="2908" spans="1:6" ht="12.75" customHeight="1">
      <c r="A2908" s="1">
        <f t="shared" si="22"/>
        <v>10984</v>
      </c>
      <c r="B2908" s="1" t="str">
        <f t="shared" si="23"/>
        <v>10984  TARGET CORPORATION  MINNEAPOLIS, MN</v>
      </c>
      <c r="C2908" s="1">
        <v>10984</v>
      </c>
      <c r="D2908" s="7" t="s">
        <v>3029</v>
      </c>
      <c r="E2908" s="7" t="s">
        <v>331</v>
      </c>
      <c r="F2908" s="7" t="s">
        <v>137</v>
      </c>
    </row>
    <row r="2909" spans="1:6" ht="12.75" customHeight="1">
      <c r="A2909" s="1">
        <f t="shared" si="22"/>
        <v>15143</v>
      </c>
      <c r="B2909" s="1" t="str">
        <f t="shared" si="23"/>
        <v>15143  TARGET CORPORATION #2526  CEDAR FALLS, IA</v>
      </c>
      <c r="C2909" s="1">
        <v>15143</v>
      </c>
      <c r="D2909" s="7" t="s">
        <v>3030</v>
      </c>
      <c r="E2909" s="7" t="s">
        <v>141</v>
      </c>
      <c r="F2909" s="7" t="s">
        <v>10</v>
      </c>
    </row>
    <row r="2910" spans="1:6" ht="12.75" customHeight="1">
      <c r="A2910" s="1">
        <f t="shared" si="22"/>
        <v>15046</v>
      </c>
      <c r="B2910" s="1" t="str">
        <f t="shared" si="23"/>
        <v>15046  TARGET STORE 2454  COUNCIL BLUFFS, IA</v>
      </c>
      <c r="C2910" s="1">
        <v>15046</v>
      </c>
      <c r="D2910" s="7" t="s">
        <v>3031</v>
      </c>
      <c r="E2910" s="7" t="s">
        <v>493</v>
      </c>
      <c r="F2910" s="7" t="s">
        <v>10</v>
      </c>
    </row>
    <row r="2911" spans="1:6" ht="12.75" customHeight="1">
      <c r="A2911" s="1">
        <f t="shared" si="22"/>
        <v>13089</v>
      </c>
      <c r="B2911" s="1" t="str">
        <f t="shared" si="23"/>
        <v>13089  TARGET STORE T-1771  CEDAR RAPIDS, IA</v>
      </c>
      <c r="C2911" s="1">
        <v>13089</v>
      </c>
      <c r="D2911" s="7" t="s">
        <v>3032</v>
      </c>
      <c r="E2911" s="7" t="s">
        <v>611</v>
      </c>
      <c r="F2911" s="7" t="s">
        <v>10</v>
      </c>
    </row>
    <row r="2912" spans="1:6" ht="12.75" customHeight="1">
      <c r="A2912" s="1">
        <f t="shared" si="22"/>
        <v>13982</v>
      </c>
      <c r="B2912" s="1" t="str">
        <f t="shared" si="23"/>
        <v>13982  TARGET STORE T-1939  ALTOONA, IA</v>
      </c>
      <c r="C2912" s="1">
        <v>13982</v>
      </c>
      <c r="D2912" s="7" t="s">
        <v>3033</v>
      </c>
      <c r="E2912" s="7" t="s">
        <v>50</v>
      </c>
      <c r="F2912" s="7" t="s">
        <v>10</v>
      </c>
    </row>
    <row r="2913" spans="1:6" ht="12.75" customHeight="1">
      <c r="A2913" s="1">
        <f t="shared" si="22"/>
        <v>14157</v>
      </c>
      <c r="B2913" s="1" t="str">
        <f t="shared" si="23"/>
        <v>14157  TARGET STORE T-2041  DES MOINES, IA</v>
      </c>
      <c r="C2913" s="1">
        <v>14157</v>
      </c>
      <c r="D2913" s="7" t="s">
        <v>3034</v>
      </c>
      <c r="E2913" s="7" t="s">
        <v>488</v>
      </c>
      <c r="F2913" s="7" t="s">
        <v>10</v>
      </c>
    </row>
    <row r="2914" spans="1:6" ht="12.75" customHeight="1">
      <c r="A2914" s="1">
        <f t="shared" si="22"/>
        <v>12489</v>
      </c>
      <c r="B2914" s="1" t="str">
        <f t="shared" si="23"/>
        <v>12489  TARGET STORE T1170  AMES, IA</v>
      </c>
      <c r="C2914" s="1">
        <v>12489</v>
      </c>
      <c r="D2914" s="7" t="s">
        <v>3035</v>
      </c>
      <c r="E2914" s="7" t="s">
        <v>99</v>
      </c>
      <c r="F2914" s="7" t="s">
        <v>10</v>
      </c>
    </row>
    <row r="2915" spans="1:6" ht="12.75" customHeight="1">
      <c r="A2915" s="1">
        <f t="shared" si="22"/>
        <v>13282</v>
      </c>
      <c r="B2915" s="1" t="str">
        <f t="shared" si="23"/>
        <v>13282  TARGET STORE T1792  WATERLOO, IA</v>
      </c>
      <c r="C2915" s="1">
        <v>13282</v>
      </c>
      <c r="D2915" s="7" t="s">
        <v>3036</v>
      </c>
      <c r="E2915" s="7" t="s">
        <v>415</v>
      </c>
      <c r="F2915" s="7" t="s">
        <v>10</v>
      </c>
    </row>
    <row r="2916" spans="1:6" ht="12.75" customHeight="1">
      <c r="A2916" s="1">
        <f t="shared" si="22"/>
        <v>10996</v>
      </c>
      <c r="B2916" s="1" t="str">
        <f t="shared" si="23"/>
        <v>10996  TARGET STORES 1113  CORALVILLE, IA</v>
      </c>
      <c r="C2916" s="1">
        <v>10996</v>
      </c>
      <c r="D2916" s="7" t="s">
        <v>3037</v>
      </c>
      <c r="E2916" s="7" t="s">
        <v>1576</v>
      </c>
      <c r="F2916" s="7" t="s">
        <v>10</v>
      </c>
    </row>
    <row r="2917" spans="1:6" ht="12.75" customHeight="1">
      <c r="A2917" s="1">
        <f t="shared" si="22"/>
        <v>13428</v>
      </c>
      <c r="B2917" s="1" t="str">
        <f t="shared" si="23"/>
        <v>13428  TARGET STORES 1768  CEDAR RAPIDS, IA</v>
      </c>
      <c r="C2917" s="1">
        <v>13428</v>
      </c>
      <c r="D2917" s="7" t="s">
        <v>3038</v>
      </c>
      <c r="E2917" s="7" t="s">
        <v>611</v>
      </c>
      <c r="F2917" s="7" t="s">
        <v>10</v>
      </c>
    </row>
    <row r="2918" spans="1:6" ht="12.75" customHeight="1">
      <c r="A2918" s="1">
        <f t="shared" si="22"/>
        <v>10993</v>
      </c>
      <c r="B2918" s="1" t="str">
        <f t="shared" si="23"/>
        <v>10993  TARGET STORES 69  W DES MOINES, IA</v>
      </c>
      <c r="C2918" s="1">
        <v>10993</v>
      </c>
      <c r="D2918" s="7" t="s">
        <v>3039</v>
      </c>
      <c r="E2918" s="7" t="s">
        <v>1238</v>
      </c>
      <c r="F2918" s="7" t="s">
        <v>10</v>
      </c>
    </row>
    <row r="2919" spans="1:6" ht="12.75" customHeight="1">
      <c r="A2919" s="1">
        <f t="shared" si="22"/>
        <v>10994</v>
      </c>
      <c r="B2919" s="1" t="str">
        <f t="shared" si="23"/>
        <v>10994  TARGET STORES 86  DUBUQUE, IA</v>
      </c>
      <c r="C2919" s="1">
        <v>10994</v>
      </c>
      <c r="D2919" s="7" t="s">
        <v>3040</v>
      </c>
      <c r="E2919" s="7" t="s">
        <v>835</v>
      </c>
      <c r="F2919" s="7" t="s">
        <v>10</v>
      </c>
    </row>
    <row r="2920" spans="1:6" ht="12.75" customHeight="1">
      <c r="A2920" s="1">
        <f t="shared" si="22"/>
        <v>11599</v>
      </c>
      <c r="B2920" s="1" t="str">
        <f t="shared" si="23"/>
        <v>11599  TARGET STORES 860  W BURLINGTON, IA</v>
      </c>
      <c r="C2920" s="1">
        <v>11599</v>
      </c>
      <c r="D2920" s="7" t="s">
        <v>3041</v>
      </c>
      <c r="E2920" s="7" t="s">
        <v>1461</v>
      </c>
      <c r="F2920" s="7" t="s">
        <v>10</v>
      </c>
    </row>
    <row r="2921" spans="1:6" ht="12.75" customHeight="1">
      <c r="A2921" s="1">
        <f t="shared" si="22"/>
        <v>10985</v>
      </c>
      <c r="B2921" s="1" t="str">
        <f t="shared" si="23"/>
        <v>10985  TARGET STORES 878  FORT DODGE, IA</v>
      </c>
      <c r="C2921" s="1">
        <v>10985</v>
      </c>
      <c r="D2921" s="7" t="s">
        <v>3042</v>
      </c>
      <c r="E2921" s="7" t="s">
        <v>489</v>
      </c>
      <c r="F2921" s="7" t="s">
        <v>10</v>
      </c>
    </row>
    <row r="2922" spans="1:6" ht="12.75" customHeight="1">
      <c r="A2922" s="1">
        <f t="shared" si="22"/>
        <v>13906</v>
      </c>
      <c r="B2922" s="1" t="str">
        <f t="shared" si="23"/>
        <v>13906  TARGET STORES T 1901  WEST DES MOINES, IA</v>
      </c>
      <c r="C2922" s="1">
        <v>13906</v>
      </c>
      <c r="D2922" s="7" t="s">
        <v>3043</v>
      </c>
      <c r="E2922" s="7" t="s">
        <v>1366</v>
      </c>
      <c r="F2922" s="7" t="s">
        <v>10</v>
      </c>
    </row>
    <row r="2923" spans="1:6" ht="12.75" customHeight="1">
      <c r="A2923" s="1">
        <f t="shared" si="22"/>
        <v>11518</v>
      </c>
      <c r="B2923" s="1" t="str">
        <f t="shared" si="23"/>
        <v>11518  TARGET STORES T 804  MASON CITY, IA</v>
      </c>
      <c r="C2923" s="1">
        <v>11518</v>
      </c>
      <c r="D2923" s="7" t="s">
        <v>3044</v>
      </c>
      <c r="E2923" s="7" t="s">
        <v>472</v>
      </c>
      <c r="F2923" s="7" t="s">
        <v>10</v>
      </c>
    </row>
    <row r="2924" spans="1:6" ht="12.75" customHeight="1">
      <c r="A2924" s="1">
        <f t="shared" si="22"/>
        <v>13687</v>
      </c>
      <c r="B2924" s="1" t="str">
        <f t="shared" si="23"/>
        <v>13687  TARGET STORES T-1800  SIOUX CITY, IA</v>
      </c>
      <c r="C2924" s="1">
        <v>13687</v>
      </c>
      <c r="D2924" s="7" t="s">
        <v>3045</v>
      </c>
      <c r="E2924" s="7" t="s">
        <v>351</v>
      </c>
      <c r="F2924" s="7" t="s">
        <v>10</v>
      </c>
    </row>
    <row r="2925" spans="1:6" ht="12.75" customHeight="1">
      <c r="A2925" s="1">
        <f t="shared" si="22"/>
        <v>10987</v>
      </c>
      <c r="B2925" s="1" t="str">
        <f t="shared" si="23"/>
        <v>10987  TARGET STORES T533  DAVENPORT, IA</v>
      </c>
      <c r="C2925" s="1">
        <v>10987</v>
      </c>
      <c r="D2925" s="7" t="s">
        <v>3046</v>
      </c>
      <c r="E2925" s="7" t="s">
        <v>823</v>
      </c>
      <c r="F2925" s="7" t="s">
        <v>10</v>
      </c>
    </row>
    <row r="2926" spans="1:6" ht="12.75" customHeight="1">
      <c r="A2926" s="1">
        <f t="shared" si="22"/>
        <v>11517</v>
      </c>
      <c r="B2926" s="1" t="str">
        <f t="shared" si="23"/>
        <v>11517  TARGET STORES T803  DES MOINES, IA</v>
      </c>
      <c r="C2926" s="1">
        <v>11517</v>
      </c>
      <c r="D2926" s="7" t="s">
        <v>3047</v>
      </c>
      <c r="E2926" s="7" t="s">
        <v>488</v>
      </c>
      <c r="F2926" s="7" t="s">
        <v>10</v>
      </c>
    </row>
    <row r="2927" spans="1:6" ht="12.75" customHeight="1">
      <c r="A2927" s="1">
        <f t="shared" si="22"/>
        <v>13035</v>
      </c>
      <c r="B2927" s="1" t="str">
        <f t="shared" si="23"/>
        <v>13035  TARGET T 1767  ANKENY, IA</v>
      </c>
      <c r="C2927" s="1">
        <v>13035</v>
      </c>
      <c r="D2927" s="7" t="s">
        <v>3048</v>
      </c>
      <c r="E2927" s="7" t="s">
        <v>9</v>
      </c>
      <c r="F2927" s="7" t="s">
        <v>10</v>
      </c>
    </row>
    <row r="2928" spans="1:6" ht="12.75" customHeight="1">
      <c r="A2928" s="1">
        <f t="shared" si="22"/>
        <v>13283</v>
      </c>
      <c r="B2928" s="1" t="str">
        <f t="shared" si="23"/>
        <v>13283  TARGET T1791  URBANDALE, IA</v>
      </c>
      <c r="C2928" s="1">
        <v>13283</v>
      </c>
      <c r="D2928" s="7" t="s">
        <v>3049</v>
      </c>
      <c r="E2928" s="7" t="s">
        <v>606</v>
      </c>
      <c r="F2928" s="7" t="s">
        <v>10</v>
      </c>
    </row>
    <row r="2929" spans="1:6" ht="12.75" customHeight="1">
      <c r="A2929" s="1">
        <f t="shared" si="22"/>
        <v>14500</v>
      </c>
      <c r="B2929" s="1" t="str">
        <f t="shared" si="23"/>
        <v>14500  TEAM LABORATORY CHEMICAL CO  DETROIT LAKES, MN</v>
      </c>
      <c r="C2929" s="1">
        <v>14500</v>
      </c>
      <c r="D2929" s="7" t="s">
        <v>3050</v>
      </c>
      <c r="E2929" s="7" t="s">
        <v>3051</v>
      </c>
      <c r="F2929" s="7" t="s">
        <v>137</v>
      </c>
    </row>
    <row r="2930" spans="1:6" ht="12.75" customHeight="1">
      <c r="A2930" s="1">
        <f t="shared" si="22"/>
        <v>14499</v>
      </c>
      <c r="B2930" s="1" t="str">
        <f t="shared" si="23"/>
        <v>14499  TEAM LABORATORY CHEMICAL CORPORATION  DETROIT LAKE, MN</v>
      </c>
      <c r="C2930" s="1">
        <v>14499</v>
      </c>
      <c r="D2930" s="7" t="s">
        <v>3052</v>
      </c>
      <c r="E2930" s="7" t="s">
        <v>3053</v>
      </c>
      <c r="F2930" s="7" t="s">
        <v>137</v>
      </c>
    </row>
    <row r="2931" spans="1:6" ht="12.75" customHeight="1">
      <c r="A2931" s="1">
        <f t="shared" si="22"/>
        <v>16930</v>
      </c>
      <c r="B2931" s="1" t="str">
        <f t="shared" si="23"/>
        <v>16930  TECHNOLOGY SCIENCES GROUP  DAVIS, CA</v>
      </c>
      <c r="C2931" s="1">
        <v>16930</v>
      </c>
      <c r="D2931" s="7" t="s">
        <v>3054</v>
      </c>
      <c r="E2931" s="7" t="s">
        <v>56</v>
      </c>
      <c r="F2931" s="7" t="s">
        <v>33</v>
      </c>
    </row>
    <row r="2932" spans="1:6" ht="12.75" customHeight="1">
      <c r="A2932" s="1">
        <f t="shared" si="22"/>
        <v>15352</v>
      </c>
      <c r="B2932" s="1" t="str">
        <f t="shared" si="23"/>
        <v>15352  TEMPLETON FAMILY FARMS GP  TEMPLETON, IA</v>
      </c>
      <c r="C2932" s="1">
        <v>15352</v>
      </c>
      <c r="D2932" s="7" t="s">
        <v>3055</v>
      </c>
      <c r="E2932" s="7" t="s">
        <v>2050</v>
      </c>
      <c r="F2932" s="7" t="s">
        <v>10</v>
      </c>
    </row>
    <row r="2933" spans="1:6" ht="12.75" customHeight="1">
      <c r="A2933" s="1">
        <f t="shared" si="22"/>
        <v>16228</v>
      </c>
      <c r="B2933" s="1" t="str">
        <f t="shared" si="23"/>
        <v>16228  TERRA PRODUCTS CO LLC  NICHOLS, IA</v>
      </c>
      <c r="C2933" s="1">
        <v>16228</v>
      </c>
      <c r="D2933" s="7" t="s">
        <v>3056</v>
      </c>
      <c r="E2933" s="7" t="s">
        <v>1990</v>
      </c>
      <c r="F2933" s="7" t="s">
        <v>10</v>
      </c>
    </row>
    <row r="2934" spans="1:6" ht="12.75" customHeight="1">
      <c r="A2934" s="1">
        <f t="shared" si="22"/>
        <v>17343</v>
      </c>
      <c r="B2934" s="1" t="str">
        <f t="shared" si="23"/>
        <v>17343  TERRACE BRANDS  LAS VEGAS, NV</v>
      </c>
      <c r="C2934" s="1">
        <v>17343</v>
      </c>
      <c r="D2934" s="7" t="s">
        <v>3057</v>
      </c>
      <c r="E2934" s="7" t="s">
        <v>1561</v>
      </c>
      <c r="F2934" s="7" t="s">
        <v>1312</v>
      </c>
    </row>
    <row r="2935" spans="1:6" ht="12.75" customHeight="1">
      <c r="A2935" s="1">
        <f t="shared" si="22"/>
        <v>17309</v>
      </c>
      <c r="B2935" s="1" t="str">
        <f t="shared" si="23"/>
        <v>17309  TERRAFORM AG, LLC  GRAND HAVEN, MI</v>
      </c>
      <c r="C2935" s="1">
        <v>17309</v>
      </c>
      <c r="D2935" s="7" t="s">
        <v>3058</v>
      </c>
      <c r="E2935" s="7" t="s">
        <v>3059</v>
      </c>
      <c r="F2935" s="7" t="s">
        <v>45</v>
      </c>
    </row>
    <row r="2936" spans="1:6" ht="12.75" customHeight="1">
      <c r="A2936" s="1">
        <f t="shared" si="22"/>
        <v>14590</v>
      </c>
      <c r="B2936" s="1" t="str">
        <f t="shared" si="23"/>
        <v>14590  TERRAMAX INC  BLOOMINGTON, MN</v>
      </c>
      <c r="C2936" s="1">
        <v>14590</v>
      </c>
      <c r="D2936" s="7" t="s">
        <v>3060</v>
      </c>
      <c r="E2936" s="7" t="s">
        <v>1694</v>
      </c>
      <c r="F2936" s="7" t="s">
        <v>137</v>
      </c>
    </row>
    <row r="2937" spans="1:6" ht="12.75" customHeight="1">
      <c r="A2937" s="1">
        <f t="shared" si="22"/>
        <v>12259</v>
      </c>
      <c r="B2937" s="1" t="str">
        <f t="shared" si="23"/>
        <v>12259  TESKE PET &amp; GARDEN CENTER INC  BETTENDORF, IA</v>
      </c>
      <c r="C2937" s="1">
        <v>12259</v>
      </c>
      <c r="D2937" s="7" t="s">
        <v>3061</v>
      </c>
      <c r="E2937" s="7" t="s">
        <v>821</v>
      </c>
      <c r="F2937" s="7" t="s">
        <v>10</v>
      </c>
    </row>
    <row r="2938" spans="1:6" ht="12.75" customHeight="1">
      <c r="A2938" s="1">
        <f t="shared" si="22"/>
        <v>11659</v>
      </c>
      <c r="B2938" s="1" t="str">
        <f t="shared" si="23"/>
        <v>11659  TESSENDERLO KERLEY INC  PHOENIX, AZ</v>
      </c>
      <c r="C2938" s="1">
        <v>11659</v>
      </c>
      <c r="D2938" s="7" t="s">
        <v>3062</v>
      </c>
      <c r="E2938" s="7" t="s">
        <v>3063</v>
      </c>
      <c r="F2938" s="7" t="s">
        <v>418</v>
      </c>
    </row>
    <row r="2939" spans="1:6" ht="12.75" customHeight="1">
      <c r="A2939" s="1">
        <f t="shared" si="22"/>
        <v>15504</v>
      </c>
      <c r="B2939" s="1" t="str">
        <f t="shared" si="23"/>
        <v>15504  TETRA TECHNOLOGIES INC  THE WOODLANDS, TX</v>
      </c>
      <c r="C2939" s="1">
        <v>15504</v>
      </c>
      <c r="D2939" s="7" t="s">
        <v>3064</v>
      </c>
      <c r="E2939" s="7" t="s">
        <v>25</v>
      </c>
      <c r="F2939" s="7" t="s">
        <v>26</v>
      </c>
    </row>
    <row r="2940" spans="1:6" ht="12.75" customHeight="1">
      <c r="A2940" s="1">
        <f t="shared" si="22"/>
        <v>15902</v>
      </c>
      <c r="B2940" s="1" t="str">
        <f t="shared" si="23"/>
        <v>15902  TEVA CORP C/O KELLY REGISTRATION  COVINGTON, GA</v>
      </c>
      <c r="C2940" s="1">
        <v>15902</v>
      </c>
      <c r="D2940" s="7" t="s">
        <v>3065</v>
      </c>
      <c r="E2940" s="7" t="s">
        <v>1678</v>
      </c>
      <c r="F2940" s="7" t="s">
        <v>123</v>
      </c>
    </row>
    <row r="2941" spans="1:6" ht="12.75" customHeight="1">
      <c r="A2941" s="1">
        <f t="shared" si="22"/>
        <v>16313</v>
      </c>
      <c r="B2941" s="1" t="str">
        <f t="shared" si="23"/>
        <v>16313  TFS AGRONOMY LLC  CARSON, IA</v>
      </c>
      <c r="C2941" s="1">
        <v>16313</v>
      </c>
      <c r="D2941" s="7" t="s">
        <v>3066</v>
      </c>
      <c r="E2941" s="7" t="s">
        <v>1995</v>
      </c>
      <c r="F2941" s="7" t="s">
        <v>10</v>
      </c>
    </row>
    <row r="2942" spans="1:6" ht="12.75" customHeight="1">
      <c r="A2942" s="1">
        <f t="shared" si="22"/>
        <v>16314</v>
      </c>
      <c r="B2942" s="1" t="str">
        <f t="shared" si="23"/>
        <v>16314  TFS AGRONOMY LLC  CARSON, IA</v>
      </c>
      <c r="C2942" s="1">
        <v>16314</v>
      </c>
      <c r="D2942" s="7" t="s">
        <v>3066</v>
      </c>
      <c r="E2942" s="7" t="s">
        <v>1995</v>
      </c>
      <c r="F2942" s="7" t="s">
        <v>10</v>
      </c>
    </row>
    <row r="2943" spans="1:6" ht="12.75" customHeight="1">
      <c r="A2943" s="1">
        <f t="shared" si="22"/>
        <v>15952</v>
      </c>
      <c r="B2943" s="1" t="str">
        <f t="shared" si="23"/>
        <v>15952  THE ANDERSONS INC  MAUMEE, OH</v>
      </c>
      <c r="C2943" s="1">
        <v>15952</v>
      </c>
      <c r="D2943" s="7" t="s">
        <v>3067</v>
      </c>
      <c r="E2943" s="7" t="s">
        <v>3068</v>
      </c>
      <c r="F2943" s="7" t="s">
        <v>71</v>
      </c>
    </row>
    <row r="2944" spans="1:6" ht="12.75" customHeight="1">
      <c r="A2944" s="1">
        <f t="shared" si="22"/>
        <v>10665</v>
      </c>
      <c r="B2944" s="1" t="str">
        <f t="shared" si="23"/>
        <v>10665  THE DAVEY TREE EXPERT COMPANY  KENT, OH</v>
      </c>
      <c r="C2944" s="1">
        <v>10665</v>
      </c>
      <c r="D2944" s="7" t="s">
        <v>3069</v>
      </c>
      <c r="E2944" s="7" t="s">
        <v>3070</v>
      </c>
      <c r="F2944" s="7" t="s">
        <v>71</v>
      </c>
    </row>
    <row r="2945" spans="1:6" ht="12.75" customHeight="1">
      <c r="A2945" s="1">
        <f t="shared" si="22"/>
        <v>14663</v>
      </c>
      <c r="B2945" s="1" t="str">
        <f t="shared" si="23"/>
        <v>14663  THE DOGGETT CORPORATION  LEBANON, NJ</v>
      </c>
      <c r="C2945" s="1">
        <v>14663</v>
      </c>
      <c r="D2945" s="7" t="s">
        <v>3071</v>
      </c>
      <c r="E2945" s="7" t="s">
        <v>2148</v>
      </c>
      <c r="F2945" s="7" t="s">
        <v>321</v>
      </c>
    </row>
    <row r="2946" spans="1:6" ht="12.75" customHeight="1">
      <c r="A2946" s="1">
        <f t="shared" si="22"/>
        <v>13021</v>
      </c>
      <c r="B2946" s="1" t="str">
        <f t="shared" si="23"/>
        <v>13021  THE ESPOMA COMPANY  MILLVILLE, NJ</v>
      </c>
      <c r="C2946" s="1">
        <v>13021</v>
      </c>
      <c r="D2946" s="7" t="s">
        <v>3072</v>
      </c>
      <c r="E2946" s="7" t="s">
        <v>2318</v>
      </c>
      <c r="F2946" s="7" t="s">
        <v>321</v>
      </c>
    </row>
    <row r="2947" spans="1:6" ht="12.75" customHeight="1">
      <c r="A2947" s="1">
        <f t="shared" si="22"/>
        <v>14172</v>
      </c>
      <c r="B2947" s="1" t="str">
        <f t="shared" si="23"/>
        <v>14172  THE FERTRELL COMPANY  BAINBRIDGE, PA</v>
      </c>
      <c r="C2947" s="1">
        <v>14172</v>
      </c>
      <c r="D2947" s="7" t="s">
        <v>3073</v>
      </c>
      <c r="E2947" s="7" t="s">
        <v>3074</v>
      </c>
      <c r="F2947" s="7" t="s">
        <v>1304</v>
      </c>
    </row>
    <row r="2948" spans="1:6" ht="12.75" customHeight="1">
      <c r="A2948" s="1">
        <f t="shared" si="22"/>
        <v>15584</v>
      </c>
      <c r="B2948" s="1" t="str">
        <f t="shared" si="23"/>
        <v>15584  THE GARDEN PATCH  ST PETERSBURG, FL</v>
      </c>
      <c r="C2948" s="1">
        <v>15584</v>
      </c>
      <c r="D2948" s="7" t="s">
        <v>3075</v>
      </c>
      <c r="E2948" s="7" t="s">
        <v>3076</v>
      </c>
      <c r="F2948" s="7" t="s">
        <v>38</v>
      </c>
    </row>
    <row r="2949" spans="1:6" ht="12.75" customHeight="1">
      <c r="A2949" s="1">
        <f t="shared" si="22"/>
        <v>11178</v>
      </c>
      <c r="B2949" s="1" t="str">
        <f t="shared" si="23"/>
        <v>11178  THE GREEN THUMBERS INC  DAVENPORT, IA</v>
      </c>
      <c r="C2949" s="1">
        <v>11178</v>
      </c>
      <c r="D2949" s="7" t="s">
        <v>3077</v>
      </c>
      <c r="E2949" s="7" t="s">
        <v>823</v>
      </c>
      <c r="F2949" s="7" t="s">
        <v>10</v>
      </c>
    </row>
    <row r="2950" spans="1:6" ht="12.75" customHeight="1">
      <c r="A2950" s="1">
        <f t="shared" si="22"/>
        <v>16486</v>
      </c>
      <c r="B2950" s="1" t="str">
        <f t="shared" si="23"/>
        <v>16486  THE HAWTHORNE GARDENING COMPANY  MARYSVILLE, OH</v>
      </c>
      <c r="C2950" s="1">
        <v>16486</v>
      </c>
      <c r="D2950" s="7" t="s">
        <v>3078</v>
      </c>
      <c r="E2950" s="7" t="s">
        <v>1265</v>
      </c>
      <c r="F2950" s="7" t="s">
        <v>71</v>
      </c>
    </row>
    <row r="2951" spans="1:6" ht="12.75" customHeight="1">
      <c r="A2951" s="1">
        <f t="shared" si="22"/>
        <v>16487</v>
      </c>
      <c r="B2951" s="1" t="str">
        <f t="shared" si="23"/>
        <v>16487  THE HAWTHORNE GARDENING COMPANY  PORT WASHINGTON, NY</v>
      </c>
      <c r="C2951" s="1">
        <v>16487</v>
      </c>
      <c r="D2951" s="7" t="s">
        <v>3078</v>
      </c>
      <c r="E2951" s="7" t="s">
        <v>3079</v>
      </c>
      <c r="F2951" s="7" t="s">
        <v>516</v>
      </c>
    </row>
    <row r="2952" spans="1:6" ht="12.75" customHeight="1">
      <c r="A2952" s="1">
        <f t="shared" si="22"/>
        <v>12817</v>
      </c>
      <c r="B2952" s="1" t="str">
        <f t="shared" si="23"/>
        <v>12817  THE HOME DEPOT #2101  WATERLOO, IA</v>
      </c>
      <c r="C2952" s="1">
        <v>12817</v>
      </c>
      <c r="D2952" s="7" t="s">
        <v>3080</v>
      </c>
      <c r="E2952" s="7" t="s">
        <v>415</v>
      </c>
      <c r="F2952" s="7" t="s">
        <v>10</v>
      </c>
    </row>
    <row r="2953" spans="1:6" ht="12.75" customHeight="1">
      <c r="A2953" s="1">
        <f t="shared" si="22"/>
        <v>12506</v>
      </c>
      <c r="B2953" s="1" t="str">
        <f t="shared" si="23"/>
        <v>12506  THE HOME DEPOT #2103  W. DES MOINES, IA</v>
      </c>
      <c r="C2953" s="1">
        <v>12506</v>
      </c>
      <c r="D2953" s="7" t="s">
        <v>3081</v>
      </c>
      <c r="E2953" s="7" t="s">
        <v>1833</v>
      </c>
      <c r="F2953" s="7" t="s">
        <v>10</v>
      </c>
    </row>
    <row r="2954" spans="1:6" ht="12.75" customHeight="1">
      <c r="A2954" s="1">
        <f t="shared" si="22"/>
        <v>12929</v>
      </c>
      <c r="B2954" s="1" t="str">
        <f t="shared" si="23"/>
        <v>12929  THE HOME DEPOT #2104  DES MOINES, IA</v>
      </c>
      <c r="C2954" s="1">
        <v>12929</v>
      </c>
      <c r="D2954" s="7" t="s">
        <v>3082</v>
      </c>
      <c r="E2954" s="7" t="s">
        <v>488</v>
      </c>
      <c r="F2954" s="7" t="s">
        <v>10</v>
      </c>
    </row>
    <row r="2955" spans="1:6" ht="12.75" customHeight="1">
      <c r="A2955" s="1">
        <f t="shared" si="22"/>
        <v>13071</v>
      </c>
      <c r="B2955" s="1" t="str">
        <f t="shared" si="23"/>
        <v>13071  THE HOME DEPOT #2107  ANKENY, IA</v>
      </c>
      <c r="C2955" s="1">
        <v>13071</v>
      </c>
      <c r="D2955" s="7" t="s">
        <v>3083</v>
      </c>
      <c r="E2955" s="7" t="s">
        <v>9</v>
      </c>
      <c r="F2955" s="7" t="s">
        <v>10</v>
      </c>
    </row>
    <row r="2956" spans="1:6" ht="12.75" customHeight="1">
      <c r="A2956" s="1">
        <f t="shared" si="22"/>
        <v>13546</v>
      </c>
      <c r="B2956" s="1" t="str">
        <f t="shared" si="23"/>
        <v>13546  THE HOME DEPOT #2108  CEDAR RAPIDS, IA</v>
      </c>
      <c r="C2956" s="1">
        <v>13546</v>
      </c>
      <c r="D2956" s="7" t="s">
        <v>3084</v>
      </c>
      <c r="E2956" s="7" t="s">
        <v>611</v>
      </c>
      <c r="F2956" s="7" t="s">
        <v>10</v>
      </c>
    </row>
    <row r="2957" spans="1:6" ht="12.75" customHeight="1">
      <c r="A2957" s="1">
        <f t="shared" si="22"/>
        <v>13258</v>
      </c>
      <c r="B2957" s="1" t="str">
        <f t="shared" si="23"/>
        <v>13258  THE HOME DEPOT #2109  COUNCIL BLFFS, IA</v>
      </c>
      <c r="C2957" s="1">
        <v>13258</v>
      </c>
      <c r="D2957" s="7" t="s">
        <v>3085</v>
      </c>
      <c r="E2957" s="7" t="s">
        <v>923</v>
      </c>
      <c r="F2957" s="7" t="s">
        <v>10</v>
      </c>
    </row>
    <row r="2958" spans="1:6" ht="12.75" customHeight="1">
      <c r="A2958" s="1">
        <f t="shared" si="22"/>
        <v>13730</v>
      </c>
      <c r="B2958" s="1" t="str">
        <f t="shared" si="23"/>
        <v>13730  THE HOME DEPOT #2111  BETTENDORF, IA</v>
      </c>
      <c r="C2958" s="1">
        <v>13730</v>
      </c>
      <c r="D2958" s="7" t="s">
        <v>3086</v>
      </c>
      <c r="E2958" s="7" t="s">
        <v>821</v>
      </c>
      <c r="F2958" s="7" t="s">
        <v>10</v>
      </c>
    </row>
    <row r="2959" spans="1:6" ht="12.75" customHeight="1">
      <c r="A2959" s="1">
        <f t="shared" si="22"/>
        <v>13971</v>
      </c>
      <c r="B2959" s="1" t="str">
        <f t="shared" si="23"/>
        <v>13971  THE HOME DEPOT #2113  CLINTON, IA</v>
      </c>
      <c r="C2959" s="1">
        <v>13971</v>
      </c>
      <c r="D2959" s="7" t="s">
        <v>3087</v>
      </c>
      <c r="E2959" s="7" t="s">
        <v>716</v>
      </c>
      <c r="F2959" s="7" t="s">
        <v>10</v>
      </c>
    </row>
    <row r="2960" spans="1:6" ht="12.75" customHeight="1">
      <c r="A2960" s="1">
        <f t="shared" si="22"/>
        <v>14237</v>
      </c>
      <c r="B2960" s="1" t="str">
        <f t="shared" si="23"/>
        <v>14237  THE HOME DEPOT #2114  SIOUX CITY, IA</v>
      </c>
      <c r="C2960" s="1">
        <v>14237</v>
      </c>
      <c r="D2960" s="7" t="s">
        <v>3088</v>
      </c>
      <c r="E2960" s="7" t="s">
        <v>351</v>
      </c>
      <c r="F2960" s="7" t="s">
        <v>10</v>
      </c>
    </row>
    <row r="2961" spans="1:6" ht="12.75" customHeight="1">
      <c r="A2961" s="1">
        <f t="shared" si="22"/>
        <v>14528</v>
      </c>
      <c r="B2961" s="1" t="str">
        <f t="shared" si="23"/>
        <v>14528  THE HOME DEPOT #2115  URBANDALE, IA</v>
      </c>
      <c r="C2961" s="1">
        <v>14528</v>
      </c>
      <c r="D2961" s="7" t="s">
        <v>3089</v>
      </c>
      <c r="E2961" s="7" t="s">
        <v>606</v>
      </c>
      <c r="F2961" s="7" t="s">
        <v>10</v>
      </c>
    </row>
    <row r="2962" spans="1:6" ht="12.75" customHeight="1">
      <c r="A2962" s="1">
        <f t="shared" si="22"/>
        <v>13327</v>
      </c>
      <c r="B2962" s="1" t="str">
        <f t="shared" si="23"/>
        <v>13327  THE HOME DEPOT USA INC  ATLANTA, GA</v>
      </c>
      <c r="C2962" s="1">
        <v>13327</v>
      </c>
      <c r="D2962" s="7" t="s">
        <v>3090</v>
      </c>
      <c r="E2962" s="7" t="s">
        <v>617</v>
      </c>
      <c r="F2962" s="7" t="s">
        <v>123</v>
      </c>
    </row>
    <row r="2963" spans="1:6" ht="12.75" customHeight="1">
      <c r="A2963" s="1">
        <f t="shared" si="22"/>
        <v>15915</v>
      </c>
      <c r="B2963" s="1" t="str">
        <f t="shared" si="23"/>
        <v>15915  THE ORGANIC MECHANIC SOIL COMPANY LLC  MODENA, PA</v>
      </c>
      <c r="C2963" s="1">
        <v>15915</v>
      </c>
      <c r="D2963" s="7" t="s">
        <v>3091</v>
      </c>
      <c r="E2963" s="7" t="s">
        <v>3092</v>
      </c>
      <c r="F2963" s="7" t="s">
        <v>1304</v>
      </c>
    </row>
    <row r="2964" spans="1:6" ht="12.75" customHeight="1">
      <c r="A2964" s="1">
        <f t="shared" si="22"/>
        <v>15916</v>
      </c>
      <c r="B2964" s="1" t="str">
        <f t="shared" si="23"/>
        <v>15916  THE ORGANIC MECHANIC SOIL COMPANY LLC  MODENA, PA</v>
      </c>
      <c r="C2964" s="1">
        <v>15916</v>
      </c>
      <c r="D2964" s="7" t="s">
        <v>3091</v>
      </c>
      <c r="E2964" s="7" t="s">
        <v>3092</v>
      </c>
      <c r="F2964" s="7" t="s">
        <v>1304</v>
      </c>
    </row>
    <row r="2965" spans="1:6" ht="12.75" customHeight="1">
      <c r="A2965" s="1">
        <f t="shared" si="22"/>
        <v>13143</v>
      </c>
      <c r="B2965" s="1" t="str">
        <f t="shared" si="23"/>
        <v>13143  THE ORTHO GROUP  MARYSVILLE, OH</v>
      </c>
      <c r="C2965" s="1">
        <v>13143</v>
      </c>
      <c r="D2965" s="7" t="s">
        <v>3093</v>
      </c>
      <c r="E2965" s="7" t="s">
        <v>1265</v>
      </c>
      <c r="F2965" s="7" t="s">
        <v>71</v>
      </c>
    </row>
    <row r="2966" spans="1:6" ht="12.75" customHeight="1">
      <c r="A2966" s="1">
        <f t="shared" si="22"/>
        <v>16149</v>
      </c>
      <c r="B2966" s="1" t="str">
        <f t="shared" si="23"/>
        <v>16149  THE POND GUY INC ABA CRYSTAL CLEAR INC  ROMEO, MI</v>
      </c>
      <c r="C2966" s="1">
        <v>16149</v>
      </c>
      <c r="D2966" s="7" t="s">
        <v>3094</v>
      </c>
      <c r="E2966" s="7" t="s">
        <v>3095</v>
      </c>
      <c r="F2966" s="7" t="s">
        <v>45</v>
      </c>
    </row>
    <row r="2967" spans="1:6" ht="12.75" customHeight="1">
      <c r="A2967" s="1">
        <f t="shared" si="22"/>
        <v>16235</v>
      </c>
      <c r="B2967" s="1" t="str">
        <f t="shared" si="23"/>
        <v>16235  THE SANCTUARY ENVIRNOMENTAL PRODUCTS &amp; SOLUTIONS  WINTER PARK, CO</v>
      </c>
      <c r="C2967" s="1">
        <v>16235</v>
      </c>
      <c r="D2967" s="7" t="s">
        <v>3096</v>
      </c>
      <c r="E2967" s="7" t="s">
        <v>2021</v>
      </c>
      <c r="F2967" s="7" t="s">
        <v>89</v>
      </c>
    </row>
    <row r="2968" spans="1:6" ht="12.75" customHeight="1">
      <c r="A2968" s="1">
        <f t="shared" si="22"/>
        <v>12481</v>
      </c>
      <c r="B2968" s="1" t="str">
        <f t="shared" si="23"/>
        <v>12481  THE SCOTTS CO  FORT MADISON, IA</v>
      </c>
      <c r="C2968" s="1">
        <v>12481</v>
      </c>
      <c r="D2968" s="7" t="s">
        <v>3097</v>
      </c>
      <c r="E2968" s="7" t="s">
        <v>925</v>
      </c>
      <c r="F2968" s="7" t="s">
        <v>10</v>
      </c>
    </row>
    <row r="2969" spans="1:6" ht="12.75" customHeight="1">
      <c r="A2969" s="1">
        <f t="shared" si="22"/>
        <v>17145</v>
      </c>
      <c r="B2969" s="1" t="str">
        <f t="shared" si="23"/>
        <v>17145  THE SCOTTS COMPANY  PACIFIC JUNCTION, IA</v>
      </c>
      <c r="C2969" s="1">
        <v>17145</v>
      </c>
      <c r="D2969" s="7" t="s">
        <v>3098</v>
      </c>
      <c r="E2969" s="7" t="s">
        <v>3099</v>
      </c>
      <c r="F2969" s="7" t="s">
        <v>10</v>
      </c>
    </row>
    <row r="2970" spans="1:6" ht="12.75" customHeight="1">
      <c r="A2970" s="1">
        <f t="shared" si="22"/>
        <v>10112</v>
      </c>
      <c r="B2970" s="1" t="str">
        <f t="shared" si="23"/>
        <v>10112  THE SCOTTS COMPANY C/O CONNIE CHRISTIAN  MARYSVILLE, OH</v>
      </c>
      <c r="C2970" s="1">
        <v>10112</v>
      </c>
      <c r="D2970" s="7" t="s">
        <v>3100</v>
      </c>
      <c r="E2970" s="7" t="s">
        <v>1265</v>
      </c>
      <c r="F2970" s="7" t="s">
        <v>71</v>
      </c>
    </row>
    <row r="2971" spans="1:6" ht="12.75" customHeight="1">
      <c r="A2971" s="1">
        <f t="shared" si="22"/>
        <v>11891</v>
      </c>
      <c r="B2971" s="1" t="str">
        <f t="shared" si="23"/>
        <v>11891  THE ULTIMATE FERTILIZER CO  OBERLIN, KS</v>
      </c>
      <c r="C2971" s="1">
        <v>11891</v>
      </c>
      <c r="D2971" s="7" t="s">
        <v>3101</v>
      </c>
      <c r="E2971" s="7" t="s">
        <v>3102</v>
      </c>
      <c r="F2971" s="7" t="s">
        <v>288</v>
      </c>
    </row>
    <row r="2972" spans="1:6" ht="12.75" customHeight="1">
      <c r="A2972" s="1">
        <f t="shared" si="22"/>
        <v>11676</v>
      </c>
      <c r="B2972" s="1" t="str">
        <f t="shared" si="23"/>
        <v>11676  THEISENS INC  IOWA FALLS, IA</v>
      </c>
      <c r="C2972" s="1">
        <v>11676</v>
      </c>
      <c r="D2972" s="7" t="s">
        <v>3103</v>
      </c>
      <c r="E2972" s="7" t="s">
        <v>1031</v>
      </c>
      <c r="F2972" s="7" t="s">
        <v>10</v>
      </c>
    </row>
    <row r="2973" spans="1:6" ht="12.75" customHeight="1">
      <c r="A2973" s="1">
        <f t="shared" si="22"/>
        <v>14407</v>
      </c>
      <c r="B2973" s="1" t="str">
        <f t="shared" si="23"/>
        <v>14407  THEISENS INC OF AMES  AMES, IA</v>
      </c>
      <c r="C2973" s="1">
        <v>14407</v>
      </c>
      <c r="D2973" s="7" t="s">
        <v>3104</v>
      </c>
      <c r="E2973" s="7" t="s">
        <v>99</v>
      </c>
      <c r="F2973" s="7" t="s">
        <v>10</v>
      </c>
    </row>
    <row r="2974" spans="1:6" ht="12.75" customHeight="1">
      <c r="A2974" s="1">
        <f t="shared" si="22"/>
        <v>11073</v>
      </c>
      <c r="B2974" s="1" t="str">
        <f t="shared" si="23"/>
        <v>11073  THEISENS INC OF ANAMOSA  ANAMOSA, IA</v>
      </c>
      <c r="C2974" s="1">
        <v>11073</v>
      </c>
      <c r="D2974" s="7" t="s">
        <v>3105</v>
      </c>
      <c r="E2974" s="7" t="s">
        <v>1064</v>
      </c>
      <c r="F2974" s="7" t="s">
        <v>10</v>
      </c>
    </row>
    <row r="2975" spans="1:6" ht="12.75" customHeight="1">
      <c r="A2975" s="1">
        <f t="shared" si="22"/>
        <v>13411</v>
      </c>
      <c r="B2975" s="1" t="str">
        <f t="shared" si="23"/>
        <v>13411  THEISENS INC OF CEDAR RAPIDS  CEDAR RAPIDS, IA</v>
      </c>
      <c r="C2975" s="1">
        <v>13411</v>
      </c>
      <c r="D2975" s="7" t="s">
        <v>3106</v>
      </c>
      <c r="E2975" s="7" t="s">
        <v>611</v>
      </c>
      <c r="F2975" s="7" t="s">
        <v>10</v>
      </c>
    </row>
    <row r="2976" spans="1:6" ht="12.75" customHeight="1">
      <c r="A2976" s="1">
        <f t="shared" si="22"/>
        <v>15359</v>
      </c>
      <c r="B2976" s="1" t="str">
        <f t="shared" si="23"/>
        <v>15359  THEISENS INC OF CEDAR RAPIDS NORTH  CEDAR RAPIDS, IA</v>
      </c>
      <c r="C2976" s="1">
        <v>15359</v>
      </c>
      <c r="D2976" s="7" t="s">
        <v>3107</v>
      </c>
      <c r="E2976" s="7" t="s">
        <v>611</v>
      </c>
      <c r="F2976" s="7" t="s">
        <v>10</v>
      </c>
    </row>
    <row r="2977" spans="1:6" ht="12.75" customHeight="1">
      <c r="A2977" s="1">
        <f t="shared" si="22"/>
        <v>12163</v>
      </c>
      <c r="B2977" s="1" t="str">
        <f t="shared" si="23"/>
        <v>12163  THEISENS INC OF CHARLES CITY  CHARLES CITY, IA</v>
      </c>
      <c r="C2977" s="1">
        <v>12163</v>
      </c>
      <c r="D2977" s="7" t="s">
        <v>3108</v>
      </c>
      <c r="E2977" s="7" t="s">
        <v>249</v>
      </c>
      <c r="F2977" s="7" t="s">
        <v>10</v>
      </c>
    </row>
    <row r="2978" spans="1:6" ht="12.75" customHeight="1">
      <c r="A2978" s="1">
        <f t="shared" si="22"/>
        <v>15360</v>
      </c>
      <c r="B2978" s="1" t="str">
        <f t="shared" si="23"/>
        <v>15360  THEISENS INC OF CORALVILLE  CORALVILLE, IA</v>
      </c>
      <c r="C2978" s="1">
        <v>15360</v>
      </c>
      <c r="D2978" s="7" t="s">
        <v>3109</v>
      </c>
      <c r="E2978" s="7" t="s">
        <v>1576</v>
      </c>
      <c r="F2978" s="7" t="s">
        <v>10</v>
      </c>
    </row>
    <row r="2979" spans="1:6" ht="12.75" customHeight="1">
      <c r="A2979" s="1">
        <f t="shared" si="22"/>
        <v>16807</v>
      </c>
      <c r="B2979" s="1" t="str">
        <f t="shared" si="23"/>
        <v>16807  THEISENS INC OF DAVENPORT  DAVENPORT, IA</v>
      </c>
      <c r="C2979" s="1">
        <v>16807</v>
      </c>
      <c r="D2979" s="7" t="s">
        <v>3110</v>
      </c>
      <c r="E2979" s="7" t="s">
        <v>823</v>
      </c>
      <c r="F2979" s="7" t="s">
        <v>10</v>
      </c>
    </row>
    <row r="2980" spans="1:6" ht="12.75" customHeight="1">
      <c r="A2980" s="1">
        <f t="shared" si="22"/>
        <v>11076</v>
      </c>
      <c r="B2980" s="1" t="str">
        <f t="shared" si="23"/>
        <v>11076  THEISENS INC OF DEWITT  DEWITT, IA</v>
      </c>
      <c r="C2980" s="1">
        <v>11076</v>
      </c>
      <c r="D2980" s="7" t="s">
        <v>3111</v>
      </c>
      <c r="E2980" s="7" t="s">
        <v>118</v>
      </c>
      <c r="F2980" s="7" t="s">
        <v>10</v>
      </c>
    </row>
    <row r="2981" spans="1:6" ht="12.75" customHeight="1">
      <c r="A2981" s="1">
        <f t="shared" si="22"/>
        <v>11071</v>
      </c>
      <c r="B2981" s="1" t="str">
        <f t="shared" si="23"/>
        <v>11071  THEISENS INC OF DUBUQUE  DUBUQUE, IA</v>
      </c>
      <c r="C2981" s="1">
        <v>11071</v>
      </c>
      <c r="D2981" s="7" t="s">
        <v>3112</v>
      </c>
      <c r="E2981" s="7" t="s">
        <v>835</v>
      </c>
      <c r="F2981" s="7" t="s">
        <v>10</v>
      </c>
    </row>
    <row r="2982" spans="1:6" ht="12.75" customHeight="1">
      <c r="A2982" s="1">
        <f t="shared" si="22"/>
        <v>11072</v>
      </c>
      <c r="B2982" s="1" t="str">
        <f t="shared" si="23"/>
        <v>11072  THEISENS INC OF DYERSVILLE  DYERSVILLE, IA</v>
      </c>
      <c r="C2982" s="1">
        <v>11072</v>
      </c>
      <c r="D2982" s="7" t="s">
        <v>3113</v>
      </c>
      <c r="E2982" s="7" t="s">
        <v>52</v>
      </c>
      <c r="F2982" s="7" t="s">
        <v>10</v>
      </c>
    </row>
    <row r="2983" spans="1:6" ht="12.75" customHeight="1">
      <c r="A2983" s="1">
        <f t="shared" si="22"/>
        <v>14440</v>
      </c>
      <c r="B2983" s="1" t="str">
        <f t="shared" si="23"/>
        <v>14440  THEISENS INC OF GRINNELL  GRINNELL, IA</v>
      </c>
      <c r="C2983" s="1">
        <v>14440</v>
      </c>
      <c r="D2983" s="7" t="s">
        <v>3114</v>
      </c>
      <c r="E2983" s="7" t="s">
        <v>1159</v>
      </c>
      <c r="F2983" s="7" t="s">
        <v>10</v>
      </c>
    </row>
    <row r="2984" spans="1:6" ht="12.75" customHeight="1">
      <c r="A2984" s="1">
        <f t="shared" si="22"/>
        <v>15554</v>
      </c>
      <c r="B2984" s="1" t="str">
        <f t="shared" si="23"/>
        <v>15554  THEISENS INC OF INDIANOLA  INDIANOLA, IA</v>
      </c>
      <c r="C2984" s="1">
        <v>15554</v>
      </c>
      <c r="D2984" s="7" t="s">
        <v>3115</v>
      </c>
      <c r="E2984" s="7" t="s">
        <v>154</v>
      </c>
      <c r="F2984" s="7" t="s">
        <v>10</v>
      </c>
    </row>
    <row r="2985" spans="1:6" ht="12.75" customHeight="1">
      <c r="A2985" s="1">
        <f t="shared" si="22"/>
        <v>11075</v>
      </c>
      <c r="B2985" s="1" t="str">
        <f t="shared" si="23"/>
        <v>11075  THEISENS INC OF MAQUOKETA  MAQUOKETA, IA</v>
      </c>
      <c r="C2985" s="1">
        <v>11075</v>
      </c>
      <c r="D2985" s="7" t="s">
        <v>3116</v>
      </c>
      <c r="E2985" s="7" t="s">
        <v>247</v>
      </c>
      <c r="F2985" s="7" t="s">
        <v>10</v>
      </c>
    </row>
    <row r="2986" spans="1:6" ht="12.75" customHeight="1">
      <c r="A2986" s="1">
        <f t="shared" si="22"/>
        <v>13198</v>
      </c>
      <c r="B2986" s="1" t="str">
        <f t="shared" si="23"/>
        <v>13198  THEISENS INC OF MARSHALLTOWN  MARSHALLTOWN, IA</v>
      </c>
      <c r="C2986" s="1">
        <v>13198</v>
      </c>
      <c r="D2986" s="7" t="s">
        <v>3117</v>
      </c>
      <c r="E2986" s="7" t="s">
        <v>555</v>
      </c>
      <c r="F2986" s="7" t="s">
        <v>10</v>
      </c>
    </row>
    <row r="2987" spans="1:6" ht="12.75" customHeight="1">
      <c r="A2987" s="1">
        <f t="shared" si="22"/>
        <v>11074</v>
      </c>
      <c r="B2987" s="1" t="str">
        <f t="shared" si="23"/>
        <v>11074  THEISENS INC OF MONTICELLO  MONTICELLO, IA</v>
      </c>
      <c r="C2987" s="1">
        <v>11074</v>
      </c>
      <c r="D2987" s="7" t="s">
        <v>3118</v>
      </c>
      <c r="E2987" s="7" t="s">
        <v>1066</v>
      </c>
      <c r="F2987" s="7" t="s">
        <v>10</v>
      </c>
    </row>
    <row r="2988" spans="1:6" ht="12.75" customHeight="1">
      <c r="A2988" s="1">
        <f t="shared" si="22"/>
        <v>12164</v>
      </c>
      <c r="B2988" s="1" t="str">
        <f t="shared" si="23"/>
        <v>12164  THEISENS INC OF NEW HAMPTON  NEW HAMPTON, IA</v>
      </c>
      <c r="C2988" s="1">
        <v>12164</v>
      </c>
      <c r="D2988" s="7" t="s">
        <v>3119</v>
      </c>
      <c r="E2988" s="7" t="s">
        <v>252</v>
      </c>
      <c r="F2988" s="7" t="s">
        <v>10</v>
      </c>
    </row>
    <row r="2989" spans="1:6" ht="12.75" customHeight="1">
      <c r="A2989" s="1">
        <f t="shared" si="22"/>
        <v>14814</v>
      </c>
      <c r="B2989" s="1" t="str">
        <f t="shared" si="23"/>
        <v>14814  THEISENS INC OF NEWTON  NEWTON, IA</v>
      </c>
      <c r="C2989" s="1">
        <v>14814</v>
      </c>
      <c r="D2989" s="7" t="s">
        <v>3120</v>
      </c>
      <c r="E2989" s="7" t="s">
        <v>1058</v>
      </c>
      <c r="F2989" s="7" t="s">
        <v>10</v>
      </c>
    </row>
    <row r="2990" spans="1:6" ht="12.75" customHeight="1">
      <c r="A2990" s="1">
        <f t="shared" si="22"/>
        <v>14631</v>
      </c>
      <c r="B2990" s="1" t="str">
        <f t="shared" si="23"/>
        <v>14631  THEISENS INC OF PELLA  PELLA, IA</v>
      </c>
      <c r="C2990" s="1">
        <v>14631</v>
      </c>
      <c r="D2990" s="7" t="s">
        <v>3121</v>
      </c>
      <c r="E2990" s="7" t="s">
        <v>21</v>
      </c>
      <c r="F2990" s="7" t="s">
        <v>10</v>
      </c>
    </row>
    <row r="2991" spans="1:6" ht="12.75" customHeight="1">
      <c r="A2991" s="1">
        <f t="shared" si="22"/>
        <v>11077</v>
      </c>
      <c r="B2991" s="1" t="str">
        <f t="shared" si="23"/>
        <v>11077  THEISENS INC OF TIPTON  TIPTON, IA</v>
      </c>
      <c r="C2991" s="1">
        <v>11077</v>
      </c>
      <c r="D2991" s="7" t="s">
        <v>3122</v>
      </c>
      <c r="E2991" s="7" t="s">
        <v>608</v>
      </c>
      <c r="F2991" s="7" t="s">
        <v>10</v>
      </c>
    </row>
    <row r="2992" spans="1:6" ht="12.75" customHeight="1">
      <c r="A2992" s="1">
        <f t="shared" si="22"/>
        <v>11070</v>
      </c>
      <c r="B2992" s="1" t="str">
        <f t="shared" si="23"/>
        <v>11070  THEISENS INC OF VINTON  VINTON, IA</v>
      </c>
      <c r="C2992" s="1">
        <v>11070</v>
      </c>
      <c r="D2992" s="7" t="s">
        <v>3123</v>
      </c>
      <c r="E2992" s="7" t="s">
        <v>1069</v>
      </c>
      <c r="F2992" s="7" t="s">
        <v>10</v>
      </c>
    </row>
    <row r="2993" spans="1:6" ht="12.75" customHeight="1">
      <c r="A2993" s="1">
        <f t="shared" si="22"/>
        <v>11069</v>
      </c>
      <c r="B2993" s="1" t="str">
        <f t="shared" si="23"/>
        <v>11069  THEISENS SUPPLY INC  DUBUQUE, IA</v>
      </c>
      <c r="C2993" s="1">
        <v>11069</v>
      </c>
      <c r="D2993" s="7" t="s">
        <v>3124</v>
      </c>
      <c r="E2993" s="7" t="s">
        <v>835</v>
      </c>
      <c r="F2993" s="7" t="s">
        <v>10</v>
      </c>
    </row>
    <row r="2994" spans="1:6" ht="12.75" customHeight="1">
      <c r="A2994" s="1">
        <f t="shared" si="22"/>
        <v>16654</v>
      </c>
      <c r="B2994" s="1" t="str">
        <f t="shared" si="23"/>
        <v>16654  THOMAS J SCHOTT  TIPTON, IA</v>
      </c>
      <c r="C2994" s="1">
        <v>16654</v>
      </c>
      <c r="D2994" s="7" t="s">
        <v>3125</v>
      </c>
      <c r="E2994" s="7" t="s">
        <v>608</v>
      </c>
      <c r="F2994" s="7" t="s">
        <v>10</v>
      </c>
    </row>
    <row r="2995" spans="1:6" ht="12.75" customHeight="1">
      <c r="A2995" s="1">
        <f t="shared" si="22"/>
        <v>10536</v>
      </c>
      <c r="B2995" s="1" t="str">
        <f t="shared" si="23"/>
        <v>10536  THOMPSON FARM SUPPLY INC  HOUGHTON, IA</v>
      </c>
      <c r="C2995" s="1">
        <v>10536</v>
      </c>
      <c r="D2995" s="7" t="s">
        <v>3126</v>
      </c>
      <c r="E2995" s="7" t="s">
        <v>684</v>
      </c>
      <c r="F2995" s="7" t="s">
        <v>10</v>
      </c>
    </row>
    <row r="2996" spans="1:6" ht="12.75" customHeight="1">
      <c r="A2996" s="1">
        <f t="shared" si="22"/>
        <v>10843</v>
      </c>
      <c r="B2996" s="1" t="str">
        <f t="shared" si="23"/>
        <v>10843  THOMPSON TRUE VALUE  MARSHALLTOWN, IA</v>
      </c>
      <c r="C2996" s="1">
        <v>10843</v>
      </c>
      <c r="D2996" s="7" t="s">
        <v>3127</v>
      </c>
      <c r="E2996" s="7" t="s">
        <v>555</v>
      </c>
      <c r="F2996" s="7" t="s">
        <v>10</v>
      </c>
    </row>
    <row r="2997" spans="1:6" ht="12.75" customHeight="1">
      <c r="A2997" s="1">
        <f t="shared" si="22"/>
        <v>16274</v>
      </c>
      <c r="B2997" s="1" t="str">
        <f t="shared" si="23"/>
        <v>16274  THORAG LLC  SHOREVIEW, MN</v>
      </c>
      <c r="C2997" s="1">
        <v>16274</v>
      </c>
      <c r="D2997" s="7" t="s">
        <v>3128</v>
      </c>
      <c r="E2997" s="7" t="s">
        <v>3129</v>
      </c>
      <c r="F2997" s="7" t="s">
        <v>137</v>
      </c>
    </row>
    <row r="2998" spans="1:6" ht="12.75" customHeight="1">
      <c r="A2998" s="1">
        <f t="shared" si="22"/>
        <v>10475</v>
      </c>
      <c r="B2998" s="1" t="str">
        <f t="shared" si="23"/>
        <v>10475  THREE RIVERS FS COMPANY  DYERSVILLE, IA</v>
      </c>
      <c r="C2998" s="1">
        <v>10475</v>
      </c>
      <c r="D2998" s="7" t="s">
        <v>3130</v>
      </c>
      <c r="E2998" s="7" t="s">
        <v>52</v>
      </c>
      <c r="F2998" s="7" t="s">
        <v>10</v>
      </c>
    </row>
    <row r="2999" spans="1:6" ht="12.75" customHeight="1">
      <c r="A2999" s="1">
        <f t="shared" si="22"/>
        <v>10476</v>
      </c>
      <c r="B2999" s="1" t="str">
        <f t="shared" si="23"/>
        <v>10476  THREE RIVERS FS COMPANY  MANCHESTER, IA</v>
      </c>
      <c r="C2999" s="1">
        <v>10476</v>
      </c>
      <c r="D2999" s="7" t="s">
        <v>3130</v>
      </c>
      <c r="E2999" s="7" t="s">
        <v>587</v>
      </c>
      <c r="F2999" s="7" t="s">
        <v>10</v>
      </c>
    </row>
    <row r="3000" spans="1:6" ht="12.75" customHeight="1">
      <c r="A3000" s="1">
        <f t="shared" si="22"/>
        <v>10477</v>
      </c>
      <c r="B3000" s="1" t="str">
        <f t="shared" si="23"/>
        <v>10477  THREE RIVERS FS COMPANY  EPWORTH, IA</v>
      </c>
      <c r="C3000" s="1">
        <v>10477</v>
      </c>
      <c r="D3000" s="7" t="s">
        <v>3130</v>
      </c>
      <c r="E3000" s="7" t="s">
        <v>851</v>
      </c>
      <c r="F3000" s="7" t="s">
        <v>10</v>
      </c>
    </row>
    <row r="3001" spans="1:6" ht="12.75" customHeight="1">
      <c r="A3001" s="1">
        <f t="shared" si="22"/>
        <v>10478</v>
      </c>
      <c r="B3001" s="1" t="str">
        <f t="shared" si="23"/>
        <v>10478  THREE RIVERS FS COMPANY  HOLY CROSS, IA</v>
      </c>
      <c r="C3001" s="1">
        <v>10478</v>
      </c>
      <c r="D3001" s="7" t="s">
        <v>3130</v>
      </c>
      <c r="E3001" s="7" t="s">
        <v>3131</v>
      </c>
      <c r="F3001" s="7" t="s">
        <v>10</v>
      </c>
    </row>
    <row r="3002" spans="1:6" ht="12.75" customHeight="1">
      <c r="A3002" s="1">
        <f t="shared" si="22"/>
        <v>10479</v>
      </c>
      <c r="B3002" s="1" t="str">
        <f t="shared" si="23"/>
        <v>10479  THREE RIVERS FS COMPANY  ELKADER, IA</v>
      </c>
      <c r="C3002" s="1">
        <v>10479</v>
      </c>
      <c r="D3002" s="7" t="s">
        <v>3130</v>
      </c>
      <c r="E3002" s="7" t="s">
        <v>723</v>
      </c>
      <c r="F3002" s="7" t="s">
        <v>10</v>
      </c>
    </row>
    <row r="3003" spans="1:6" ht="12.75" customHeight="1">
      <c r="A3003" s="1">
        <f t="shared" si="22"/>
        <v>10480</v>
      </c>
      <c r="B3003" s="1" t="str">
        <f t="shared" si="23"/>
        <v>10480  THREE RIVERS FS COMPANY  MCGREGOR, IA</v>
      </c>
      <c r="C3003" s="1">
        <v>10480</v>
      </c>
      <c r="D3003" s="7" t="s">
        <v>3130</v>
      </c>
      <c r="E3003" s="7" t="s">
        <v>3132</v>
      </c>
      <c r="F3003" s="7" t="s">
        <v>10</v>
      </c>
    </row>
    <row r="3004" spans="1:6" ht="12.75" customHeight="1">
      <c r="A3004" s="1">
        <f t="shared" si="22"/>
        <v>10481</v>
      </c>
      <c r="B3004" s="1" t="str">
        <f t="shared" si="23"/>
        <v>10481  THREE RIVERS FS COMPANY  PEOSTA, IA</v>
      </c>
      <c r="C3004" s="1">
        <v>10481</v>
      </c>
      <c r="D3004" s="7" t="s">
        <v>3130</v>
      </c>
      <c r="E3004" s="7" t="s">
        <v>1372</v>
      </c>
      <c r="F3004" s="7" t="s">
        <v>10</v>
      </c>
    </row>
    <row r="3005" spans="1:6" ht="12.75" customHeight="1">
      <c r="A3005" s="1">
        <f t="shared" si="22"/>
        <v>12436</v>
      </c>
      <c r="B3005" s="1" t="str">
        <f t="shared" si="23"/>
        <v>12436  TIEDT NURSERY LTD  WAVERLY, IA</v>
      </c>
      <c r="C3005" s="1">
        <v>12436</v>
      </c>
      <c r="D3005" s="7" t="s">
        <v>3133</v>
      </c>
      <c r="E3005" s="7" t="s">
        <v>251</v>
      </c>
      <c r="F3005" s="7" t="s">
        <v>10</v>
      </c>
    </row>
    <row r="3006" spans="1:6" ht="12.75" customHeight="1">
      <c r="A3006" s="1">
        <f t="shared" si="22"/>
        <v>14132</v>
      </c>
      <c r="B3006" s="1" t="str">
        <f t="shared" si="23"/>
        <v xml:space="preserve">14132  TIGER-SUL CANADA CO  IRRICANA, </v>
      </c>
      <c r="C3006" s="1">
        <v>14132</v>
      </c>
      <c r="D3006" s="7" t="s">
        <v>3134</v>
      </c>
      <c r="E3006" s="7" t="s">
        <v>3135</v>
      </c>
      <c r="F3006" s="7"/>
    </row>
    <row r="3007" spans="1:6" ht="12.75" customHeight="1">
      <c r="A3007" s="1">
        <f t="shared" si="22"/>
        <v>13163</v>
      </c>
      <c r="B3007" s="1" t="str">
        <f t="shared" si="23"/>
        <v>13163  TIGER-SUL PRODUCTS LLC  EL PASO, TX</v>
      </c>
      <c r="C3007" s="1">
        <v>13163</v>
      </c>
      <c r="D3007" s="7" t="s">
        <v>3136</v>
      </c>
      <c r="E3007" s="7" t="s">
        <v>564</v>
      </c>
      <c r="F3007" s="7" t="s">
        <v>26</v>
      </c>
    </row>
    <row r="3008" spans="1:6" ht="12.75" customHeight="1">
      <c r="A3008" s="1">
        <f t="shared" si="22"/>
        <v>16534</v>
      </c>
      <c r="B3008" s="1" t="str">
        <f t="shared" si="23"/>
        <v>16534  TIMAC AGRO USA INC  READING, PA</v>
      </c>
      <c r="C3008" s="1">
        <v>16534</v>
      </c>
      <c r="D3008" s="7" t="s">
        <v>3137</v>
      </c>
      <c r="E3008" s="7" t="s">
        <v>3138</v>
      </c>
      <c r="F3008" s="7" t="s">
        <v>1304</v>
      </c>
    </row>
    <row r="3009" spans="1:6" ht="12.75" customHeight="1">
      <c r="A3009" s="1">
        <f t="shared" si="22"/>
        <v>15202</v>
      </c>
      <c r="B3009" s="1" t="str">
        <f t="shared" si="23"/>
        <v>15202  TITAN PRO SCI INC  CLEAR LAKE, IA</v>
      </c>
      <c r="C3009" s="1">
        <v>15202</v>
      </c>
      <c r="D3009" s="7" t="s">
        <v>3139</v>
      </c>
      <c r="E3009" s="7" t="s">
        <v>1079</v>
      </c>
      <c r="F3009" s="7" t="s">
        <v>10</v>
      </c>
    </row>
    <row r="3010" spans="1:6" ht="12.75" customHeight="1">
      <c r="A3010" s="1">
        <f t="shared" si="22"/>
        <v>15065</v>
      </c>
      <c r="B3010" s="1" t="str">
        <f t="shared" si="23"/>
        <v>15065  TODD MULLIS  EARLVILLE, IA</v>
      </c>
      <c r="C3010" s="1">
        <v>15065</v>
      </c>
      <c r="D3010" s="7" t="s">
        <v>3140</v>
      </c>
      <c r="E3010" s="7" t="s">
        <v>839</v>
      </c>
      <c r="F3010" s="7" t="s">
        <v>10</v>
      </c>
    </row>
    <row r="3011" spans="1:6" ht="12.75" customHeight="1">
      <c r="A3011" s="1">
        <f t="shared" si="22"/>
        <v>14921</v>
      </c>
      <c r="B3011" s="1" t="str">
        <f t="shared" si="23"/>
        <v>14921  TOM EISCHEN SALES INC  ALGONA, IA</v>
      </c>
      <c r="C3011" s="1">
        <v>14921</v>
      </c>
      <c r="D3011" s="7" t="s">
        <v>3141</v>
      </c>
      <c r="E3011" s="7" t="s">
        <v>501</v>
      </c>
      <c r="F3011" s="7" t="s">
        <v>10</v>
      </c>
    </row>
    <row r="3012" spans="1:6" ht="12.75" customHeight="1">
      <c r="A3012" s="1">
        <f t="shared" si="22"/>
        <v>12918</v>
      </c>
      <c r="B3012" s="1" t="str">
        <f t="shared" si="23"/>
        <v>12918  TOMS AGSPRAY  MERCER, MO</v>
      </c>
      <c r="C3012" s="1">
        <v>12918</v>
      </c>
      <c r="D3012" s="7" t="s">
        <v>3142</v>
      </c>
      <c r="E3012" s="7" t="s">
        <v>3143</v>
      </c>
      <c r="F3012" s="7" t="s">
        <v>59</v>
      </c>
    </row>
    <row r="3013" spans="1:6" ht="12.75" customHeight="1">
      <c r="A3013" s="1">
        <f t="shared" si="22"/>
        <v>15650</v>
      </c>
      <c r="B3013" s="1" t="str">
        <f t="shared" si="23"/>
        <v>15650  TOWER GARDEN LLC  COLLIERVILLE, TN</v>
      </c>
      <c r="C3013" s="1">
        <v>15650</v>
      </c>
      <c r="D3013" s="7" t="s">
        <v>3144</v>
      </c>
      <c r="E3013" s="7" t="s">
        <v>1510</v>
      </c>
      <c r="F3013" s="7" t="s">
        <v>97</v>
      </c>
    </row>
    <row r="3014" spans="1:6" ht="12.75" customHeight="1">
      <c r="A3014" s="1">
        <f t="shared" si="22"/>
        <v>12935</v>
      </c>
      <c r="B3014" s="1" t="str">
        <f t="shared" si="23"/>
        <v>12935  TOWN &amp; COUNTRY MARKET  SLATER, IA</v>
      </c>
      <c r="C3014" s="1">
        <v>12935</v>
      </c>
      <c r="D3014" s="7" t="s">
        <v>3145</v>
      </c>
      <c r="E3014" s="7" t="s">
        <v>528</v>
      </c>
      <c r="F3014" s="7" t="s">
        <v>10</v>
      </c>
    </row>
    <row r="3015" spans="1:6" ht="12.75" customHeight="1">
      <c r="A3015" s="1">
        <f t="shared" si="22"/>
        <v>14830</v>
      </c>
      <c r="B3015" s="1" t="str">
        <f t="shared" si="23"/>
        <v>14830  TRACTOR SUPPLY CO  BRENTWOOD, TN</v>
      </c>
      <c r="C3015" s="1">
        <v>14830</v>
      </c>
      <c r="D3015" s="7" t="s">
        <v>3146</v>
      </c>
      <c r="E3015" s="7" t="s">
        <v>3147</v>
      </c>
      <c r="F3015" s="7" t="s">
        <v>97</v>
      </c>
    </row>
    <row r="3016" spans="1:6" ht="12.75" customHeight="1">
      <c r="A3016" s="1">
        <f t="shared" si="22"/>
        <v>14409</v>
      </c>
      <c r="B3016" s="1" t="str">
        <f t="shared" si="23"/>
        <v>14409  TRACTOR SUPPLY COMPANY #612  ANKENY, IA</v>
      </c>
      <c r="C3016" s="1">
        <v>14409</v>
      </c>
      <c r="D3016" s="7" t="s">
        <v>3148</v>
      </c>
      <c r="E3016" s="7" t="s">
        <v>9</v>
      </c>
      <c r="F3016" s="7" t="s">
        <v>10</v>
      </c>
    </row>
    <row r="3017" spans="1:6" ht="12.75" customHeight="1">
      <c r="A3017" s="1">
        <f t="shared" si="22"/>
        <v>11363</v>
      </c>
      <c r="B3017" s="1" t="str">
        <f t="shared" si="23"/>
        <v>11363  TRACTOR SUPPLY COMPANY 103  CEDAR RAPIDS, IA</v>
      </c>
      <c r="C3017" s="1">
        <v>11363</v>
      </c>
      <c r="D3017" s="7" t="s">
        <v>3149</v>
      </c>
      <c r="E3017" s="7" t="s">
        <v>611</v>
      </c>
      <c r="F3017" s="7" t="s">
        <v>10</v>
      </c>
    </row>
    <row r="3018" spans="1:6" ht="12.75" customHeight="1">
      <c r="A3018" s="1">
        <f t="shared" si="22"/>
        <v>11360</v>
      </c>
      <c r="B3018" s="1" t="str">
        <f t="shared" si="23"/>
        <v>11360  TRACTOR SUPPLY COMPANY 127  MASON CITY, IA</v>
      </c>
      <c r="C3018" s="1">
        <v>11360</v>
      </c>
      <c r="D3018" s="7" t="s">
        <v>3150</v>
      </c>
      <c r="E3018" s="7" t="s">
        <v>472</v>
      </c>
      <c r="F3018" s="7" t="s">
        <v>10</v>
      </c>
    </row>
    <row r="3019" spans="1:6" ht="12.75" customHeight="1">
      <c r="A3019" s="1">
        <f t="shared" si="22"/>
        <v>11359</v>
      </c>
      <c r="B3019" s="1" t="str">
        <f t="shared" si="23"/>
        <v>11359  TRACTOR SUPPLY COMPANY 134  OTTUMWA, IA</v>
      </c>
      <c r="C3019" s="1">
        <v>11359</v>
      </c>
      <c r="D3019" s="7" t="s">
        <v>3151</v>
      </c>
      <c r="E3019" s="7" t="s">
        <v>1052</v>
      </c>
      <c r="F3019" s="7" t="s">
        <v>10</v>
      </c>
    </row>
    <row r="3020" spans="1:6" ht="12.75" customHeight="1">
      <c r="A3020" s="1">
        <f t="shared" si="22"/>
        <v>11358</v>
      </c>
      <c r="B3020" s="1" t="str">
        <f t="shared" si="23"/>
        <v>11358  TRACTOR SUPPLY COMPANY 146  WATERLOO, IA</v>
      </c>
      <c r="C3020" s="1">
        <v>11358</v>
      </c>
      <c r="D3020" s="7" t="s">
        <v>3152</v>
      </c>
      <c r="E3020" s="7" t="s">
        <v>415</v>
      </c>
      <c r="F3020" s="7" t="s">
        <v>10</v>
      </c>
    </row>
    <row r="3021" spans="1:6" ht="12.75" customHeight="1">
      <c r="A3021" s="1">
        <f t="shared" si="22"/>
        <v>11685</v>
      </c>
      <c r="B3021" s="1" t="str">
        <f t="shared" si="23"/>
        <v>11685  TRACTOR SUPPLY COMPANY 327  COUNCIL BLF, IA</v>
      </c>
      <c r="C3021" s="1">
        <v>11685</v>
      </c>
      <c r="D3021" s="7" t="s">
        <v>3153</v>
      </c>
      <c r="E3021" s="7" t="s">
        <v>1819</v>
      </c>
      <c r="F3021" s="7" t="s">
        <v>10</v>
      </c>
    </row>
    <row r="3022" spans="1:6" ht="12.75" customHeight="1">
      <c r="A3022" s="1">
        <f t="shared" si="22"/>
        <v>11362</v>
      </c>
      <c r="B3022" s="1" t="str">
        <f t="shared" si="23"/>
        <v>11362  TRACTOR SUPPLY SUPPLY 347  FAIRFIELD, IA</v>
      </c>
      <c r="C3022" s="1">
        <v>11362</v>
      </c>
      <c r="D3022" s="7" t="s">
        <v>3154</v>
      </c>
      <c r="E3022" s="7" t="s">
        <v>177</v>
      </c>
      <c r="F3022" s="7" t="s">
        <v>10</v>
      </c>
    </row>
    <row r="3023" spans="1:6" ht="12.75" customHeight="1">
      <c r="A3023" s="1">
        <f t="shared" si="22"/>
        <v>10998</v>
      </c>
      <c r="B3023" s="1" t="str">
        <f t="shared" si="23"/>
        <v>10998  TRAMMO INC  TAMPA, FL</v>
      </c>
      <c r="C3023" s="1">
        <v>10998</v>
      </c>
      <c r="D3023" s="7" t="s">
        <v>3155</v>
      </c>
      <c r="E3023" s="7" t="s">
        <v>297</v>
      </c>
      <c r="F3023" s="7" t="s">
        <v>38</v>
      </c>
    </row>
    <row r="3024" spans="1:6" ht="12.75" customHeight="1">
      <c r="A3024" s="1">
        <f t="shared" si="22"/>
        <v>15481</v>
      </c>
      <c r="B3024" s="1" t="str">
        <f t="shared" si="23"/>
        <v>15481  TRAMMO INC  TAMPA, FL</v>
      </c>
      <c r="C3024" s="1">
        <v>15481</v>
      </c>
      <c r="D3024" s="7" t="s">
        <v>3155</v>
      </c>
      <c r="E3024" s="7" t="s">
        <v>297</v>
      </c>
      <c r="F3024" s="7" t="s">
        <v>38</v>
      </c>
    </row>
    <row r="3025" spans="1:6" ht="12.75" customHeight="1">
      <c r="A3025" s="1">
        <f t="shared" si="22"/>
        <v>17220</v>
      </c>
      <c r="B3025" s="1" t="str">
        <f t="shared" si="23"/>
        <v>17220  TRANLIN, INC.  CHARLOTTESVILLE, VA</v>
      </c>
      <c r="C3025" s="1">
        <v>17220</v>
      </c>
      <c r="D3025" s="7" t="s">
        <v>3156</v>
      </c>
      <c r="E3025" s="7" t="s">
        <v>3157</v>
      </c>
      <c r="F3025" s="7" t="s">
        <v>86</v>
      </c>
    </row>
    <row r="3026" spans="1:6" ht="12.75" customHeight="1">
      <c r="A3026" s="1">
        <f t="shared" si="22"/>
        <v>10488</v>
      </c>
      <c r="B3026" s="1" t="str">
        <f t="shared" si="23"/>
        <v>10488  TRANSAGRA INTERNATIONAL INC  STORM LAKE, IA</v>
      </c>
      <c r="C3026" s="1">
        <v>10488</v>
      </c>
      <c r="D3026" s="7" t="s">
        <v>3158</v>
      </c>
      <c r="E3026" s="7" t="s">
        <v>498</v>
      </c>
      <c r="F3026" s="7" t="s">
        <v>10</v>
      </c>
    </row>
    <row r="3027" spans="1:6" ht="12.75" customHeight="1">
      <c r="A3027" s="1">
        <f t="shared" si="22"/>
        <v>16419</v>
      </c>
      <c r="B3027" s="1" t="str">
        <f t="shared" si="23"/>
        <v>16419  TREE SAVERS/LAWN SAVERS LLC  GALESBURG, IL</v>
      </c>
      <c r="C3027" s="1">
        <v>16419</v>
      </c>
      <c r="D3027" s="7" t="s">
        <v>3159</v>
      </c>
      <c r="E3027" s="7" t="s">
        <v>2468</v>
      </c>
      <c r="F3027" s="7" t="s">
        <v>129</v>
      </c>
    </row>
    <row r="3028" spans="1:6" ht="12.75" customHeight="1">
      <c r="A3028" s="1">
        <f t="shared" si="22"/>
        <v>10473</v>
      </c>
      <c r="B3028" s="1" t="str">
        <f t="shared" si="23"/>
        <v>10473  TREIMER INDUSTRIES INC  DURANT, IA</v>
      </c>
      <c r="C3028" s="1">
        <v>10473</v>
      </c>
      <c r="D3028" s="7" t="s">
        <v>3160</v>
      </c>
      <c r="E3028" s="7" t="s">
        <v>2168</v>
      </c>
      <c r="F3028" s="7" t="s">
        <v>10</v>
      </c>
    </row>
    <row r="3029" spans="1:6" ht="12.75" customHeight="1">
      <c r="A3029" s="1">
        <f t="shared" si="22"/>
        <v>15383</v>
      </c>
      <c r="B3029" s="1" t="str">
        <f t="shared" si="23"/>
        <v>15383  TRI CITY AG SUPPLY  DALLAS CENTER, IA</v>
      </c>
      <c r="C3029" s="1">
        <v>15383</v>
      </c>
      <c r="D3029" s="7" t="s">
        <v>3161</v>
      </c>
      <c r="E3029" s="7" t="s">
        <v>1746</v>
      </c>
      <c r="F3029" s="7" t="s">
        <v>10</v>
      </c>
    </row>
    <row r="3030" spans="1:6" ht="12.75" customHeight="1">
      <c r="A3030" s="1">
        <f t="shared" si="22"/>
        <v>15640</v>
      </c>
      <c r="B3030" s="1" t="str">
        <f t="shared" si="23"/>
        <v>15640  TRI COUNTY AG LLC  BOUTON, IA</v>
      </c>
      <c r="C3030" s="1">
        <v>15640</v>
      </c>
      <c r="D3030" s="7" t="s">
        <v>3162</v>
      </c>
      <c r="E3030" s="7" t="s">
        <v>2744</v>
      </c>
      <c r="F3030" s="7" t="s">
        <v>10</v>
      </c>
    </row>
    <row r="3031" spans="1:6" ht="12.75" customHeight="1">
      <c r="A3031" s="1">
        <f t="shared" si="22"/>
        <v>12203</v>
      </c>
      <c r="B3031" s="1" t="str">
        <f t="shared" si="23"/>
        <v>12203  TRI-STATE AG CORP  HULL, IA</v>
      </c>
      <c r="C3031" s="1">
        <v>12203</v>
      </c>
      <c r="D3031" s="7" t="s">
        <v>3163</v>
      </c>
      <c r="E3031" s="7" t="s">
        <v>860</v>
      </c>
      <c r="F3031" s="7" t="s">
        <v>10</v>
      </c>
    </row>
    <row r="3032" spans="1:6" ht="12.75" customHeight="1">
      <c r="A3032" s="1">
        <f t="shared" si="22"/>
        <v>12433</v>
      </c>
      <c r="B3032" s="1" t="str">
        <f t="shared" si="23"/>
        <v>12433  TRIPLE A SEEDS INC  CARROLL, IA</v>
      </c>
      <c r="C3032" s="1">
        <v>12433</v>
      </c>
      <c r="D3032" s="7" t="s">
        <v>3164</v>
      </c>
      <c r="E3032" s="7" t="s">
        <v>508</v>
      </c>
      <c r="F3032" s="7" t="s">
        <v>10</v>
      </c>
    </row>
    <row r="3033" spans="1:6" ht="12.75" customHeight="1">
      <c r="A3033" s="1">
        <f t="shared" si="22"/>
        <v>15707</v>
      </c>
      <c r="B3033" s="1" t="str">
        <f t="shared" si="23"/>
        <v>15707  TRIPOLI FARM SUPPLY LLC  BUFFALO CENTER, IA</v>
      </c>
      <c r="C3033" s="1">
        <v>15707</v>
      </c>
      <c r="D3033" s="7" t="s">
        <v>3165</v>
      </c>
      <c r="E3033" s="7" t="s">
        <v>116</v>
      </c>
      <c r="F3033" s="7" t="s">
        <v>10</v>
      </c>
    </row>
    <row r="3034" spans="1:6" ht="12.75" customHeight="1">
      <c r="A3034" s="1">
        <f t="shared" si="22"/>
        <v>11548</v>
      </c>
      <c r="B3034" s="1" t="str">
        <f t="shared" si="23"/>
        <v>11548  TROY ELEVATOR  BLOOMFIELD, IA</v>
      </c>
      <c r="C3034" s="1">
        <v>11548</v>
      </c>
      <c r="D3034" s="7" t="s">
        <v>3166</v>
      </c>
      <c r="E3034" s="7" t="s">
        <v>477</v>
      </c>
      <c r="F3034" s="7" t="s">
        <v>10</v>
      </c>
    </row>
    <row r="3035" spans="1:6" ht="12.75" customHeight="1">
      <c r="A3035" s="1">
        <f t="shared" si="22"/>
        <v>10086</v>
      </c>
      <c r="B3035" s="1" t="str">
        <f t="shared" si="23"/>
        <v>10086  TROY ELEVATOR  BLAKESBURG, IA</v>
      </c>
      <c r="C3035" s="1">
        <v>10086</v>
      </c>
      <c r="D3035" s="7" t="s">
        <v>3166</v>
      </c>
      <c r="E3035" s="7" t="s">
        <v>3167</v>
      </c>
      <c r="F3035" s="7" t="s">
        <v>10</v>
      </c>
    </row>
    <row r="3036" spans="1:6" ht="12.75" customHeight="1">
      <c r="A3036" s="1">
        <f t="shared" si="22"/>
        <v>10309</v>
      </c>
      <c r="B3036" s="1" t="str">
        <f t="shared" si="23"/>
        <v>10309  TROY ELEVATOR INC  BLOOMFIELD, IA</v>
      </c>
      <c r="C3036" s="1">
        <v>10309</v>
      </c>
      <c r="D3036" s="7" t="s">
        <v>3168</v>
      </c>
      <c r="E3036" s="7" t="s">
        <v>477</v>
      </c>
      <c r="F3036" s="7" t="s">
        <v>10</v>
      </c>
    </row>
    <row r="3037" spans="1:6" ht="12.75" customHeight="1">
      <c r="A3037" s="1">
        <f t="shared" si="22"/>
        <v>11333</v>
      </c>
      <c r="B3037" s="1" t="str">
        <f t="shared" si="23"/>
        <v>11333  TRUE VALUE  BROOKLYN, IA</v>
      </c>
      <c r="C3037" s="1">
        <v>11333</v>
      </c>
      <c r="D3037" s="7" t="s">
        <v>3169</v>
      </c>
      <c r="E3037" s="7" t="s">
        <v>1697</v>
      </c>
      <c r="F3037" s="7" t="s">
        <v>10</v>
      </c>
    </row>
    <row r="3038" spans="1:6" ht="12.75" customHeight="1">
      <c r="A3038" s="1">
        <f t="shared" si="22"/>
        <v>10821</v>
      </c>
      <c r="B3038" s="1" t="str">
        <f t="shared" si="23"/>
        <v>10821  TRUE VALUE HARDWARE  WEST DES MOINES, IA</v>
      </c>
      <c r="C3038" s="1">
        <v>10821</v>
      </c>
      <c r="D3038" s="7" t="s">
        <v>3170</v>
      </c>
      <c r="E3038" s="7" t="s">
        <v>1366</v>
      </c>
      <c r="F3038" s="7" t="s">
        <v>10</v>
      </c>
    </row>
    <row r="3039" spans="1:6" ht="12.75" customHeight="1">
      <c r="A3039" s="1">
        <f t="shared" si="22"/>
        <v>15986</v>
      </c>
      <c r="B3039" s="1" t="str">
        <f t="shared" si="23"/>
        <v>15986  TRUPOINTE COOPERATIVE INC  PIQUA, OH</v>
      </c>
      <c r="C3039" s="1">
        <v>15986</v>
      </c>
      <c r="D3039" s="7" t="s">
        <v>3171</v>
      </c>
      <c r="E3039" s="7" t="s">
        <v>3172</v>
      </c>
      <c r="F3039" s="7" t="s">
        <v>71</v>
      </c>
    </row>
    <row r="3040" spans="1:6" ht="12.75" customHeight="1">
      <c r="A3040" s="1">
        <f t="shared" si="22"/>
        <v>11451</v>
      </c>
      <c r="B3040" s="1" t="str">
        <f t="shared" si="23"/>
        <v>11451  TSM SERVICES INC  CATLIN, IL</v>
      </c>
      <c r="C3040" s="1">
        <v>11451</v>
      </c>
      <c r="D3040" s="7" t="s">
        <v>3173</v>
      </c>
      <c r="E3040" s="7" t="s">
        <v>3174</v>
      </c>
      <c r="F3040" s="7" t="s">
        <v>129</v>
      </c>
    </row>
    <row r="3041" spans="1:6" ht="12.75" customHeight="1">
      <c r="A3041" s="1">
        <f t="shared" si="22"/>
        <v>14228</v>
      </c>
      <c r="B3041" s="1" t="str">
        <f t="shared" si="23"/>
        <v>14228  TURF CARE SUPPLY CORP  BRUNSWICK, OH</v>
      </c>
      <c r="C3041" s="1">
        <v>14228</v>
      </c>
      <c r="D3041" s="7" t="s">
        <v>3175</v>
      </c>
      <c r="E3041" s="7" t="s">
        <v>200</v>
      </c>
      <c r="F3041" s="7" t="s">
        <v>71</v>
      </c>
    </row>
    <row r="3042" spans="1:6" ht="12.75" customHeight="1">
      <c r="A3042" s="1">
        <f t="shared" si="22"/>
        <v>15963</v>
      </c>
      <c r="B3042" s="1" t="str">
        <f t="shared" si="23"/>
        <v>15963  TURF MASTERS LAWN &amp; LANDSCAPE LLC  IOWA CITY, IA</v>
      </c>
      <c r="C3042" s="1">
        <v>15963</v>
      </c>
      <c r="D3042" s="7" t="s">
        <v>3176</v>
      </c>
      <c r="E3042" s="7" t="s">
        <v>435</v>
      </c>
      <c r="F3042" s="7" t="s">
        <v>10</v>
      </c>
    </row>
    <row r="3043" spans="1:6" ht="12.75" customHeight="1">
      <c r="A3043" s="1">
        <f t="shared" si="22"/>
        <v>10752</v>
      </c>
      <c r="B3043" s="1" t="str">
        <f t="shared" si="23"/>
        <v>10752  TURFMASTER  MALVERN, IA</v>
      </c>
      <c r="C3043" s="1">
        <v>10752</v>
      </c>
      <c r="D3043" s="7" t="s">
        <v>3177</v>
      </c>
      <c r="E3043" s="7" t="s">
        <v>170</v>
      </c>
      <c r="F3043" s="7" t="s">
        <v>10</v>
      </c>
    </row>
    <row r="3044" spans="1:6" ht="12.75" customHeight="1">
      <c r="A3044" s="1">
        <f t="shared" si="22"/>
        <v>11001</v>
      </c>
      <c r="B3044" s="1" t="str">
        <f t="shared" si="23"/>
        <v>11001  TWIN STATE INC  DAVENPORT, IA</v>
      </c>
      <c r="C3044" s="1">
        <v>11001</v>
      </c>
      <c r="D3044" s="7" t="s">
        <v>3178</v>
      </c>
      <c r="E3044" s="7" t="s">
        <v>823</v>
      </c>
      <c r="F3044" s="7" t="s">
        <v>10</v>
      </c>
    </row>
    <row r="3045" spans="1:6" ht="12.75" customHeight="1">
      <c r="A3045" s="1">
        <f t="shared" si="22"/>
        <v>15957</v>
      </c>
      <c r="B3045" s="1" t="str">
        <f t="shared" si="23"/>
        <v>15957  TWO RIVER VENTURES  REMSEN, IA</v>
      </c>
      <c r="C3045" s="1">
        <v>15957</v>
      </c>
      <c r="D3045" s="7" t="s">
        <v>3179</v>
      </c>
      <c r="E3045" s="7" t="s">
        <v>993</v>
      </c>
      <c r="F3045" s="7" t="s">
        <v>10</v>
      </c>
    </row>
    <row r="3046" spans="1:6" ht="12.75" customHeight="1">
      <c r="A3046" s="1">
        <f t="shared" si="22"/>
        <v>10066</v>
      </c>
      <c r="B3046" s="1" t="str">
        <f t="shared" si="23"/>
        <v>10066  TWO RIVERS COOP  OTLEY, IA</v>
      </c>
      <c r="C3046" s="1">
        <v>10066</v>
      </c>
      <c r="D3046" s="7" t="s">
        <v>3180</v>
      </c>
      <c r="E3046" s="7" t="s">
        <v>3181</v>
      </c>
      <c r="F3046" s="7" t="s">
        <v>10</v>
      </c>
    </row>
    <row r="3047" spans="1:6" ht="12.75" customHeight="1">
      <c r="A3047" s="1">
        <f t="shared" si="22"/>
        <v>10189</v>
      </c>
      <c r="B3047" s="1" t="str">
        <f t="shared" si="23"/>
        <v>10189  TWO RIVERS COOP  PELLA, IA</v>
      </c>
      <c r="C3047" s="1">
        <v>10189</v>
      </c>
      <c r="D3047" s="7" t="s">
        <v>3180</v>
      </c>
      <c r="E3047" s="7" t="s">
        <v>21</v>
      </c>
      <c r="F3047" s="7" t="s">
        <v>10</v>
      </c>
    </row>
    <row r="3048" spans="1:6" ht="12.75" customHeight="1">
      <c r="A3048" s="1">
        <f t="shared" si="22"/>
        <v>16952</v>
      </c>
      <c r="B3048" s="1" t="str">
        <f t="shared" si="23"/>
        <v>16952  TWO RIVERS TERMINAL LLC  PASCO, WA</v>
      </c>
      <c r="C3048" s="1">
        <v>16952</v>
      </c>
      <c r="D3048" s="7" t="s">
        <v>3182</v>
      </c>
      <c r="E3048" s="7" t="s">
        <v>3183</v>
      </c>
      <c r="F3048" s="7" t="s">
        <v>448</v>
      </c>
    </row>
    <row r="3049" spans="1:6" ht="12.75" customHeight="1">
      <c r="A3049" s="1">
        <f t="shared" si="22"/>
        <v>16953</v>
      </c>
      <c r="B3049" s="1" t="str">
        <f t="shared" si="23"/>
        <v>16953  TWO RIVERS TERMINAL LLC  PASCO, WA</v>
      </c>
      <c r="C3049" s="1">
        <v>16953</v>
      </c>
      <c r="D3049" s="7" t="s">
        <v>3182</v>
      </c>
      <c r="E3049" s="7" t="s">
        <v>3183</v>
      </c>
      <c r="F3049" s="7" t="s">
        <v>448</v>
      </c>
    </row>
    <row r="3050" spans="1:6" ht="12.75" customHeight="1">
      <c r="A3050" s="1">
        <f t="shared" si="22"/>
        <v>11398</v>
      </c>
      <c r="B3050" s="1" t="str">
        <f t="shared" si="23"/>
        <v>11398  U S BORAX INC  ENGLEWOOD, CO</v>
      </c>
      <c r="C3050" s="1">
        <v>11398</v>
      </c>
      <c r="D3050" s="7" t="s">
        <v>3184</v>
      </c>
      <c r="E3050" s="7" t="s">
        <v>846</v>
      </c>
      <c r="F3050" s="7" t="s">
        <v>89</v>
      </c>
    </row>
    <row r="3051" spans="1:6" ht="12.75" customHeight="1">
      <c r="A3051" s="1">
        <f t="shared" si="22"/>
        <v>14705</v>
      </c>
      <c r="B3051" s="1" t="str">
        <f t="shared" si="23"/>
        <v>14705  ULLRICH FARM  KIRON, IA</v>
      </c>
      <c r="C3051" s="1">
        <v>14705</v>
      </c>
      <c r="D3051" s="7" t="s">
        <v>3185</v>
      </c>
      <c r="E3051" s="7" t="s">
        <v>1482</v>
      </c>
      <c r="F3051" s="7" t="s">
        <v>10</v>
      </c>
    </row>
    <row r="3052" spans="1:6" ht="12.75" customHeight="1">
      <c r="A3052" s="1">
        <f t="shared" si="22"/>
        <v>17066</v>
      </c>
      <c r="B3052" s="1" t="str">
        <f t="shared" si="23"/>
        <v>17066  ULTRA YIELD MICRONUTRIENTS INC  REESE, MI</v>
      </c>
      <c r="C3052" s="1">
        <v>17066</v>
      </c>
      <c r="D3052" s="7" t="s">
        <v>3186</v>
      </c>
      <c r="E3052" s="7" t="s">
        <v>78</v>
      </c>
      <c r="F3052" s="7" t="s">
        <v>45</v>
      </c>
    </row>
    <row r="3053" spans="1:6" ht="12.75" customHeight="1">
      <c r="A3053" s="1">
        <f t="shared" si="22"/>
        <v>17067</v>
      </c>
      <c r="B3053" s="1" t="str">
        <f t="shared" si="23"/>
        <v>17067  ULTRA YIELD MICRONUTRIENTS INC  MOXEE, WA</v>
      </c>
      <c r="C3053" s="1">
        <v>17067</v>
      </c>
      <c r="D3053" s="7" t="s">
        <v>3186</v>
      </c>
      <c r="E3053" s="7" t="s">
        <v>3187</v>
      </c>
      <c r="F3053" s="7" t="s">
        <v>448</v>
      </c>
    </row>
    <row r="3054" spans="1:6" ht="12.75" customHeight="1">
      <c r="A3054" s="1">
        <f t="shared" si="22"/>
        <v>14632</v>
      </c>
      <c r="B3054" s="1" t="str">
        <f t="shared" si="23"/>
        <v>14632  UNCO INDUSTRIES  UNION GROVE, WI</v>
      </c>
      <c r="C3054" s="1">
        <v>14632</v>
      </c>
      <c r="D3054" s="7" t="s">
        <v>3188</v>
      </c>
      <c r="E3054" s="7" t="s">
        <v>3189</v>
      </c>
      <c r="F3054" s="7" t="s">
        <v>82</v>
      </c>
    </row>
    <row r="3055" spans="1:6" ht="12.75" customHeight="1">
      <c r="A3055" s="1">
        <f t="shared" si="22"/>
        <v>10340</v>
      </c>
      <c r="B3055" s="1" t="str">
        <f t="shared" si="23"/>
        <v>10340  UNDERWOOD FARM SUPPLY  NEOLA, IA</v>
      </c>
      <c r="C3055" s="1">
        <v>10340</v>
      </c>
      <c r="D3055" s="7" t="s">
        <v>3190</v>
      </c>
      <c r="E3055" s="7" t="s">
        <v>1518</v>
      </c>
      <c r="F3055" s="7" t="s">
        <v>10</v>
      </c>
    </row>
    <row r="3056" spans="1:6" ht="12.75" customHeight="1">
      <c r="A3056" s="1">
        <f t="shared" si="22"/>
        <v>17387</v>
      </c>
      <c r="B3056" s="1" t="str">
        <f t="shared" si="23"/>
        <v>17387  UNDERWOOD FARM SUPPLY  MCCLELLAND, IA</v>
      </c>
      <c r="C3056" s="1">
        <v>17387</v>
      </c>
      <c r="D3056" s="7" t="s">
        <v>3190</v>
      </c>
      <c r="E3056" s="7" t="s">
        <v>3191</v>
      </c>
      <c r="F3056" s="7" t="s">
        <v>10</v>
      </c>
    </row>
    <row r="3057" spans="1:6" ht="12.75" customHeight="1">
      <c r="A3057" s="1">
        <f t="shared" si="22"/>
        <v>11163</v>
      </c>
      <c r="B3057" s="1" t="str">
        <f t="shared" si="23"/>
        <v>11163  UNGS SHOPPING CENTER INC  LUXEMBURG, IA</v>
      </c>
      <c r="C3057" s="1">
        <v>11163</v>
      </c>
      <c r="D3057" s="7" t="s">
        <v>3192</v>
      </c>
      <c r="E3057" s="7" t="s">
        <v>850</v>
      </c>
      <c r="F3057" s="7" t="s">
        <v>10</v>
      </c>
    </row>
    <row r="3058" spans="1:6" ht="12.75" customHeight="1">
      <c r="A3058" s="1">
        <f t="shared" si="22"/>
        <v>15458</v>
      </c>
      <c r="B3058" s="1" t="str">
        <f t="shared" si="23"/>
        <v>15458  UNITED COMPOST &amp; ORGANICS INC DBA FOX FARM SOIL  ARCATA, CA</v>
      </c>
      <c r="C3058" s="1">
        <v>15458</v>
      </c>
      <c r="D3058" s="7" t="s">
        <v>3193</v>
      </c>
      <c r="E3058" s="7" t="s">
        <v>3194</v>
      </c>
      <c r="F3058" s="7" t="s">
        <v>33</v>
      </c>
    </row>
    <row r="3059" spans="1:6" ht="12.75" customHeight="1">
      <c r="A3059" s="1">
        <f t="shared" si="22"/>
        <v>15459</v>
      </c>
      <c r="B3059" s="1" t="str">
        <f t="shared" si="23"/>
        <v>15459  UNITED COMPOST &amp; ORGANICS INC DBA FOX FARM SOIL  SAMOA, CA</v>
      </c>
      <c r="C3059" s="1">
        <v>15459</v>
      </c>
      <c r="D3059" s="7" t="s">
        <v>3193</v>
      </c>
      <c r="E3059" s="7" t="s">
        <v>2983</v>
      </c>
      <c r="F3059" s="7" t="s">
        <v>33</v>
      </c>
    </row>
    <row r="3060" spans="1:6" ht="12.75" customHeight="1">
      <c r="A3060" s="1">
        <f t="shared" si="22"/>
        <v>11704</v>
      </c>
      <c r="B3060" s="1" t="str">
        <f t="shared" si="23"/>
        <v>11704  UNITED COOPERATIVE  STRATFORD, IA</v>
      </c>
      <c r="C3060" s="1">
        <v>11704</v>
      </c>
      <c r="D3060" s="7" t="s">
        <v>3195</v>
      </c>
      <c r="E3060" s="7" t="s">
        <v>3196</v>
      </c>
      <c r="F3060" s="7" t="s">
        <v>10</v>
      </c>
    </row>
    <row r="3061" spans="1:6" ht="12.75" customHeight="1">
      <c r="A3061" s="1">
        <f t="shared" si="22"/>
        <v>10411</v>
      </c>
      <c r="B3061" s="1" t="str">
        <f t="shared" si="23"/>
        <v>10411  UNITED COOPERATIVE  WEBSTER CITY, IA</v>
      </c>
      <c r="C3061" s="1">
        <v>10411</v>
      </c>
      <c r="D3061" s="7" t="s">
        <v>3195</v>
      </c>
      <c r="E3061" s="7" t="s">
        <v>492</v>
      </c>
      <c r="F3061" s="7" t="s">
        <v>10</v>
      </c>
    </row>
    <row r="3062" spans="1:6" ht="12.75" customHeight="1">
      <c r="A3062" s="1">
        <f t="shared" ref="A3062:A3316" si="24">C3062</f>
        <v>10412</v>
      </c>
      <c r="B3062" s="1" t="str">
        <f t="shared" ref="B3062:B3316" si="25">C3062&amp;"  "&amp;D3062&amp;"  "&amp;E3062&amp;", "&amp;F3062</f>
        <v>10412  UNITED COOPERATIVE  WEBSTER CITY, IA</v>
      </c>
      <c r="C3062" s="1">
        <v>10412</v>
      </c>
      <c r="D3062" s="7" t="s">
        <v>3195</v>
      </c>
      <c r="E3062" s="7" t="s">
        <v>492</v>
      </c>
      <c r="F3062" s="7" t="s">
        <v>10</v>
      </c>
    </row>
    <row r="3063" spans="1:6" ht="12.75" customHeight="1">
      <c r="A3063" s="1">
        <f t="shared" si="24"/>
        <v>10413</v>
      </c>
      <c r="B3063" s="1" t="str">
        <f t="shared" si="25"/>
        <v>10413  UNITED COOPERATIVE  WEBSTER CITY, IA</v>
      </c>
      <c r="C3063" s="1">
        <v>10413</v>
      </c>
      <c r="D3063" s="7" t="s">
        <v>3195</v>
      </c>
      <c r="E3063" s="7" t="s">
        <v>492</v>
      </c>
      <c r="F3063" s="7" t="s">
        <v>10</v>
      </c>
    </row>
    <row r="3064" spans="1:6" ht="12.75" customHeight="1">
      <c r="A3064" s="1">
        <f t="shared" si="24"/>
        <v>12922</v>
      </c>
      <c r="B3064" s="1" t="str">
        <f t="shared" si="25"/>
        <v>12922  UNITED FARMERS COOP  HAMBURG, IA</v>
      </c>
      <c r="C3064" s="1">
        <v>12922</v>
      </c>
      <c r="D3064" s="7" t="s">
        <v>3197</v>
      </c>
      <c r="E3064" s="7" t="s">
        <v>2212</v>
      </c>
      <c r="F3064" s="7" t="s">
        <v>10</v>
      </c>
    </row>
    <row r="3065" spans="1:6" ht="12.75" customHeight="1">
      <c r="A3065" s="1">
        <f t="shared" si="24"/>
        <v>13210</v>
      </c>
      <c r="B3065" s="1" t="str">
        <f t="shared" si="25"/>
        <v>13210  UNITED FARMERS COOP  LENOX, IA</v>
      </c>
      <c r="C3065" s="1">
        <v>13210</v>
      </c>
      <c r="D3065" s="7" t="s">
        <v>3197</v>
      </c>
      <c r="E3065" s="7" t="s">
        <v>146</v>
      </c>
      <c r="F3065" s="7" t="s">
        <v>10</v>
      </c>
    </row>
    <row r="3066" spans="1:6" ht="12.75" customHeight="1">
      <c r="A3066" s="1">
        <f t="shared" si="24"/>
        <v>10221</v>
      </c>
      <c r="B3066" s="1" t="str">
        <f t="shared" si="25"/>
        <v>10221  UNITED FARMERS COOPERATIVE  CLEARFIELD, IA</v>
      </c>
      <c r="C3066" s="1">
        <v>10221</v>
      </c>
      <c r="D3066" s="7" t="s">
        <v>3198</v>
      </c>
      <c r="E3066" s="7" t="s">
        <v>3199</v>
      </c>
      <c r="F3066" s="7" t="s">
        <v>10</v>
      </c>
    </row>
    <row r="3067" spans="1:6" ht="12.75" customHeight="1">
      <c r="A3067" s="1">
        <f t="shared" si="24"/>
        <v>10223</v>
      </c>
      <c r="B3067" s="1" t="str">
        <f t="shared" si="25"/>
        <v>10223  UNITED FARMERS COOPERATIVE  VILLISCA, IA</v>
      </c>
      <c r="C3067" s="1">
        <v>10223</v>
      </c>
      <c r="D3067" s="7" t="s">
        <v>3198</v>
      </c>
      <c r="E3067" s="7" t="s">
        <v>2413</v>
      </c>
      <c r="F3067" s="7" t="s">
        <v>10</v>
      </c>
    </row>
    <row r="3068" spans="1:6" ht="12.75" customHeight="1">
      <c r="A3068" s="1">
        <f t="shared" si="24"/>
        <v>10229</v>
      </c>
      <c r="B3068" s="1" t="str">
        <f t="shared" si="25"/>
        <v>10229  UNITED FARMERS COOPERATIVE  AFTON, IA</v>
      </c>
      <c r="C3068" s="1">
        <v>10229</v>
      </c>
      <c r="D3068" s="7" t="s">
        <v>3198</v>
      </c>
      <c r="E3068" s="7" t="s">
        <v>3200</v>
      </c>
      <c r="F3068" s="7" t="s">
        <v>10</v>
      </c>
    </row>
    <row r="3069" spans="1:6" ht="12.75" customHeight="1">
      <c r="A3069" s="1">
        <f t="shared" si="24"/>
        <v>10230</v>
      </c>
      <c r="B3069" s="1" t="str">
        <f t="shared" si="25"/>
        <v>10230  UNITED FARMERS COOPERATIVE  MACKSBURG, IA</v>
      </c>
      <c r="C3069" s="1">
        <v>10230</v>
      </c>
      <c r="D3069" s="7" t="s">
        <v>3198</v>
      </c>
      <c r="E3069" s="7" t="s">
        <v>3201</v>
      </c>
      <c r="F3069" s="7" t="s">
        <v>10</v>
      </c>
    </row>
    <row r="3070" spans="1:6" ht="12.75" customHeight="1">
      <c r="A3070" s="1">
        <f t="shared" si="24"/>
        <v>10231</v>
      </c>
      <c r="B3070" s="1" t="str">
        <f t="shared" si="25"/>
        <v>10231  UNITED FARMERS COOPERATIVE  ARISPE, IA</v>
      </c>
      <c r="C3070" s="1">
        <v>10231</v>
      </c>
      <c r="D3070" s="7" t="s">
        <v>3198</v>
      </c>
      <c r="E3070" s="7" t="s">
        <v>3202</v>
      </c>
      <c r="F3070" s="7" t="s">
        <v>10</v>
      </c>
    </row>
    <row r="3071" spans="1:6" ht="12.75" customHeight="1">
      <c r="A3071" s="1">
        <f t="shared" si="24"/>
        <v>10232</v>
      </c>
      <c r="B3071" s="1" t="str">
        <f t="shared" si="25"/>
        <v>10232  UNITED FARMERS COOPERATIVE  MT AYR, IA</v>
      </c>
      <c r="C3071" s="1">
        <v>10232</v>
      </c>
      <c r="D3071" s="7" t="s">
        <v>3198</v>
      </c>
      <c r="E3071" s="7" t="s">
        <v>1197</v>
      </c>
      <c r="F3071" s="7" t="s">
        <v>10</v>
      </c>
    </row>
    <row r="3072" spans="1:6" ht="12.75" customHeight="1">
      <c r="A3072" s="1">
        <f t="shared" si="24"/>
        <v>10023</v>
      </c>
      <c r="B3072" s="1" t="str">
        <f t="shared" si="25"/>
        <v>10023  UNITED FARMERS COOPERATIVE  ESSEX, IA</v>
      </c>
      <c r="C3072" s="1">
        <v>10023</v>
      </c>
      <c r="D3072" s="7" t="s">
        <v>3198</v>
      </c>
      <c r="E3072" s="7" t="s">
        <v>3203</v>
      </c>
      <c r="F3072" s="7" t="s">
        <v>10</v>
      </c>
    </row>
    <row r="3073" spans="1:6" ht="12.75" customHeight="1">
      <c r="A3073" s="1">
        <f t="shared" si="24"/>
        <v>12059</v>
      </c>
      <c r="B3073" s="1" t="str">
        <f t="shared" si="25"/>
        <v>12059  UNITED FARMERS COOPERATIVE  SHENANDOAH, IA</v>
      </c>
      <c r="C3073" s="1">
        <v>12059</v>
      </c>
      <c r="D3073" s="7" t="s">
        <v>3198</v>
      </c>
      <c r="E3073" s="7" t="s">
        <v>1019</v>
      </c>
      <c r="F3073" s="7" t="s">
        <v>10</v>
      </c>
    </row>
    <row r="3074" spans="1:6" ht="12.75" customHeight="1">
      <c r="A3074" s="1">
        <f t="shared" si="24"/>
        <v>12146</v>
      </c>
      <c r="B3074" s="1" t="str">
        <f t="shared" si="25"/>
        <v>12146  UNITED FARMERS COOPERATIVE  RED OAK, IA</v>
      </c>
      <c r="C3074" s="1">
        <v>12146</v>
      </c>
      <c r="D3074" s="7" t="s">
        <v>3198</v>
      </c>
      <c r="E3074" s="7" t="s">
        <v>152</v>
      </c>
      <c r="F3074" s="7" t="s">
        <v>10</v>
      </c>
    </row>
    <row r="3075" spans="1:6" ht="12.75" customHeight="1">
      <c r="A3075" s="1">
        <f t="shared" si="24"/>
        <v>12149</v>
      </c>
      <c r="B3075" s="1" t="str">
        <f t="shared" si="25"/>
        <v>12149  UNITED FARMERS COOPERATIVE  VILLISCA, IA</v>
      </c>
      <c r="C3075" s="1">
        <v>12149</v>
      </c>
      <c r="D3075" s="7" t="s">
        <v>3198</v>
      </c>
      <c r="E3075" s="7" t="s">
        <v>2413</v>
      </c>
      <c r="F3075" s="7" t="s">
        <v>10</v>
      </c>
    </row>
    <row r="3076" spans="1:6" ht="12.75" customHeight="1">
      <c r="A3076" s="1">
        <f t="shared" si="24"/>
        <v>11307</v>
      </c>
      <c r="B3076" s="1" t="str">
        <f t="shared" si="25"/>
        <v>11307  UNITED FARMERS COOPERATIVE  FARRAGUT, IA</v>
      </c>
      <c r="C3076" s="1">
        <v>11307</v>
      </c>
      <c r="D3076" s="7" t="s">
        <v>3198</v>
      </c>
      <c r="E3076" s="7" t="s">
        <v>547</v>
      </c>
      <c r="F3076" s="7" t="s">
        <v>10</v>
      </c>
    </row>
    <row r="3077" spans="1:6" ht="12.75" customHeight="1">
      <c r="A3077" s="1">
        <f t="shared" si="24"/>
        <v>11504</v>
      </c>
      <c r="B3077" s="1" t="str">
        <f t="shared" si="25"/>
        <v>11504  UNITED FARMERS COOPERATIVE  OSCEOLA, IA</v>
      </c>
      <c r="C3077" s="1">
        <v>11504</v>
      </c>
      <c r="D3077" s="7" t="s">
        <v>3198</v>
      </c>
      <c r="E3077" s="7" t="s">
        <v>1135</v>
      </c>
      <c r="F3077" s="7" t="s">
        <v>10</v>
      </c>
    </row>
    <row r="3078" spans="1:6" ht="12.75" customHeight="1">
      <c r="A3078" s="1">
        <f t="shared" si="24"/>
        <v>17413</v>
      </c>
      <c r="B3078" s="1" t="str">
        <f t="shared" si="25"/>
        <v>17413  UNITED FARMERS COOPERATIVE  MT AYR, IA</v>
      </c>
      <c r="C3078" s="1">
        <v>17413</v>
      </c>
      <c r="D3078" s="7" t="s">
        <v>3198</v>
      </c>
      <c r="E3078" s="7" t="s">
        <v>1197</v>
      </c>
      <c r="F3078" s="7" t="s">
        <v>10</v>
      </c>
    </row>
    <row r="3079" spans="1:6" ht="12.75" customHeight="1">
      <c r="A3079" s="1">
        <f t="shared" si="24"/>
        <v>12088</v>
      </c>
      <c r="B3079" s="1" t="str">
        <f t="shared" si="25"/>
        <v>12088  UNITED SEEDS  OMAHA, NE</v>
      </c>
      <c r="C3079" s="1">
        <v>12088</v>
      </c>
      <c r="D3079" s="7" t="s">
        <v>3204</v>
      </c>
      <c r="E3079" s="7" t="s">
        <v>327</v>
      </c>
      <c r="F3079" s="7" t="s">
        <v>206</v>
      </c>
    </row>
    <row r="3080" spans="1:6" ht="12.75" customHeight="1">
      <c r="A3080" s="1">
        <f t="shared" si="24"/>
        <v>10451</v>
      </c>
      <c r="B3080" s="1" t="str">
        <f t="shared" si="25"/>
        <v>10451  UNITED SERVICES ASSN  URBANDALE, IA</v>
      </c>
      <c r="C3080" s="1">
        <v>10451</v>
      </c>
      <c r="D3080" s="7" t="s">
        <v>3205</v>
      </c>
      <c r="E3080" s="7" t="s">
        <v>606</v>
      </c>
      <c r="F3080" s="7" t="s">
        <v>10</v>
      </c>
    </row>
    <row r="3081" spans="1:6" ht="12.75" customHeight="1">
      <c r="A3081" s="1">
        <f t="shared" si="24"/>
        <v>11011</v>
      </c>
      <c r="B3081" s="1" t="str">
        <f t="shared" si="25"/>
        <v>11011  UNITED STATES GYPSUM  CHICAGO, IL</v>
      </c>
      <c r="C3081" s="1">
        <v>11011</v>
      </c>
      <c r="D3081" s="7" t="s">
        <v>3206</v>
      </c>
      <c r="E3081" s="7" t="s">
        <v>1714</v>
      </c>
      <c r="F3081" s="7" t="s">
        <v>129</v>
      </c>
    </row>
    <row r="3082" spans="1:6" ht="12.75" customHeight="1">
      <c r="A3082" s="1">
        <f t="shared" si="24"/>
        <v>11012</v>
      </c>
      <c r="B3082" s="1" t="str">
        <f t="shared" si="25"/>
        <v>11012  UNITED STATES GYPSUM CO  FT DODGE, IA</v>
      </c>
      <c r="C3082" s="1">
        <v>11012</v>
      </c>
      <c r="D3082" s="7" t="s">
        <v>3207</v>
      </c>
      <c r="E3082" s="7" t="s">
        <v>413</v>
      </c>
      <c r="F3082" s="7" t="s">
        <v>10</v>
      </c>
    </row>
    <row r="3083" spans="1:6" ht="12.75" customHeight="1">
      <c r="A3083" s="1">
        <f t="shared" si="24"/>
        <v>11013</v>
      </c>
      <c r="B3083" s="1" t="str">
        <f t="shared" si="25"/>
        <v>11013  UNITED STATES GYPSUM CO  SHOALS, IN</v>
      </c>
      <c r="C3083" s="1">
        <v>11013</v>
      </c>
      <c r="D3083" s="7" t="s">
        <v>3207</v>
      </c>
      <c r="E3083" s="7" t="s">
        <v>3208</v>
      </c>
      <c r="F3083" s="7" t="s">
        <v>459</v>
      </c>
    </row>
    <row r="3084" spans="1:6" ht="12.75" customHeight="1">
      <c r="A3084" s="1">
        <f t="shared" si="24"/>
        <v>10299</v>
      </c>
      <c r="B3084" s="1" t="str">
        <f t="shared" si="25"/>
        <v>10299  UNITED SUPPLIERS, INC  ELDORA, IA</v>
      </c>
      <c r="C3084" s="1">
        <v>10299</v>
      </c>
      <c r="D3084" s="7" t="s">
        <v>3209</v>
      </c>
      <c r="E3084" s="7" t="s">
        <v>242</v>
      </c>
      <c r="F3084" s="7" t="s">
        <v>10</v>
      </c>
    </row>
    <row r="3085" spans="1:6" ht="12.75" customHeight="1">
      <c r="A3085" s="1">
        <f t="shared" si="24"/>
        <v>16470</v>
      </c>
      <c r="B3085" s="1" t="str">
        <f t="shared" si="25"/>
        <v>16470  UNITED TURF ALLIANCE LLC C/O HOLLY HIGGINS  ANAHEIM, CA</v>
      </c>
      <c r="C3085" s="1">
        <v>16470</v>
      </c>
      <c r="D3085" s="7" t="s">
        <v>3210</v>
      </c>
      <c r="E3085" s="7" t="s">
        <v>1627</v>
      </c>
      <c r="F3085" s="7" t="s">
        <v>33</v>
      </c>
    </row>
    <row r="3086" spans="1:6" ht="12.75" customHeight="1">
      <c r="A3086" s="1">
        <f t="shared" si="24"/>
        <v>15315</v>
      </c>
      <c r="B3086" s="1" t="str">
        <f t="shared" si="25"/>
        <v>15315  UNIVERSITY COMPOST FACILITY  AMES, IA</v>
      </c>
      <c r="C3086" s="1">
        <v>15315</v>
      </c>
      <c r="D3086" s="7" t="s">
        <v>3211</v>
      </c>
      <c r="E3086" s="7" t="s">
        <v>99</v>
      </c>
      <c r="F3086" s="7" t="s">
        <v>10</v>
      </c>
    </row>
    <row r="3087" spans="1:6" ht="12.75" customHeight="1">
      <c r="A3087" s="1">
        <f t="shared" si="24"/>
        <v>15043</v>
      </c>
      <c r="B3087" s="1" t="str">
        <f t="shared" si="25"/>
        <v>15043  UPPER IOWA COOPERATIVE  POSTVILLE, IA</v>
      </c>
      <c r="C3087" s="1">
        <v>15043</v>
      </c>
      <c r="D3087" s="7" t="s">
        <v>3212</v>
      </c>
      <c r="E3087" s="7" t="s">
        <v>887</v>
      </c>
      <c r="F3087" s="7" t="s">
        <v>10</v>
      </c>
    </row>
    <row r="3088" spans="1:6" ht="12.75" customHeight="1">
      <c r="A3088" s="1">
        <f t="shared" si="24"/>
        <v>15551</v>
      </c>
      <c r="B3088" s="1" t="str">
        <f t="shared" si="25"/>
        <v>15551  UPPER IOWA ORGANICS LLC  DECORAH, IA</v>
      </c>
      <c r="C3088" s="1">
        <v>15551</v>
      </c>
      <c r="D3088" s="7" t="s">
        <v>3213</v>
      </c>
      <c r="E3088" s="7" t="s">
        <v>47</v>
      </c>
      <c r="F3088" s="7" t="s">
        <v>10</v>
      </c>
    </row>
    <row r="3089" spans="1:6" ht="12.75" customHeight="1">
      <c r="A3089" s="1">
        <f t="shared" si="24"/>
        <v>15552</v>
      </c>
      <c r="B3089" s="1" t="str">
        <f t="shared" si="25"/>
        <v>15552  UPPER IOWA ORGANICS LLC  DECORAH, IA</v>
      </c>
      <c r="C3089" s="1">
        <v>15552</v>
      </c>
      <c r="D3089" s="7" t="s">
        <v>3213</v>
      </c>
      <c r="E3089" s="7" t="s">
        <v>47</v>
      </c>
      <c r="F3089" s="7" t="s">
        <v>10</v>
      </c>
    </row>
    <row r="3090" spans="1:6" ht="12.75" customHeight="1">
      <c r="A3090" s="1">
        <f t="shared" si="24"/>
        <v>17174</v>
      </c>
      <c r="B3090" s="1" t="str">
        <f t="shared" si="25"/>
        <v>17174  URB SCIENCES, INC  HOLMDEL, NJ</v>
      </c>
      <c r="C3090" s="1">
        <v>17174</v>
      </c>
      <c r="D3090" s="7" t="s">
        <v>3214</v>
      </c>
      <c r="E3090" s="7" t="s">
        <v>3215</v>
      </c>
      <c r="F3090" s="7" t="s">
        <v>321</v>
      </c>
    </row>
    <row r="3091" spans="1:6" ht="12.75" customHeight="1">
      <c r="A3091" s="1">
        <f t="shared" si="24"/>
        <v>15624</v>
      </c>
      <c r="B3091" s="1" t="str">
        <f t="shared" si="25"/>
        <v>15624  US AG LLC  Hohansville, GA</v>
      </c>
      <c r="C3091" s="1">
        <v>15624</v>
      </c>
      <c r="D3091" s="7" t="s">
        <v>3216</v>
      </c>
      <c r="E3091" s="7" t="s">
        <v>3217</v>
      </c>
      <c r="F3091" s="7" t="s">
        <v>123</v>
      </c>
    </row>
    <row r="3092" spans="1:6" ht="12.75" customHeight="1">
      <c r="A3092" s="1">
        <f t="shared" si="24"/>
        <v>14067</v>
      </c>
      <c r="B3092" s="1" t="str">
        <f t="shared" si="25"/>
        <v>14067  US BORAX  %RIO TINTO BORATES INC  GREENWOOD VILLAGE, CO</v>
      </c>
      <c r="C3092" s="1">
        <v>14067</v>
      </c>
      <c r="D3092" s="7" t="s">
        <v>3218</v>
      </c>
      <c r="E3092" s="7" t="s">
        <v>3219</v>
      </c>
      <c r="F3092" s="7" t="s">
        <v>89</v>
      </c>
    </row>
    <row r="3093" spans="1:6" ht="12.75" customHeight="1">
      <c r="A3093" s="1">
        <f t="shared" si="24"/>
        <v>16918</v>
      </c>
      <c r="B3093" s="1" t="str">
        <f t="shared" si="25"/>
        <v>16918  VALENT USA LLC  WALNUT CREEK, CA</v>
      </c>
      <c r="C3093" s="1">
        <v>16918</v>
      </c>
      <c r="D3093" s="7" t="s">
        <v>3220</v>
      </c>
      <c r="E3093" s="7" t="s">
        <v>1687</v>
      </c>
      <c r="F3093" s="7" t="s">
        <v>33</v>
      </c>
    </row>
    <row r="3094" spans="1:6" ht="12.75" customHeight="1">
      <c r="A3094" s="1">
        <f t="shared" si="24"/>
        <v>10005</v>
      </c>
      <c r="B3094" s="1" t="str">
        <f t="shared" si="25"/>
        <v>10005  VALLEY AG INC  NEW ALBIN, IA</v>
      </c>
      <c r="C3094" s="1">
        <v>10005</v>
      </c>
      <c r="D3094" s="7" t="s">
        <v>3221</v>
      </c>
      <c r="E3094" s="7" t="s">
        <v>3222</v>
      </c>
      <c r="F3094" s="7" t="s">
        <v>10</v>
      </c>
    </row>
    <row r="3095" spans="1:6" ht="12.75" customHeight="1">
      <c r="A3095" s="1">
        <f t="shared" si="24"/>
        <v>14431</v>
      </c>
      <c r="B3095" s="1" t="str">
        <f t="shared" si="25"/>
        <v>14431  VALLEY ROAD SEEDS  MONTICELLO, IA</v>
      </c>
      <c r="C3095" s="1">
        <v>14431</v>
      </c>
      <c r="D3095" s="7" t="s">
        <v>3223</v>
      </c>
      <c r="E3095" s="7" t="s">
        <v>1066</v>
      </c>
      <c r="F3095" s="7" t="s">
        <v>10</v>
      </c>
    </row>
    <row r="3096" spans="1:6" ht="12.75" customHeight="1">
      <c r="A3096" s="1">
        <f t="shared" si="24"/>
        <v>15579</v>
      </c>
      <c r="B3096" s="1" t="str">
        <f t="shared" si="25"/>
        <v>15579  VALUDOR PRODUCTS LLC  SAN DIEGO, CA</v>
      </c>
      <c r="C3096" s="1">
        <v>15579</v>
      </c>
      <c r="D3096" s="7" t="s">
        <v>3224</v>
      </c>
      <c r="E3096" s="7" t="s">
        <v>3225</v>
      </c>
      <c r="F3096" s="7" t="s">
        <v>33</v>
      </c>
    </row>
    <row r="3097" spans="1:6" ht="12.75" customHeight="1">
      <c r="A3097" s="1">
        <f t="shared" si="24"/>
        <v>12531</v>
      </c>
      <c r="B3097" s="1" t="str">
        <f t="shared" si="25"/>
        <v>12531  VAN DIEST SUPPLY CO  HARLAN, IA</v>
      </c>
      <c r="C3097" s="1">
        <v>12531</v>
      </c>
      <c r="D3097" s="7" t="s">
        <v>3226</v>
      </c>
      <c r="E3097" s="7" t="s">
        <v>186</v>
      </c>
      <c r="F3097" s="7" t="s">
        <v>10</v>
      </c>
    </row>
    <row r="3098" spans="1:6" ht="12.75" customHeight="1">
      <c r="A3098" s="1">
        <f t="shared" si="24"/>
        <v>12532</v>
      </c>
      <c r="B3098" s="1" t="str">
        <f t="shared" si="25"/>
        <v>12532  VAN DIEST SUPPLY CO  BOONE, IA</v>
      </c>
      <c r="C3098" s="1">
        <v>12532</v>
      </c>
      <c r="D3098" s="7" t="s">
        <v>3226</v>
      </c>
      <c r="E3098" s="7" t="s">
        <v>518</v>
      </c>
      <c r="F3098" s="7" t="s">
        <v>10</v>
      </c>
    </row>
    <row r="3099" spans="1:6" ht="12.75" customHeight="1">
      <c r="A3099" s="1">
        <f t="shared" si="24"/>
        <v>10282</v>
      </c>
      <c r="B3099" s="1" t="str">
        <f t="shared" si="25"/>
        <v>10282  VAN DIEST SUPPLY CO  WEBSTER CITY, IA</v>
      </c>
      <c r="C3099" s="1">
        <v>10282</v>
      </c>
      <c r="D3099" s="7" t="s">
        <v>3226</v>
      </c>
      <c r="E3099" s="7" t="s">
        <v>492</v>
      </c>
      <c r="F3099" s="7" t="s">
        <v>10</v>
      </c>
    </row>
    <row r="3100" spans="1:6" ht="12.75" customHeight="1">
      <c r="A3100" s="1">
        <f t="shared" si="24"/>
        <v>10283</v>
      </c>
      <c r="B3100" s="1" t="str">
        <f t="shared" si="25"/>
        <v>10283  VAN DIEST SUPPLY CO  DUNCOMBE, IA</v>
      </c>
      <c r="C3100" s="1">
        <v>10283</v>
      </c>
      <c r="D3100" s="7" t="s">
        <v>3226</v>
      </c>
      <c r="E3100" s="7" t="s">
        <v>2045</v>
      </c>
      <c r="F3100" s="7" t="s">
        <v>10</v>
      </c>
    </row>
    <row r="3101" spans="1:6" ht="12.75" customHeight="1">
      <c r="A3101" s="1">
        <f t="shared" si="24"/>
        <v>10284</v>
      </c>
      <c r="B3101" s="1" t="str">
        <f t="shared" si="25"/>
        <v>10284  VAN DIEST SUPPLY CO  BLAIRSBURG, IA</v>
      </c>
      <c r="C3101" s="1">
        <v>10284</v>
      </c>
      <c r="D3101" s="7" t="s">
        <v>3226</v>
      </c>
      <c r="E3101" s="7" t="s">
        <v>675</v>
      </c>
      <c r="F3101" s="7" t="s">
        <v>10</v>
      </c>
    </row>
    <row r="3102" spans="1:6" ht="12.75" customHeight="1">
      <c r="A3102" s="1">
        <f t="shared" si="24"/>
        <v>10285</v>
      </c>
      <c r="B3102" s="1" t="str">
        <f t="shared" si="25"/>
        <v>10285  VAN DIEST SUPPLY CO  STANHOPE, IA</v>
      </c>
      <c r="C3102" s="1">
        <v>10285</v>
      </c>
      <c r="D3102" s="7" t="s">
        <v>3226</v>
      </c>
      <c r="E3102" s="7" t="s">
        <v>3227</v>
      </c>
      <c r="F3102" s="7" t="s">
        <v>10</v>
      </c>
    </row>
    <row r="3103" spans="1:6" ht="12.75" customHeight="1">
      <c r="A3103" s="1">
        <f t="shared" si="24"/>
        <v>10286</v>
      </c>
      <c r="B3103" s="1" t="str">
        <f t="shared" si="25"/>
        <v>10286  VAN DIEST SUPPLY CO  BARNUM, IA</v>
      </c>
      <c r="C3103" s="1">
        <v>10286</v>
      </c>
      <c r="D3103" s="7" t="s">
        <v>3226</v>
      </c>
      <c r="E3103" s="7" t="s">
        <v>2382</v>
      </c>
      <c r="F3103" s="7" t="s">
        <v>10</v>
      </c>
    </row>
    <row r="3104" spans="1:6" ht="12.75" customHeight="1">
      <c r="A3104" s="1">
        <f t="shared" si="24"/>
        <v>10287</v>
      </c>
      <c r="B3104" s="1" t="str">
        <f t="shared" si="25"/>
        <v>10287  VAN DIEST SUPPLY CO  GILMORE CITY, IA</v>
      </c>
      <c r="C3104" s="1">
        <v>10287</v>
      </c>
      <c r="D3104" s="7" t="s">
        <v>3226</v>
      </c>
      <c r="E3104" s="7" t="s">
        <v>1629</v>
      </c>
      <c r="F3104" s="7" t="s">
        <v>10</v>
      </c>
    </row>
    <row r="3105" spans="1:6" ht="12.75" customHeight="1">
      <c r="A3105" s="1">
        <f t="shared" si="24"/>
        <v>14585</v>
      </c>
      <c r="B3105" s="1" t="str">
        <f t="shared" si="25"/>
        <v>14585  VAN DIEST SUPPLY COMPANY  WILTON, IA</v>
      </c>
      <c r="C3105" s="1">
        <v>14585</v>
      </c>
      <c r="D3105" s="7" t="s">
        <v>3228</v>
      </c>
      <c r="E3105" s="7" t="s">
        <v>271</v>
      </c>
      <c r="F3105" s="7" t="s">
        <v>10</v>
      </c>
    </row>
    <row r="3106" spans="1:6" ht="12.75" customHeight="1">
      <c r="A3106" s="1">
        <f t="shared" si="24"/>
        <v>11415</v>
      </c>
      <c r="B3106" s="1" t="str">
        <f t="shared" si="25"/>
        <v>11415  VAN KOOTEN AG SERVICE  CALLENDER, IA</v>
      </c>
      <c r="C3106" s="1">
        <v>11415</v>
      </c>
      <c r="D3106" s="7" t="s">
        <v>3229</v>
      </c>
      <c r="E3106" s="7" t="s">
        <v>3230</v>
      </c>
      <c r="F3106" s="7" t="s">
        <v>10</v>
      </c>
    </row>
    <row r="3107" spans="1:6" ht="12.75" customHeight="1">
      <c r="A3107" s="1">
        <f t="shared" si="24"/>
        <v>11876</v>
      </c>
      <c r="B3107" s="1" t="str">
        <f t="shared" si="25"/>
        <v>11876  VAN MAANEN SEED &amp; CHEMICAL  LEIGHTON, IA</v>
      </c>
      <c r="C3107" s="1">
        <v>11876</v>
      </c>
      <c r="D3107" s="7" t="s">
        <v>3231</v>
      </c>
      <c r="E3107" s="7" t="s">
        <v>3232</v>
      </c>
      <c r="F3107" s="7" t="s">
        <v>10</v>
      </c>
    </row>
    <row r="3108" spans="1:6" ht="12.75" customHeight="1">
      <c r="A3108" s="1">
        <f t="shared" si="24"/>
        <v>17366</v>
      </c>
      <c r="B3108" s="1" t="str">
        <f t="shared" si="25"/>
        <v>17366  VEGALAB INC  MINDEN, NV</v>
      </c>
      <c r="C3108" s="1">
        <v>17366</v>
      </c>
      <c r="D3108" s="7" t="s">
        <v>3233</v>
      </c>
      <c r="E3108" s="7" t="s">
        <v>3234</v>
      </c>
      <c r="F3108" s="7" t="s">
        <v>1312</v>
      </c>
    </row>
    <row r="3109" spans="1:6" ht="12.75" customHeight="1">
      <c r="A3109" s="1">
        <f t="shared" si="24"/>
        <v>11427</v>
      </c>
      <c r="B3109" s="1" t="str">
        <f t="shared" si="25"/>
        <v>11427  VER STEEGH BROS FARMS PTR  EDDYVILLE, IA</v>
      </c>
      <c r="C3109" s="1">
        <v>11427</v>
      </c>
      <c r="D3109" s="7" t="s">
        <v>3235</v>
      </c>
      <c r="E3109" s="7" t="s">
        <v>275</v>
      </c>
      <c r="F3109" s="7" t="s">
        <v>10</v>
      </c>
    </row>
    <row r="3110" spans="1:6" ht="12.75" customHeight="1">
      <c r="A3110" s="1">
        <f t="shared" si="24"/>
        <v>17111</v>
      </c>
      <c r="B3110" s="1" t="str">
        <f t="shared" si="25"/>
        <v xml:space="preserve">17111  VERDE AGRITECH PLC  SUTTON, </v>
      </c>
      <c r="C3110" s="1">
        <v>17111</v>
      </c>
      <c r="D3110" s="7" t="s">
        <v>3236</v>
      </c>
      <c r="E3110" s="7" t="s">
        <v>3237</v>
      </c>
      <c r="F3110" s="7"/>
    </row>
    <row r="3111" spans="1:6" ht="12.75" customHeight="1">
      <c r="A3111" s="1">
        <f t="shared" si="24"/>
        <v>16128</v>
      </c>
      <c r="B3111" s="1" t="str">
        <f t="shared" si="25"/>
        <v>16128  VERDESIAN LIFE SCIENCES US LLC  PASCO, WA</v>
      </c>
      <c r="C3111" s="1">
        <v>16128</v>
      </c>
      <c r="D3111" s="7" t="s">
        <v>3238</v>
      </c>
      <c r="E3111" s="7" t="s">
        <v>3183</v>
      </c>
      <c r="F3111" s="7" t="s">
        <v>448</v>
      </c>
    </row>
    <row r="3112" spans="1:6" ht="12.75" customHeight="1">
      <c r="A3112" s="1">
        <f t="shared" si="24"/>
        <v>12819</v>
      </c>
      <c r="B3112" s="1" t="str">
        <f t="shared" si="25"/>
        <v>12819  VERDESIAN LIFE SCIENCES US LLC  CARY, NC</v>
      </c>
      <c r="C3112" s="1">
        <v>12819</v>
      </c>
      <c r="D3112" s="7" t="s">
        <v>3238</v>
      </c>
      <c r="E3112" s="7" t="s">
        <v>342</v>
      </c>
      <c r="F3112" s="7" t="s">
        <v>68</v>
      </c>
    </row>
    <row r="3113" spans="1:6" ht="12.75" customHeight="1">
      <c r="A3113" s="1">
        <f t="shared" si="24"/>
        <v>16430</v>
      </c>
      <c r="B3113" s="1" t="str">
        <f t="shared" si="25"/>
        <v>16430  VERMICROP ORGANICS  OLIVEHURST, CA</v>
      </c>
      <c r="C3113" s="1">
        <v>16430</v>
      </c>
      <c r="D3113" s="7" t="s">
        <v>3239</v>
      </c>
      <c r="E3113" s="7" t="s">
        <v>1736</v>
      </c>
      <c r="F3113" s="7" t="s">
        <v>33</v>
      </c>
    </row>
    <row r="3114" spans="1:6" ht="12.75" customHeight="1">
      <c r="A3114" s="1">
        <f t="shared" si="24"/>
        <v>12444</v>
      </c>
      <c r="B3114" s="1" t="str">
        <f t="shared" si="25"/>
        <v>12444  VERNON VILLAGE TRUE VALUE  CEDAR RAPIDS, IA</v>
      </c>
      <c r="C3114" s="1">
        <v>12444</v>
      </c>
      <c r="D3114" s="7" t="s">
        <v>3240</v>
      </c>
      <c r="E3114" s="7" t="s">
        <v>611</v>
      </c>
      <c r="F3114" s="7" t="s">
        <v>10</v>
      </c>
    </row>
    <row r="3115" spans="1:6" ht="12.75" customHeight="1">
      <c r="A3115" s="1">
        <f t="shared" si="24"/>
        <v>12422</v>
      </c>
      <c r="B3115" s="1" t="str">
        <f t="shared" si="25"/>
        <v>12422  VERNS TRUE VALUE  INDEPENDENCE, IA</v>
      </c>
      <c r="C3115" s="1">
        <v>12422</v>
      </c>
      <c r="D3115" s="7" t="s">
        <v>3241</v>
      </c>
      <c r="E3115" s="7" t="s">
        <v>1026</v>
      </c>
      <c r="F3115" s="7" t="s">
        <v>10</v>
      </c>
    </row>
    <row r="3116" spans="1:6" ht="12.75" customHeight="1">
      <c r="A3116" s="1">
        <f t="shared" si="24"/>
        <v>11860</v>
      </c>
      <c r="B3116" s="1" t="str">
        <f t="shared" si="25"/>
        <v>11860  VIAFIELD  RUDD, IA</v>
      </c>
      <c r="C3116" s="1">
        <v>11860</v>
      </c>
      <c r="D3116" s="7" t="s">
        <v>3242</v>
      </c>
      <c r="E3116" s="7" t="s">
        <v>3243</v>
      </c>
      <c r="F3116" s="7" t="s">
        <v>10</v>
      </c>
    </row>
    <row r="3117" spans="1:6" ht="12.75" customHeight="1">
      <c r="A3117" s="1">
        <f t="shared" si="24"/>
        <v>11499</v>
      </c>
      <c r="B3117" s="1" t="str">
        <f t="shared" si="25"/>
        <v>11499  VIAFIELD  LAMONT, IA</v>
      </c>
      <c r="C3117" s="1">
        <v>11499</v>
      </c>
      <c r="D3117" s="7" t="s">
        <v>3242</v>
      </c>
      <c r="E3117" s="7" t="s">
        <v>3244</v>
      </c>
      <c r="F3117" s="7" t="s">
        <v>10</v>
      </c>
    </row>
    <row r="3118" spans="1:6" ht="12.75" customHeight="1">
      <c r="A3118" s="1">
        <f t="shared" si="24"/>
        <v>10400</v>
      </c>
      <c r="B3118" s="1" t="str">
        <f t="shared" si="25"/>
        <v>10400  VIAFIELD  ELGIN, IA</v>
      </c>
      <c r="C3118" s="1">
        <v>10400</v>
      </c>
      <c r="D3118" s="7" t="s">
        <v>3242</v>
      </c>
      <c r="E3118" s="7" t="s">
        <v>2631</v>
      </c>
      <c r="F3118" s="7" t="s">
        <v>10</v>
      </c>
    </row>
    <row r="3119" spans="1:6" ht="12.75" customHeight="1">
      <c r="A3119" s="1">
        <f t="shared" si="24"/>
        <v>10352</v>
      </c>
      <c r="B3119" s="1" t="str">
        <f t="shared" si="25"/>
        <v>10352  VIAFIELD  RANDALIA, IA</v>
      </c>
      <c r="C3119" s="1">
        <v>10352</v>
      </c>
      <c r="D3119" s="7" t="s">
        <v>3242</v>
      </c>
      <c r="E3119" s="7" t="s">
        <v>3245</v>
      </c>
      <c r="F3119" s="7" t="s">
        <v>10</v>
      </c>
    </row>
    <row r="3120" spans="1:6" ht="12.75" customHeight="1">
      <c r="A3120" s="1">
        <f t="shared" si="24"/>
        <v>10353</v>
      </c>
      <c r="B3120" s="1" t="str">
        <f t="shared" si="25"/>
        <v>10353  VIAFIELD  SUMNER, IA</v>
      </c>
      <c r="C3120" s="1">
        <v>10353</v>
      </c>
      <c r="D3120" s="7" t="s">
        <v>3242</v>
      </c>
      <c r="E3120" s="7" t="s">
        <v>254</v>
      </c>
      <c r="F3120" s="7" t="s">
        <v>10</v>
      </c>
    </row>
    <row r="3121" spans="1:6" ht="12.75" customHeight="1">
      <c r="A3121" s="1">
        <f t="shared" si="24"/>
        <v>10004</v>
      </c>
      <c r="B3121" s="1" t="str">
        <f t="shared" si="25"/>
        <v>10004  VIAFIELD  ARLINGTON, IA</v>
      </c>
      <c r="C3121" s="1">
        <v>10004</v>
      </c>
      <c r="D3121" s="7" t="s">
        <v>3242</v>
      </c>
      <c r="E3121" s="7" t="s">
        <v>2712</v>
      </c>
      <c r="F3121" s="7" t="s">
        <v>10</v>
      </c>
    </row>
    <row r="3122" spans="1:6" ht="12.75" customHeight="1">
      <c r="A3122" s="1">
        <f t="shared" si="24"/>
        <v>12689</v>
      </c>
      <c r="B3122" s="1" t="str">
        <f t="shared" si="25"/>
        <v>12689  VIAFIELD  GRAFTON, IA</v>
      </c>
      <c r="C3122" s="1">
        <v>12689</v>
      </c>
      <c r="D3122" s="7" t="s">
        <v>3242</v>
      </c>
      <c r="E3122" s="7" t="s">
        <v>3246</v>
      </c>
      <c r="F3122" s="7" t="s">
        <v>10</v>
      </c>
    </row>
    <row r="3123" spans="1:6" ht="12.75" customHeight="1">
      <c r="A3123" s="1">
        <f t="shared" si="24"/>
        <v>14555</v>
      </c>
      <c r="B3123" s="1" t="str">
        <f t="shared" si="25"/>
        <v>14555  VIAFIELD  MARBLE ROCK, IA</v>
      </c>
      <c r="C3123" s="1">
        <v>14555</v>
      </c>
      <c r="D3123" s="7" t="s">
        <v>3242</v>
      </c>
      <c r="E3123" s="7" t="s">
        <v>2049</v>
      </c>
      <c r="F3123" s="7" t="s">
        <v>10</v>
      </c>
    </row>
    <row r="3124" spans="1:6" ht="12.75" customHeight="1">
      <c r="A3124" s="1">
        <f t="shared" si="24"/>
        <v>10370</v>
      </c>
      <c r="B3124" s="1" t="str">
        <f t="shared" si="25"/>
        <v>10370  VIAFIELD COOPERATIVE  MARBLE ROCK, IA</v>
      </c>
      <c r="C3124" s="1">
        <v>10370</v>
      </c>
      <c r="D3124" s="7" t="s">
        <v>3247</v>
      </c>
      <c r="E3124" s="7" t="s">
        <v>2049</v>
      </c>
      <c r="F3124" s="7" t="s">
        <v>10</v>
      </c>
    </row>
    <row r="3125" spans="1:6" ht="12.75" customHeight="1">
      <c r="A3125" s="1">
        <f t="shared" si="24"/>
        <v>10399</v>
      </c>
      <c r="B3125" s="1" t="str">
        <f t="shared" si="25"/>
        <v>10399  VIAFIELD COOPERATIVE  CLERMONT, IA</v>
      </c>
      <c r="C3125" s="1">
        <v>10399</v>
      </c>
      <c r="D3125" s="7" t="s">
        <v>3247</v>
      </c>
      <c r="E3125" s="7" t="s">
        <v>2029</v>
      </c>
      <c r="F3125" s="7" t="s">
        <v>10</v>
      </c>
    </row>
    <row r="3126" spans="1:6" ht="12.75" customHeight="1">
      <c r="A3126" s="1">
        <f t="shared" si="24"/>
        <v>10280</v>
      </c>
      <c r="B3126" s="1" t="str">
        <f t="shared" si="25"/>
        <v>10280  VIAFIELD COOPERATIVE  NORTHWOOD, IA</v>
      </c>
      <c r="C3126" s="1">
        <v>10280</v>
      </c>
      <c r="D3126" s="7" t="s">
        <v>3247</v>
      </c>
      <c r="E3126" s="7" t="s">
        <v>955</v>
      </c>
      <c r="F3126" s="7" t="s">
        <v>10</v>
      </c>
    </row>
    <row r="3127" spans="1:6" ht="12.75" customHeight="1">
      <c r="A3127" s="1">
        <f t="shared" si="24"/>
        <v>17158</v>
      </c>
      <c r="B3127" s="1" t="str">
        <f t="shared" si="25"/>
        <v>17158  VIAFIELD COOPERATIVE  CHARLES CITY, IA</v>
      </c>
      <c r="C3127" s="1">
        <v>17158</v>
      </c>
      <c r="D3127" s="7" t="s">
        <v>3247</v>
      </c>
      <c r="E3127" s="7" t="s">
        <v>249</v>
      </c>
      <c r="F3127" s="7" t="s">
        <v>10</v>
      </c>
    </row>
    <row r="3128" spans="1:6" ht="12.75" customHeight="1">
      <c r="A3128" s="1">
        <f t="shared" si="24"/>
        <v>10288</v>
      </c>
      <c r="B3128" s="1" t="str">
        <f t="shared" si="25"/>
        <v>10288  VINTON FERT &amp; EQUIP INC  PACIFIC JCT, IA</v>
      </c>
      <c r="C3128" s="1">
        <v>10288</v>
      </c>
      <c r="D3128" s="7" t="s">
        <v>3248</v>
      </c>
      <c r="E3128" s="7" t="s">
        <v>1514</v>
      </c>
      <c r="F3128" s="7" t="s">
        <v>10</v>
      </c>
    </row>
    <row r="3129" spans="1:6" ht="12.75" customHeight="1">
      <c r="A3129" s="1">
        <f t="shared" si="24"/>
        <v>10103</v>
      </c>
      <c r="B3129" s="1" t="str">
        <f t="shared" si="25"/>
        <v>10103  VISION AG LLC  KEOTA, IA</v>
      </c>
      <c r="C3129" s="1">
        <v>10103</v>
      </c>
      <c r="D3129" s="7" t="s">
        <v>3249</v>
      </c>
      <c r="E3129" s="7" t="s">
        <v>568</v>
      </c>
      <c r="F3129" s="7" t="s">
        <v>10</v>
      </c>
    </row>
    <row r="3130" spans="1:6" ht="12.75" customHeight="1">
      <c r="A3130" s="1">
        <f t="shared" si="24"/>
        <v>10104</v>
      </c>
      <c r="B3130" s="1" t="str">
        <f t="shared" si="25"/>
        <v>10104  VISION AG LLC  RICHLAND, IA</v>
      </c>
      <c r="C3130" s="1">
        <v>10104</v>
      </c>
      <c r="D3130" s="7" t="s">
        <v>3249</v>
      </c>
      <c r="E3130" s="7" t="s">
        <v>3250</v>
      </c>
      <c r="F3130" s="7" t="s">
        <v>10</v>
      </c>
    </row>
    <row r="3131" spans="1:6" ht="12.75" customHeight="1">
      <c r="A3131" s="1">
        <f t="shared" si="24"/>
        <v>10105</v>
      </c>
      <c r="B3131" s="1" t="str">
        <f t="shared" si="25"/>
        <v>10105  VISION AG LLC  BRIGHTON, IA</v>
      </c>
      <c r="C3131" s="1">
        <v>10105</v>
      </c>
      <c r="D3131" s="7" t="s">
        <v>3249</v>
      </c>
      <c r="E3131" s="7" t="s">
        <v>991</v>
      </c>
      <c r="F3131" s="7" t="s">
        <v>10</v>
      </c>
    </row>
    <row r="3132" spans="1:6" ht="12.75" customHeight="1">
      <c r="A3132" s="1">
        <f t="shared" si="24"/>
        <v>11616</v>
      </c>
      <c r="B3132" s="1" t="str">
        <f t="shared" si="25"/>
        <v>11616  VISION AG LLC  KALONA, IA</v>
      </c>
      <c r="C3132" s="1">
        <v>11616</v>
      </c>
      <c r="D3132" s="7" t="s">
        <v>3249</v>
      </c>
      <c r="E3132" s="7" t="s">
        <v>916</v>
      </c>
      <c r="F3132" s="7" t="s">
        <v>10</v>
      </c>
    </row>
    <row r="3133" spans="1:6" ht="12.75" customHeight="1">
      <c r="A3133" s="1">
        <f t="shared" si="24"/>
        <v>11618</v>
      </c>
      <c r="B3133" s="1" t="str">
        <f t="shared" si="25"/>
        <v>11618  VISION AG LLC  SIGOURNEY, IA</v>
      </c>
      <c r="C3133" s="1">
        <v>11618</v>
      </c>
      <c r="D3133" s="7" t="s">
        <v>3249</v>
      </c>
      <c r="E3133" s="7" t="s">
        <v>604</v>
      </c>
      <c r="F3133" s="7" t="s">
        <v>10</v>
      </c>
    </row>
    <row r="3134" spans="1:6" ht="12.75" customHeight="1">
      <c r="A3134" s="1">
        <f t="shared" si="24"/>
        <v>11619</v>
      </c>
      <c r="B3134" s="1" t="str">
        <f t="shared" si="25"/>
        <v>11619  VISION AG LLC  BATAVIA, IA</v>
      </c>
      <c r="C3134" s="1">
        <v>11619</v>
      </c>
      <c r="D3134" s="7" t="s">
        <v>3249</v>
      </c>
      <c r="E3134" s="7" t="s">
        <v>3251</v>
      </c>
      <c r="F3134" s="7" t="s">
        <v>10</v>
      </c>
    </row>
    <row r="3135" spans="1:6" ht="12.75" customHeight="1">
      <c r="A3135" s="1">
        <f t="shared" si="24"/>
        <v>11620</v>
      </c>
      <c r="B3135" s="1" t="str">
        <f t="shared" si="25"/>
        <v>11620  VISION AG LLC  FREMONT, IA</v>
      </c>
      <c r="C3135" s="1">
        <v>11620</v>
      </c>
      <c r="D3135" s="7" t="s">
        <v>3249</v>
      </c>
      <c r="E3135" s="7" t="s">
        <v>654</v>
      </c>
      <c r="F3135" s="7" t="s">
        <v>10</v>
      </c>
    </row>
    <row r="3136" spans="1:6" ht="12.75" customHeight="1">
      <c r="A3136" s="1">
        <f t="shared" si="24"/>
        <v>11760</v>
      </c>
      <c r="B3136" s="1" t="str">
        <f t="shared" si="25"/>
        <v>11760  VISION AG LLC  AINSWORTH, IA</v>
      </c>
      <c r="C3136" s="1">
        <v>11760</v>
      </c>
      <c r="D3136" s="7" t="s">
        <v>3249</v>
      </c>
      <c r="E3136" s="7" t="s">
        <v>2965</v>
      </c>
      <c r="F3136" s="7" t="s">
        <v>10</v>
      </c>
    </row>
    <row r="3137" spans="1:6" ht="12.75" customHeight="1">
      <c r="A3137" s="1">
        <f t="shared" si="24"/>
        <v>11635</v>
      </c>
      <c r="B3137" s="1" t="str">
        <f t="shared" si="25"/>
        <v>11635  VISION AG LLC  HEDRICK, IA</v>
      </c>
      <c r="C3137" s="1">
        <v>11635</v>
      </c>
      <c r="D3137" s="7" t="s">
        <v>3249</v>
      </c>
      <c r="E3137" s="7" t="s">
        <v>180</v>
      </c>
      <c r="F3137" s="7" t="s">
        <v>10</v>
      </c>
    </row>
    <row r="3138" spans="1:6" ht="12.75" customHeight="1">
      <c r="A3138" s="1">
        <f t="shared" si="24"/>
        <v>12060</v>
      </c>
      <c r="B3138" s="1" t="str">
        <f t="shared" si="25"/>
        <v>12060  VISION AG LLC  LIBERTYVILLE, IA</v>
      </c>
      <c r="C3138" s="1">
        <v>12060</v>
      </c>
      <c r="D3138" s="7" t="s">
        <v>3249</v>
      </c>
      <c r="E3138" s="7" t="s">
        <v>3252</v>
      </c>
      <c r="F3138" s="7" t="s">
        <v>10</v>
      </c>
    </row>
    <row r="3139" spans="1:6" ht="12.75" customHeight="1">
      <c r="A3139" s="1">
        <f t="shared" si="24"/>
        <v>12061</v>
      </c>
      <c r="B3139" s="1" t="str">
        <f t="shared" si="25"/>
        <v>12061  VISION AG LLC  STOCKPORT, IA</v>
      </c>
      <c r="C3139" s="1">
        <v>12061</v>
      </c>
      <c r="D3139" s="7" t="s">
        <v>3249</v>
      </c>
      <c r="E3139" s="7" t="s">
        <v>3253</v>
      </c>
      <c r="F3139" s="7" t="s">
        <v>10</v>
      </c>
    </row>
    <row r="3140" spans="1:6" ht="12.75" customHeight="1">
      <c r="A3140" s="1">
        <f t="shared" si="24"/>
        <v>12215</v>
      </c>
      <c r="B3140" s="1" t="str">
        <f t="shared" si="25"/>
        <v>12215  VISION AG LLC  WEST CHESTER, IA</v>
      </c>
      <c r="C3140" s="1">
        <v>12215</v>
      </c>
      <c r="D3140" s="7" t="s">
        <v>3249</v>
      </c>
      <c r="E3140" s="7" t="s">
        <v>470</v>
      </c>
      <c r="F3140" s="7" t="s">
        <v>10</v>
      </c>
    </row>
    <row r="3141" spans="1:6" ht="12.75" customHeight="1">
      <c r="A3141" s="1">
        <f t="shared" si="24"/>
        <v>13960</v>
      </c>
      <c r="B3141" s="1" t="str">
        <f t="shared" si="25"/>
        <v>13960  VISION AG LLC  BATAVIA, IA</v>
      </c>
      <c r="C3141" s="1">
        <v>13960</v>
      </c>
      <c r="D3141" s="7" t="s">
        <v>3249</v>
      </c>
      <c r="E3141" s="7" t="s">
        <v>3251</v>
      </c>
      <c r="F3141" s="7" t="s">
        <v>10</v>
      </c>
    </row>
    <row r="3142" spans="1:6" ht="12.75" customHeight="1">
      <c r="A3142" s="1">
        <f t="shared" si="24"/>
        <v>12480</v>
      </c>
      <c r="B3142" s="1" t="str">
        <f t="shared" si="25"/>
        <v>12480  VITAL EARTH RESOURCES  GLADEWATER, TX</v>
      </c>
      <c r="C3142" s="1">
        <v>12480</v>
      </c>
      <c r="D3142" s="7" t="s">
        <v>3254</v>
      </c>
      <c r="E3142" s="7" t="s">
        <v>3255</v>
      </c>
      <c r="F3142" s="7" t="s">
        <v>26</v>
      </c>
    </row>
    <row r="3143" spans="1:6" ht="12.75" customHeight="1">
      <c r="A3143" s="1">
        <f t="shared" si="24"/>
        <v>16370</v>
      </c>
      <c r="B3143" s="1" t="str">
        <f t="shared" si="25"/>
        <v>16370  VITAMIN INSTITUTE  NORTH HOLLYWOOD, CA</v>
      </c>
      <c r="C3143" s="1">
        <v>16370</v>
      </c>
      <c r="D3143" s="7" t="s">
        <v>3256</v>
      </c>
      <c r="E3143" s="7" t="s">
        <v>3257</v>
      </c>
      <c r="F3143" s="7" t="s">
        <v>33</v>
      </c>
    </row>
    <row r="3144" spans="1:6" ht="12.75" customHeight="1">
      <c r="A3144" s="1">
        <f t="shared" si="24"/>
        <v>12089</v>
      </c>
      <c r="B3144" s="1" t="str">
        <f t="shared" si="25"/>
        <v>12089  VITECH INDUSTRIES INC  MARICOPA, AZ</v>
      </c>
      <c r="C3144" s="1">
        <v>12089</v>
      </c>
      <c r="D3144" s="7" t="s">
        <v>3258</v>
      </c>
      <c r="E3144" s="7" t="s">
        <v>417</v>
      </c>
      <c r="F3144" s="7" t="s">
        <v>418</v>
      </c>
    </row>
    <row r="3145" spans="1:6" ht="12.75" customHeight="1">
      <c r="A3145" s="1">
        <f t="shared" si="24"/>
        <v>16663</v>
      </c>
      <c r="B3145" s="1" t="str">
        <f t="shared" si="25"/>
        <v>16663  VIVID LIFE SCIENCES LLC C/O SMITH BOSARGE LLC  EAU CLAIRE, WI</v>
      </c>
      <c r="C3145" s="1">
        <v>16663</v>
      </c>
      <c r="D3145" s="7" t="s">
        <v>3259</v>
      </c>
      <c r="E3145" s="7" t="s">
        <v>1258</v>
      </c>
      <c r="F3145" s="7" t="s">
        <v>82</v>
      </c>
    </row>
    <row r="3146" spans="1:6" ht="12.75" customHeight="1">
      <c r="A3146" s="1">
        <f t="shared" si="24"/>
        <v>16664</v>
      </c>
      <c r="B3146" s="1" t="str">
        <f t="shared" si="25"/>
        <v>16664  VIVID LIFE SCIENCES LLC C/O SMITH BOSARGE LLC  MINNEAPOLIS, MN</v>
      </c>
      <c r="C3146" s="1">
        <v>16664</v>
      </c>
      <c r="D3146" s="7" t="s">
        <v>3259</v>
      </c>
      <c r="E3146" s="7" t="s">
        <v>331</v>
      </c>
      <c r="F3146" s="7" t="s">
        <v>137</v>
      </c>
    </row>
    <row r="3147" spans="1:6" ht="12.75" customHeight="1">
      <c r="A3147" s="1">
        <f t="shared" si="24"/>
        <v>11740</v>
      </c>
      <c r="B3147" s="1" t="str">
        <f t="shared" si="25"/>
        <v>11740  VOGEL SEED &amp; FERTILIZER  JACKSON, WI</v>
      </c>
      <c r="C3147" s="1">
        <v>11740</v>
      </c>
      <c r="D3147" s="7" t="s">
        <v>3260</v>
      </c>
      <c r="E3147" s="7" t="s">
        <v>3261</v>
      </c>
      <c r="F3147" s="7" t="s">
        <v>82</v>
      </c>
    </row>
    <row r="3148" spans="1:6" ht="12.75" customHeight="1">
      <c r="A3148" s="1">
        <f t="shared" si="24"/>
        <v>10686</v>
      </c>
      <c r="B3148" s="1" t="str">
        <f t="shared" si="25"/>
        <v>10686  VOLUNTARY PURCHASING GROUPS INC  BONHAM, TX</v>
      </c>
      <c r="C3148" s="1">
        <v>10686</v>
      </c>
      <c r="D3148" s="7" t="s">
        <v>3262</v>
      </c>
      <c r="E3148" s="7" t="s">
        <v>3263</v>
      </c>
      <c r="F3148" s="7" t="s">
        <v>26</v>
      </c>
    </row>
    <row r="3149" spans="1:6" ht="12.75" customHeight="1">
      <c r="A3149" s="1">
        <f t="shared" si="24"/>
        <v>16990</v>
      </c>
      <c r="B3149" s="1" t="str">
        <f t="shared" si="25"/>
        <v>16990  VON ARB AG  ALTON, IA</v>
      </c>
      <c r="C3149" s="1">
        <v>16990</v>
      </c>
      <c r="D3149" s="7" t="s">
        <v>3264</v>
      </c>
      <c r="E3149" s="7" t="s">
        <v>113</v>
      </c>
      <c r="F3149" s="7" t="s">
        <v>10</v>
      </c>
    </row>
    <row r="3150" spans="1:6" ht="12.75" customHeight="1">
      <c r="A3150" s="1">
        <f t="shared" si="24"/>
        <v>17397</v>
      </c>
      <c r="B3150" s="1" t="str">
        <f t="shared" si="25"/>
        <v>17397  WAGNER REG ASSOCIATION  HOCKESSIN, DE</v>
      </c>
      <c r="C3150" s="1">
        <v>17397</v>
      </c>
      <c r="D3150" s="7" t="s">
        <v>3265</v>
      </c>
      <c r="E3150" s="7" t="s">
        <v>1638</v>
      </c>
      <c r="F3150" s="7" t="s">
        <v>1639</v>
      </c>
    </row>
    <row r="3151" spans="1:6" ht="12.75" customHeight="1">
      <c r="A3151" s="1">
        <f t="shared" si="24"/>
        <v>11056</v>
      </c>
      <c r="B3151" s="1" t="str">
        <f t="shared" si="25"/>
        <v>11056  WAL-MART 1721  IOWA CITY, IA</v>
      </c>
      <c r="C3151" s="1">
        <v>11056</v>
      </c>
      <c r="D3151" s="7" t="s">
        <v>3266</v>
      </c>
      <c r="E3151" s="7" t="s">
        <v>435</v>
      </c>
      <c r="F3151" s="7" t="s">
        <v>10</v>
      </c>
    </row>
    <row r="3152" spans="1:6" ht="12.75" customHeight="1">
      <c r="A3152" s="1">
        <f t="shared" si="24"/>
        <v>11021</v>
      </c>
      <c r="B3152" s="1" t="str">
        <f t="shared" si="25"/>
        <v>11021  WAL-MART STORE 0646  ANAMOSA, IA</v>
      </c>
      <c r="C3152" s="1">
        <v>11021</v>
      </c>
      <c r="D3152" s="7" t="s">
        <v>3267</v>
      </c>
      <c r="E3152" s="7" t="s">
        <v>1064</v>
      </c>
      <c r="F3152" s="7" t="s">
        <v>10</v>
      </c>
    </row>
    <row r="3153" spans="1:6" ht="12.75" customHeight="1">
      <c r="A3153" s="1">
        <f t="shared" si="24"/>
        <v>11023</v>
      </c>
      <c r="B3153" s="1" t="str">
        <f t="shared" si="25"/>
        <v>11023  WAL-MART STORE 0749  AMES, IA</v>
      </c>
      <c r="C3153" s="1">
        <v>11023</v>
      </c>
      <c r="D3153" s="7" t="s">
        <v>3268</v>
      </c>
      <c r="E3153" s="7" t="s">
        <v>99</v>
      </c>
      <c r="F3153" s="7" t="s">
        <v>10</v>
      </c>
    </row>
    <row r="3154" spans="1:6" ht="12.75" customHeight="1">
      <c r="A3154" s="1">
        <f t="shared" si="24"/>
        <v>11024</v>
      </c>
      <c r="B3154" s="1" t="str">
        <f t="shared" si="25"/>
        <v>11024  WAL-MART STORE 0750  INDEPENDENCE, IA</v>
      </c>
      <c r="C3154" s="1">
        <v>11024</v>
      </c>
      <c r="D3154" s="7" t="s">
        <v>3269</v>
      </c>
      <c r="E3154" s="7" t="s">
        <v>1026</v>
      </c>
      <c r="F3154" s="7" t="s">
        <v>10</v>
      </c>
    </row>
    <row r="3155" spans="1:6" ht="12.75" customHeight="1">
      <c r="A3155" s="1">
        <f t="shared" si="24"/>
        <v>11025</v>
      </c>
      <c r="B3155" s="1" t="str">
        <f t="shared" si="25"/>
        <v>11025  WAL-MART STORE 0751  PELLA, IA</v>
      </c>
      <c r="C3155" s="1">
        <v>11025</v>
      </c>
      <c r="D3155" s="7" t="s">
        <v>3270</v>
      </c>
      <c r="E3155" s="7" t="s">
        <v>21</v>
      </c>
      <c r="F3155" s="7" t="s">
        <v>10</v>
      </c>
    </row>
    <row r="3156" spans="1:6" ht="12.75" customHeight="1">
      <c r="A3156" s="1">
        <f t="shared" si="24"/>
        <v>11017</v>
      </c>
      <c r="B3156" s="1" t="str">
        <f t="shared" si="25"/>
        <v>11017  WAL-MART STORE 0841  TIPTON, IA</v>
      </c>
      <c r="C3156" s="1">
        <v>11017</v>
      </c>
      <c r="D3156" s="7" t="s">
        <v>3271</v>
      </c>
      <c r="E3156" s="7" t="s">
        <v>608</v>
      </c>
      <c r="F3156" s="7" t="s">
        <v>10</v>
      </c>
    </row>
    <row r="3157" spans="1:6" ht="12.75" customHeight="1">
      <c r="A3157" s="1">
        <f t="shared" si="24"/>
        <v>11018</v>
      </c>
      <c r="B3157" s="1" t="str">
        <f t="shared" si="25"/>
        <v>11018  WAL-MART STORE 0985  FAIRFIELD, IA</v>
      </c>
      <c r="C3157" s="1">
        <v>11018</v>
      </c>
      <c r="D3157" s="7" t="s">
        <v>3272</v>
      </c>
      <c r="E3157" s="7" t="s">
        <v>177</v>
      </c>
      <c r="F3157" s="7" t="s">
        <v>10</v>
      </c>
    </row>
    <row r="3158" spans="1:6" ht="12.75" customHeight="1">
      <c r="A3158" s="1">
        <f t="shared" si="24"/>
        <v>11033</v>
      </c>
      <c r="B3158" s="1" t="str">
        <f t="shared" si="25"/>
        <v>11033  WAL-MART STORE 1005  WAVERLY, IA</v>
      </c>
      <c r="C3158" s="1">
        <v>11033</v>
      </c>
      <c r="D3158" s="7" t="s">
        <v>3273</v>
      </c>
      <c r="E3158" s="7" t="s">
        <v>251</v>
      </c>
      <c r="F3158" s="7" t="s">
        <v>10</v>
      </c>
    </row>
    <row r="3159" spans="1:6" ht="12.75" customHeight="1">
      <c r="A3159" s="1">
        <f t="shared" si="24"/>
        <v>11015</v>
      </c>
      <c r="B3159" s="1" t="str">
        <f t="shared" si="25"/>
        <v>11015  WAL-MART STORE 1152  SIOUX CENTER, IA</v>
      </c>
      <c r="C3159" s="1">
        <v>11015</v>
      </c>
      <c r="D3159" s="7" t="s">
        <v>3274</v>
      </c>
      <c r="E3159" s="7" t="s">
        <v>494</v>
      </c>
      <c r="F3159" s="7" t="s">
        <v>10</v>
      </c>
    </row>
    <row r="3160" spans="1:6" ht="12.75" customHeight="1">
      <c r="A3160" s="1">
        <f t="shared" si="24"/>
        <v>11039</v>
      </c>
      <c r="B3160" s="1" t="str">
        <f t="shared" si="25"/>
        <v>11039  WAL-MART STORE 1389  BOONE, IA</v>
      </c>
      <c r="C3160" s="1">
        <v>11039</v>
      </c>
      <c r="D3160" s="7" t="s">
        <v>3275</v>
      </c>
      <c r="E3160" s="7" t="s">
        <v>518</v>
      </c>
      <c r="F3160" s="7" t="s">
        <v>10</v>
      </c>
    </row>
    <row r="3161" spans="1:6" ht="12.75" customHeight="1">
      <c r="A3161" s="1">
        <f t="shared" si="24"/>
        <v>11044</v>
      </c>
      <c r="B3161" s="1" t="str">
        <f t="shared" si="25"/>
        <v>11044  WAL-MART STORE 1475  WASHINGTON, IA</v>
      </c>
      <c r="C3161" s="1">
        <v>11044</v>
      </c>
      <c r="D3161" s="7" t="s">
        <v>3276</v>
      </c>
      <c r="E3161" s="7" t="s">
        <v>176</v>
      </c>
      <c r="F3161" s="7" t="s">
        <v>10</v>
      </c>
    </row>
    <row r="3162" spans="1:6" ht="12.75" customHeight="1">
      <c r="A3162" s="1">
        <f t="shared" si="24"/>
        <v>11045</v>
      </c>
      <c r="B3162" s="1" t="str">
        <f t="shared" si="25"/>
        <v>11045  WAL-MART STORE 1509  MAQUOKETA, IA</v>
      </c>
      <c r="C3162" s="1">
        <v>11045</v>
      </c>
      <c r="D3162" s="7" t="s">
        <v>3277</v>
      </c>
      <c r="E3162" s="7" t="s">
        <v>247</v>
      </c>
      <c r="F3162" s="7" t="s">
        <v>10</v>
      </c>
    </row>
    <row r="3163" spans="1:6" ht="12.75" customHeight="1">
      <c r="A3163" s="1">
        <f t="shared" si="24"/>
        <v>11050</v>
      </c>
      <c r="B3163" s="1" t="str">
        <f t="shared" si="25"/>
        <v>11050  WAL-MART STORE 1546  IOWA FALLS, IA</v>
      </c>
      <c r="C3163" s="1">
        <v>11050</v>
      </c>
      <c r="D3163" s="7" t="s">
        <v>3278</v>
      </c>
      <c r="E3163" s="7" t="s">
        <v>1031</v>
      </c>
      <c r="F3163" s="7" t="s">
        <v>10</v>
      </c>
    </row>
    <row r="3164" spans="1:6" ht="12.75" customHeight="1">
      <c r="A3164" s="1">
        <f t="shared" si="24"/>
        <v>11052</v>
      </c>
      <c r="B3164" s="1" t="str">
        <f t="shared" si="25"/>
        <v>11052  WAL-MART STORE 1621  CENTERVILLE, IA</v>
      </c>
      <c r="C3164" s="1">
        <v>11052</v>
      </c>
      <c r="D3164" s="7" t="s">
        <v>3279</v>
      </c>
      <c r="E3164" s="7" t="s">
        <v>613</v>
      </c>
      <c r="F3164" s="7" t="s">
        <v>10</v>
      </c>
    </row>
    <row r="3165" spans="1:6" ht="12.75" customHeight="1">
      <c r="A3165" s="1">
        <f t="shared" si="24"/>
        <v>11053</v>
      </c>
      <c r="B3165" s="1" t="str">
        <f t="shared" si="25"/>
        <v>11053  WAL-MART STORE 1683  SHENANDOAH, IA</v>
      </c>
      <c r="C3165" s="1">
        <v>11053</v>
      </c>
      <c r="D3165" s="7" t="s">
        <v>3280</v>
      </c>
      <c r="E3165" s="7" t="s">
        <v>1019</v>
      </c>
      <c r="F3165" s="7" t="s">
        <v>10</v>
      </c>
    </row>
    <row r="3166" spans="1:6" ht="12.75" customHeight="1">
      <c r="A3166" s="1">
        <f t="shared" si="24"/>
        <v>11055</v>
      </c>
      <c r="B3166" s="1" t="str">
        <f t="shared" si="25"/>
        <v>11055  WAL-MART STORE 1732  DENISON, IA</v>
      </c>
      <c r="C3166" s="1">
        <v>11055</v>
      </c>
      <c r="D3166" s="7" t="s">
        <v>3281</v>
      </c>
      <c r="E3166" s="7" t="s">
        <v>408</v>
      </c>
      <c r="F3166" s="7" t="s">
        <v>10</v>
      </c>
    </row>
    <row r="3167" spans="1:6" ht="12.75" customHeight="1">
      <c r="A3167" s="1">
        <f t="shared" si="24"/>
        <v>11016</v>
      </c>
      <c r="B3167" s="1" t="str">
        <f t="shared" si="25"/>
        <v>11016  WAL-MART STORE 647  GRINNELL, IA</v>
      </c>
      <c r="C3167" s="1">
        <v>11016</v>
      </c>
      <c r="D3167" s="7" t="s">
        <v>3282</v>
      </c>
      <c r="E3167" s="7" t="s">
        <v>1159</v>
      </c>
      <c r="F3167" s="7" t="s">
        <v>10</v>
      </c>
    </row>
    <row r="3168" spans="1:6" ht="12.75" customHeight="1">
      <c r="A3168" s="1">
        <f t="shared" si="24"/>
        <v>11034</v>
      </c>
      <c r="B3168" s="1" t="str">
        <f t="shared" si="25"/>
        <v>11034  WAL-MART STORE EAST LP 6009  MT PLEASANT, IA</v>
      </c>
      <c r="C3168" s="1">
        <v>11034</v>
      </c>
      <c r="D3168" s="7" t="s">
        <v>3283</v>
      </c>
      <c r="E3168" s="7" t="s">
        <v>148</v>
      </c>
      <c r="F3168" s="7" t="s">
        <v>10</v>
      </c>
    </row>
    <row r="3169" spans="1:6" ht="12.75" customHeight="1">
      <c r="A3169" s="1">
        <f t="shared" si="24"/>
        <v>14176</v>
      </c>
      <c r="B3169" s="1" t="str">
        <f t="shared" si="25"/>
        <v>14176  WAL-MART STORES INC DBA WAL-MART SUPERCENTER #3630  MARION, IA</v>
      </c>
      <c r="C3169" s="1">
        <v>14176</v>
      </c>
      <c r="D3169" s="7" t="s">
        <v>3284</v>
      </c>
      <c r="E3169" s="7" t="s">
        <v>758</v>
      </c>
      <c r="F3169" s="7" t="s">
        <v>10</v>
      </c>
    </row>
    <row r="3170" spans="1:6" ht="12.75" customHeight="1">
      <c r="A3170" s="1">
        <f t="shared" si="24"/>
        <v>14352</v>
      </c>
      <c r="B3170" s="1" t="str">
        <f t="shared" si="25"/>
        <v>14352  WAL-MART STORES, INC DBA WAL-MART SUPERCENTER#3762  DES MOINES, IA</v>
      </c>
      <c r="C3170" s="1">
        <v>14352</v>
      </c>
      <c r="D3170" s="7" t="s">
        <v>3285</v>
      </c>
      <c r="E3170" s="7" t="s">
        <v>488</v>
      </c>
      <c r="F3170" s="7" t="s">
        <v>10</v>
      </c>
    </row>
    <row r="3171" spans="1:6" ht="12.75" customHeight="1">
      <c r="A3171" s="1">
        <f t="shared" si="24"/>
        <v>12704</v>
      </c>
      <c r="B3171" s="1" t="str">
        <f t="shared" si="25"/>
        <v>12704  WAL-MART SUPERCENTER # 2714  SPENCER, IA</v>
      </c>
      <c r="C3171" s="1">
        <v>12704</v>
      </c>
      <c r="D3171" s="7" t="s">
        <v>3286</v>
      </c>
      <c r="E3171" s="7" t="s">
        <v>500</v>
      </c>
      <c r="F3171" s="7" t="s">
        <v>10</v>
      </c>
    </row>
    <row r="3172" spans="1:6" ht="12.75" customHeight="1">
      <c r="A3172" s="1">
        <f t="shared" si="24"/>
        <v>12705</v>
      </c>
      <c r="B3172" s="1" t="str">
        <f t="shared" si="25"/>
        <v>12705  WAL-MART SUPERCENTER # 2716  CEDAR RAPIDS, IA</v>
      </c>
      <c r="C3172" s="1">
        <v>12705</v>
      </c>
      <c r="D3172" s="7" t="s">
        <v>3287</v>
      </c>
      <c r="E3172" s="7" t="s">
        <v>611</v>
      </c>
      <c r="F3172" s="7" t="s">
        <v>10</v>
      </c>
    </row>
    <row r="3173" spans="1:6" ht="12.75" customHeight="1">
      <c r="A3173" s="1">
        <f t="shared" si="24"/>
        <v>11022</v>
      </c>
      <c r="B3173" s="1" t="str">
        <f t="shared" si="25"/>
        <v>11022  WAL-MART SUPERCENTER #0748  NEWTON, IA</v>
      </c>
      <c r="C3173" s="1">
        <v>11022</v>
      </c>
      <c r="D3173" s="7" t="s">
        <v>3288</v>
      </c>
      <c r="E3173" s="7" t="s">
        <v>1058</v>
      </c>
      <c r="F3173" s="7" t="s">
        <v>10</v>
      </c>
    </row>
    <row r="3174" spans="1:6" ht="12.75" customHeight="1">
      <c r="A3174" s="1">
        <f t="shared" si="24"/>
        <v>11031</v>
      </c>
      <c r="B3174" s="1" t="str">
        <f t="shared" si="25"/>
        <v>11031  WAL-MART SUPERCENTER #0892  ANKENY, IA</v>
      </c>
      <c r="C3174" s="1">
        <v>11031</v>
      </c>
      <c r="D3174" s="7" t="s">
        <v>3289</v>
      </c>
      <c r="E3174" s="7" t="s">
        <v>9</v>
      </c>
      <c r="F3174" s="7" t="s">
        <v>10</v>
      </c>
    </row>
    <row r="3175" spans="1:6" ht="12.75" customHeight="1">
      <c r="A3175" s="1">
        <f t="shared" si="24"/>
        <v>11035</v>
      </c>
      <c r="B3175" s="1" t="str">
        <f t="shared" si="25"/>
        <v>11035  WAL-MART SUPERCENTER #1285  OTTUMWA, IA</v>
      </c>
      <c r="C3175" s="1">
        <v>11035</v>
      </c>
      <c r="D3175" s="7" t="s">
        <v>3290</v>
      </c>
      <c r="E3175" s="7" t="s">
        <v>1052</v>
      </c>
      <c r="F3175" s="7" t="s">
        <v>10</v>
      </c>
    </row>
    <row r="3176" spans="1:6" ht="12.75" customHeight="1">
      <c r="A3176" s="1">
        <f t="shared" si="24"/>
        <v>11041</v>
      </c>
      <c r="B3176" s="1" t="str">
        <f t="shared" si="25"/>
        <v>11041  WAL-MART SUPERCENTER #1435  CRESTON, IA</v>
      </c>
      <c r="C3176" s="1">
        <v>11041</v>
      </c>
      <c r="D3176" s="7" t="s">
        <v>3291</v>
      </c>
      <c r="E3176" s="7" t="s">
        <v>786</v>
      </c>
      <c r="F3176" s="7" t="s">
        <v>10</v>
      </c>
    </row>
    <row r="3177" spans="1:6" ht="12.75" customHeight="1">
      <c r="A3177" s="1">
        <f t="shared" si="24"/>
        <v>11046</v>
      </c>
      <c r="B3177" s="1" t="str">
        <f t="shared" si="25"/>
        <v>11046  WAL-MART SUPERCENTER #1491  INDIANOLA, IA</v>
      </c>
      <c r="C3177" s="1">
        <v>11046</v>
      </c>
      <c r="D3177" s="7" t="s">
        <v>3292</v>
      </c>
      <c r="E3177" s="7" t="s">
        <v>154</v>
      </c>
      <c r="F3177" s="7" t="s">
        <v>10</v>
      </c>
    </row>
    <row r="3178" spans="1:6" ht="12.75" customHeight="1">
      <c r="A3178" s="1">
        <f t="shared" si="24"/>
        <v>13083</v>
      </c>
      <c r="B3178" s="1" t="str">
        <f t="shared" si="25"/>
        <v>13083  WAL-MART SUPERCENTER #1496  WATERLOO, IA</v>
      </c>
      <c r="C3178" s="1">
        <v>13083</v>
      </c>
      <c r="D3178" s="7" t="s">
        <v>3293</v>
      </c>
      <c r="E3178" s="7" t="s">
        <v>415</v>
      </c>
      <c r="F3178" s="7" t="s">
        <v>10</v>
      </c>
    </row>
    <row r="3179" spans="1:6" ht="12.75" customHeight="1">
      <c r="A3179" s="1">
        <f t="shared" si="24"/>
        <v>12902</v>
      </c>
      <c r="B3179" s="1" t="str">
        <f t="shared" si="25"/>
        <v>12902  WAL-MART SUPERCENTER #2764  ALTOONA, IA</v>
      </c>
      <c r="C3179" s="1">
        <v>12902</v>
      </c>
      <c r="D3179" s="7" t="s">
        <v>3294</v>
      </c>
      <c r="E3179" s="7" t="s">
        <v>50</v>
      </c>
      <c r="F3179" s="7" t="s">
        <v>10</v>
      </c>
    </row>
    <row r="3180" spans="1:6" ht="12.75" customHeight="1">
      <c r="A3180" s="1">
        <f t="shared" si="24"/>
        <v>13429</v>
      </c>
      <c r="B3180" s="1" t="str">
        <f t="shared" si="25"/>
        <v>13429  WAL-MART SUPERCENTER #2827  CORALVILLE, IA</v>
      </c>
      <c r="C3180" s="1">
        <v>13429</v>
      </c>
      <c r="D3180" s="7" t="s">
        <v>3295</v>
      </c>
      <c r="E3180" s="7" t="s">
        <v>1576</v>
      </c>
      <c r="F3180" s="7" t="s">
        <v>10</v>
      </c>
    </row>
    <row r="3181" spans="1:6" ht="12.75" customHeight="1">
      <c r="A3181" s="1">
        <f t="shared" si="24"/>
        <v>12961</v>
      </c>
      <c r="B3181" s="1" t="str">
        <f t="shared" si="25"/>
        <v>12961  WAL-MART SUPERCENTER #2889  CLINTON, IA</v>
      </c>
      <c r="C3181" s="1">
        <v>12961</v>
      </c>
      <c r="D3181" s="7" t="s">
        <v>3296</v>
      </c>
      <c r="E3181" s="7" t="s">
        <v>716</v>
      </c>
      <c r="F3181" s="7" t="s">
        <v>10</v>
      </c>
    </row>
    <row r="3182" spans="1:6" ht="12.75" customHeight="1">
      <c r="A3182" s="1">
        <f t="shared" si="24"/>
        <v>13082</v>
      </c>
      <c r="B3182" s="1" t="str">
        <f t="shared" si="25"/>
        <v>13082  WAL-MART SUPERCENTER #2935  KNOXVILLE, IA</v>
      </c>
      <c r="C3182" s="1">
        <v>13082</v>
      </c>
      <c r="D3182" s="7" t="s">
        <v>3297</v>
      </c>
      <c r="E3182" s="7" t="s">
        <v>179</v>
      </c>
      <c r="F3182" s="7" t="s">
        <v>10</v>
      </c>
    </row>
    <row r="3183" spans="1:6" ht="12.75" customHeight="1">
      <c r="A3183" s="1">
        <f t="shared" si="24"/>
        <v>14019</v>
      </c>
      <c r="B3183" s="1" t="str">
        <f t="shared" si="25"/>
        <v>14019  WAL-MART SUPERCENTER #3394  ATLANTIC, IA</v>
      </c>
      <c r="C3183" s="1">
        <v>14019</v>
      </c>
      <c r="D3183" s="7" t="s">
        <v>3298</v>
      </c>
      <c r="E3183" s="7" t="s">
        <v>23</v>
      </c>
      <c r="F3183" s="7" t="s">
        <v>10</v>
      </c>
    </row>
    <row r="3184" spans="1:6" ht="12.75" customHeight="1">
      <c r="A3184" s="1">
        <f t="shared" si="24"/>
        <v>13684</v>
      </c>
      <c r="B3184" s="1" t="str">
        <f t="shared" si="25"/>
        <v>13684  WAL-MART SUPERCENTER #3590  SIOUX CITY (N), IA</v>
      </c>
      <c r="C3184" s="1">
        <v>13684</v>
      </c>
      <c r="D3184" s="7" t="s">
        <v>3299</v>
      </c>
      <c r="E3184" s="7" t="s">
        <v>3300</v>
      </c>
      <c r="F3184" s="7" t="s">
        <v>10</v>
      </c>
    </row>
    <row r="3185" spans="1:6" ht="12.75" customHeight="1">
      <c r="A3185" s="1">
        <f t="shared" si="24"/>
        <v>11029</v>
      </c>
      <c r="B3185" s="1" t="str">
        <f t="shared" si="25"/>
        <v>11029  WAL-MART SUPERCENTER #810  MASON CITY, IA</v>
      </c>
      <c r="C3185" s="1">
        <v>11029</v>
      </c>
      <c r="D3185" s="7" t="s">
        <v>3301</v>
      </c>
      <c r="E3185" s="7" t="s">
        <v>472</v>
      </c>
      <c r="F3185" s="7" t="s">
        <v>10</v>
      </c>
    </row>
    <row r="3186" spans="1:6" ht="12.75" customHeight="1">
      <c r="A3186" s="1">
        <f t="shared" si="24"/>
        <v>11019</v>
      </c>
      <c r="B3186" s="1" t="str">
        <f t="shared" si="25"/>
        <v>11019  WAL-MART SUPERCENTER 0559  MUSCATINE, IA</v>
      </c>
      <c r="C3186" s="1">
        <v>11019</v>
      </c>
      <c r="D3186" s="7" t="s">
        <v>3302</v>
      </c>
      <c r="E3186" s="7" t="s">
        <v>378</v>
      </c>
      <c r="F3186" s="7" t="s">
        <v>10</v>
      </c>
    </row>
    <row r="3187" spans="1:6" ht="12.75" customHeight="1">
      <c r="A3187" s="1">
        <f t="shared" si="24"/>
        <v>11020</v>
      </c>
      <c r="B3187" s="1" t="str">
        <f t="shared" si="25"/>
        <v>11020  WAL-MART SUPERCENTER 0581  MARSHALLTOWN, IA</v>
      </c>
      <c r="C3187" s="1">
        <v>11020</v>
      </c>
      <c r="D3187" s="7" t="s">
        <v>3303</v>
      </c>
      <c r="E3187" s="7" t="s">
        <v>555</v>
      </c>
      <c r="F3187" s="7" t="s">
        <v>10</v>
      </c>
    </row>
    <row r="3188" spans="1:6" ht="12.75" customHeight="1">
      <c r="A3188" s="1">
        <f t="shared" si="24"/>
        <v>11026</v>
      </c>
      <c r="B3188" s="1" t="str">
        <f t="shared" si="25"/>
        <v>11026  WAL-MART SUPERCENTER 0753  CEDAR FALLS, IA</v>
      </c>
      <c r="C3188" s="1">
        <v>11026</v>
      </c>
      <c r="D3188" s="7" t="s">
        <v>3304</v>
      </c>
      <c r="E3188" s="7" t="s">
        <v>141</v>
      </c>
      <c r="F3188" s="7" t="s">
        <v>10</v>
      </c>
    </row>
    <row r="3189" spans="1:6" ht="12.75" customHeight="1">
      <c r="A3189" s="1">
        <f t="shared" si="24"/>
        <v>11027</v>
      </c>
      <c r="B3189" s="1" t="str">
        <f t="shared" si="25"/>
        <v>11027  WAL-MART SUPERCENTER 0784  MT PLEASANT, IA</v>
      </c>
      <c r="C3189" s="1">
        <v>11027</v>
      </c>
      <c r="D3189" s="7" t="s">
        <v>3305</v>
      </c>
      <c r="E3189" s="7" t="s">
        <v>148</v>
      </c>
      <c r="F3189" s="7" t="s">
        <v>10</v>
      </c>
    </row>
    <row r="3190" spans="1:6" ht="12.75" customHeight="1">
      <c r="A3190" s="1">
        <f t="shared" si="24"/>
        <v>11028</v>
      </c>
      <c r="B3190" s="1" t="str">
        <f t="shared" si="25"/>
        <v>11028  WAL-MART SUPERCENTER 0797  W. BURLINGTON, IA</v>
      </c>
      <c r="C3190" s="1">
        <v>11028</v>
      </c>
      <c r="D3190" s="7" t="s">
        <v>3306</v>
      </c>
      <c r="E3190" s="7" t="s">
        <v>3307</v>
      </c>
      <c r="F3190" s="7" t="s">
        <v>10</v>
      </c>
    </row>
    <row r="3191" spans="1:6" ht="12.75" customHeight="1">
      <c r="A3191" s="1">
        <f t="shared" si="24"/>
        <v>11030</v>
      </c>
      <c r="B3191" s="1" t="str">
        <f t="shared" si="25"/>
        <v>11030  WAL-MART SUPERCENTER 0886  FORT DODGE, IA</v>
      </c>
      <c r="C3191" s="1">
        <v>11030</v>
      </c>
      <c r="D3191" s="7" t="s">
        <v>3308</v>
      </c>
      <c r="E3191" s="7" t="s">
        <v>489</v>
      </c>
      <c r="F3191" s="7" t="s">
        <v>10</v>
      </c>
    </row>
    <row r="3192" spans="1:6" ht="12.75" customHeight="1">
      <c r="A3192" s="1">
        <f t="shared" si="24"/>
        <v>11032</v>
      </c>
      <c r="B3192" s="1" t="str">
        <f t="shared" si="25"/>
        <v>11032  WAL-MART SUPERCENTER 0913  DECORAH, IA</v>
      </c>
      <c r="C3192" s="1">
        <v>11032</v>
      </c>
      <c r="D3192" s="7" t="s">
        <v>3309</v>
      </c>
      <c r="E3192" s="7" t="s">
        <v>47</v>
      </c>
      <c r="F3192" s="7" t="s">
        <v>10</v>
      </c>
    </row>
    <row r="3193" spans="1:6" ht="12.75" customHeight="1">
      <c r="A3193" s="1">
        <f t="shared" si="24"/>
        <v>11036</v>
      </c>
      <c r="B3193" s="1" t="str">
        <f t="shared" si="25"/>
        <v>11036  WAL-MART SUPERCENTER 1241  DAVENPORT, IA</v>
      </c>
      <c r="C3193" s="1">
        <v>11036</v>
      </c>
      <c r="D3193" s="7" t="s">
        <v>3310</v>
      </c>
      <c r="E3193" s="7" t="s">
        <v>823</v>
      </c>
      <c r="F3193" s="7" t="s">
        <v>10</v>
      </c>
    </row>
    <row r="3194" spans="1:6" ht="12.75" customHeight="1">
      <c r="A3194" s="1">
        <f t="shared" si="24"/>
        <v>11038</v>
      </c>
      <c r="B3194" s="1" t="str">
        <f t="shared" si="25"/>
        <v>11038  WAL-MART SUPERCENTER 1361  SIOUX CITY, IA</v>
      </c>
      <c r="C3194" s="1">
        <v>11038</v>
      </c>
      <c r="D3194" s="7" t="s">
        <v>3311</v>
      </c>
      <c r="E3194" s="7" t="s">
        <v>351</v>
      </c>
      <c r="F3194" s="7" t="s">
        <v>10</v>
      </c>
    </row>
    <row r="3195" spans="1:6" ht="12.75" customHeight="1">
      <c r="A3195" s="1">
        <f t="shared" si="24"/>
        <v>11037</v>
      </c>
      <c r="B3195" s="1" t="str">
        <f t="shared" si="25"/>
        <v>11037  WAL-MART SUPERCENTER 1393  OSKALOOSA, IA</v>
      </c>
      <c r="C3195" s="1">
        <v>11037</v>
      </c>
      <c r="D3195" s="7" t="s">
        <v>3312</v>
      </c>
      <c r="E3195" s="7" t="s">
        <v>175</v>
      </c>
      <c r="F3195" s="7" t="s">
        <v>10</v>
      </c>
    </row>
    <row r="3196" spans="1:6" ht="12.75" customHeight="1">
      <c r="A3196" s="1">
        <f t="shared" si="24"/>
        <v>11040</v>
      </c>
      <c r="B3196" s="1" t="str">
        <f t="shared" si="25"/>
        <v>11040  WAL-MART SUPERCENTER 1415  SPIRIT LAKE, IA</v>
      </c>
      <c r="C3196" s="1">
        <v>11040</v>
      </c>
      <c r="D3196" s="7" t="s">
        <v>3313</v>
      </c>
      <c r="E3196" s="7" t="s">
        <v>499</v>
      </c>
      <c r="F3196" s="7" t="s">
        <v>10</v>
      </c>
    </row>
    <row r="3197" spans="1:6" ht="12.75" customHeight="1">
      <c r="A3197" s="1">
        <f t="shared" si="24"/>
        <v>11042</v>
      </c>
      <c r="B3197" s="1" t="str">
        <f t="shared" si="25"/>
        <v>11042  WAL-MART SUPERCENTER 1431  KEOKUK, IA</v>
      </c>
      <c r="C3197" s="1">
        <v>11042</v>
      </c>
      <c r="D3197" s="7" t="s">
        <v>3314</v>
      </c>
      <c r="E3197" s="7" t="s">
        <v>1036</v>
      </c>
      <c r="F3197" s="7" t="s">
        <v>10</v>
      </c>
    </row>
    <row r="3198" spans="1:6" ht="12.75" customHeight="1">
      <c r="A3198" s="1">
        <f t="shared" si="24"/>
        <v>11048</v>
      </c>
      <c r="B3198" s="1" t="str">
        <f t="shared" si="25"/>
        <v>11048  WAL-MART SUPERCENTER 1506  MANCHESTER, IA</v>
      </c>
      <c r="C3198" s="1">
        <v>11048</v>
      </c>
      <c r="D3198" s="7" t="s">
        <v>3315</v>
      </c>
      <c r="E3198" s="7" t="s">
        <v>587</v>
      </c>
      <c r="F3198" s="7" t="s">
        <v>10</v>
      </c>
    </row>
    <row r="3199" spans="1:6" ht="12.75" customHeight="1">
      <c r="A3199" s="1">
        <f t="shared" si="24"/>
        <v>11043</v>
      </c>
      <c r="B3199" s="1" t="str">
        <f t="shared" si="25"/>
        <v>11043  WAL-MART SUPERCENTER 1526  STORM LAKE, IA</v>
      </c>
      <c r="C3199" s="1">
        <v>11043</v>
      </c>
      <c r="D3199" s="7" t="s">
        <v>3316</v>
      </c>
      <c r="E3199" s="7" t="s">
        <v>498</v>
      </c>
      <c r="F3199" s="7" t="s">
        <v>10</v>
      </c>
    </row>
    <row r="3200" spans="1:6" ht="12.75" customHeight="1">
      <c r="A3200" s="1">
        <f t="shared" si="24"/>
        <v>11049</v>
      </c>
      <c r="B3200" s="1" t="str">
        <f t="shared" si="25"/>
        <v>11049  WAL-MART SUPERCENTER 1528  CEDAR RAPIDS, IA</v>
      </c>
      <c r="C3200" s="1">
        <v>11049</v>
      </c>
      <c r="D3200" s="7" t="s">
        <v>3317</v>
      </c>
      <c r="E3200" s="7" t="s">
        <v>611</v>
      </c>
      <c r="F3200" s="7" t="s">
        <v>10</v>
      </c>
    </row>
    <row r="3201" spans="1:6" ht="12.75" customHeight="1">
      <c r="A3201" s="1">
        <f t="shared" si="24"/>
        <v>11051</v>
      </c>
      <c r="B3201" s="1" t="str">
        <f t="shared" si="25"/>
        <v>11051  WAL-MART SUPERCENTER 1625  LEMARS, IA</v>
      </c>
      <c r="C3201" s="1">
        <v>11051</v>
      </c>
      <c r="D3201" s="7" t="s">
        <v>3318</v>
      </c>
      <c r="E3201" s="7" t="s">
        <v>2011</v>
      </c>
      <c r="F3201" s="7" t="s">
        <v>10</v>
      </c>
    </row>
    <row r="3202" spans="1:6" ht="12.75" customHeight="1">
      <c r="A3202" s="1">
        <f t="shared" si="24"/>
        <v>11054</v>
      </c>
      <c r="B3202" s="1" t="str">
        <f t="shared" si="25"/>
        <v>11054  WAL-MART SUPERCENTER 1723  DES MOINES, IA</v>
      </c>
      <c r="C3202" s="1">
        <v>11054</v>
      </c>
      <c r="D3202" s="7" t="s">
        <v>3319</v>
      </c>
      <c r="E3202" s="7" t="s">
        <v>488</v>
      </c>
      <c r="F3202" s="7" t="s">
        <v>10</v>
      </c>
    </row>
    <row r="3203" spans="1:6" ht="12.75" customHeight="1">
      <c r="A3203" s="1">
        <f t="shared" si="24"/>
        <v>11057</v>
      </c>
      <c r="B3203" s="1" t="str">
        <f t="shared" si="25"/>
        <v>11057  WAL-MART SUPERCENTER 1764  DES MOINES, IA</v>
      </c>
      <c r="C3203" s="1">
        <v>11057</v>
      </c>
      <c r="D3203" s="7" t="s">
        <v>3320</v>
      </c>
      <c r="E3203" s="7" t="s">
        <v>488</v>
      </c>
      <c r="F3203" s="7" t="s">
        <v>10</v>
      </c>
    </row>
    <row r="3204" spans="1:6" ht="12.75" customHeight="1">
      <c r="A3204" s="1">
        <f t="shared" si="24"/>
        <v>11600</v>
      </c>
      <c r="B3204" s="1" t="str">
        <f t="shared" si="25"/>
        <v>11600  WAL-MART SUPERCENTER 1965  COUNCIL BLF, IA</v>
      </c>
      <c r="C3204" s="1">
        <v>11600</v>
      </c>
      <c r="D3204" s="7" t="s">
        <v>3321</v>
      </c>
      <c r="E3204" s="7" t="s">
        <v>1819</v>
      </c>
      <c r="F3204" s="7" t="s">
        <v>10</v>
      </c>
    </row>
    <row r="3205" spans="1:6" ht="12.75" customHeight="1">
      <c r="A3205" s="1">
        <f t="shared" si="24"/>
        <v>11613</v>
      </c>
      <c r="B3205" s="1" t="str">
        <f t="shared" si="25"/>
        <v>11613  WAL-MART SUPERCENTER 2004  DUBUQUE, IA</v>
      </c>
      <c r="C3205" s="1">
        <v>11613</v>
      </c>
      <c r="D3205" s="7" t="s">
        <v>3322</v>
      </c>
      <c r="E3205" s="7" t="s">
        <v>835</v>
      </c>
      <c r="F3205" s="7" t="s">
        <v>10</v>
      </c>
    </row>
    <row r="3206" spans="1:6" ht="12.75" customHeight="1">
      <c r="A3206" s="1">
        <f t="shared" si="24"/>
        <v>13729</v>
      </c>
      <c r="B3206" s="1" t="str">
        <f t="shared" si="25"/>
        <v>13729  WAL-MART SUPERCENTER 5115  DAVENPORT, IA</v>
      </c>
      <c r="C3206" s="1">
        <v>13729</v>
      </c>
      <c r="D3206" s="7" t="s">
        <v>3323</v>
      </c>
      <c r="E3206" s="7" t="s">
        <v>823</v>
      </c>
      <c r="F3206" s="7" t="s">
        <v>10</v>
      </c>
    </row>
    <row r="3207" spans="1:6" ht="12.75" customHeight="1">
      <c r="A3207" s="1">
        <f t="shared" si="24"/>
        <v>14601</v>
      </c>
      <c r="B3207" s="1" t="str">
        <f t="shared" si="25"/>
        <v>14601  WALGREEN CO DBA  WALGREENS 11153  SPENCER, IA</v>
      </c>
      <c r="C3207" s="1">
        <v>14601</v>
      </c>
      <c r="D3207" s="7" t="s">
        <v>3324</v>
      </c>
      <c r="E3207" s="7" t="s">
        <v>500</v>
      </c>
      <c r="F3207" s="7" t="s">
        <v>10</v>
      </c>
    </row>
    <row r="3208" spans="1:6" ht="12.75" customHeight="1">
      <c r="A3208" s="1">
        <f t="shared" si="24"/>
        <v>13943</v>
      </c>
      <c r="B3208" s="1" t="str">
        <f t="shared" si="25"/>
        <v>13943  WALGREEN CO DBA WALGREENS #01301  OTTUMWA, IA</v>
      </c>
      <c r="C3208" s="1">
        <v>13943</v>
      </c>
      <c r="D3208" s="7" t="s">
        <v>3325</v>
      </c>
      <c r="E3208" s="7" t="s">
        <v>1052</v>
      </c>
      <c r="F3208" s="7" t="s">
        <v>10</v>
      </c>
    </row>
    <row r="3209" spans="1:6" ht="12.75" customHeight="1">
      <c r="A3209" s="1">
        <f t="shared" si="24"/>
        <v>13976</v>
      </c>
      <c r="B3209" s="1" t="str">
        <f t="shared" si="25"/>
        <v>13976  WALGREEN CO DBA WALGREENS #07967  CLIVE, IA</v>
      </c>
      <c r="C3209" s="1">
        <v>13976</v>
      </c>
      <c r="D3209" s="7" t="s">
        <v>3326</v>
      </c>
      <c r="E3209" s="7" t="s">
        <v>1360</v>
      </c>
      <c r="F3209" s="7" t="s">
        <v>10</v>
      </c>
    </row>
    <row r="3210" spans="1:6" ht="12.75" customHeight="1">
      <c r="A3210" s="1">
        <f t="shared" si="24"/>
        <v>13753</v>
      </c>
      <c r="B3210" s="1" t="str">
        <f t="shared" si="25"/>
        <v>13753  WALGREEN CO DBA WALGREENS #07968  DES MOINES, IA</v>
      </c>
      <c r="C3210" s="1">
        <v>13753</v>
      </c>
      <c r="D3210" s="7" t="s">
        <v>3327</v>
      </c>
      <c r="E3210" s="7" t="s">
        <v>488</v>
      </c>
      <c r="F3210" s="7" t="s">
        <v>10</v>
      </c>
    </row>
    <row r="3211" spans="1:6" ht="12.75" customHeight="1">
      <c r="A3211" s="1">
        <f t="shared" si="24"/>
        <v>14442</v>
      </c>
      <c r="B3211" s="1" t="str">
        <f t="shared" si="25"/>
        <v>14442  WALGREEN CO DBA WALGREENS #07996  ANKENY, IA</v>
      </c>
      <c r="C3211" s="1">
        <v>14442</v>
      </c>
      <c r="D3211" s="7" t="s">
        <v>3328</v>
      </c>
      <c r="E3211" s="7" t="s">
        <v>9</v>
      </c>
      <c r="F3211" s="7" t="s">
        <v>10</v>
      </c>
    </row>
    <row r="3212" spans="1:6" ht="12.75" customHeight="1">
      <c r="A3212" s="1">
        <f t="shared" si="24"/>
        <v>14177</v>
      </c>
      <c r="B3212" s="1" t="str">
        <f t="shared" si="25"/>
        <v>14177  WALGREEN CO DBA WALGREENS #09708  DUBUQUE, IA</v>
      </c>
      <c r="C3212" s="1">
        <v>14177</v>
      </c>
      <c r="D3212" s="7" t="s">
        <v>3329</v>
      </c>
      <c r="E3212" s="7" t="s">
        <v>835</v>
      </c>
      <c r="F3212" s="7" t="s">
        <v>10</v>
      </c>
    </row>
    <row r="3213" spans="1:6" ht="12.75" customHeight="1">
      <c r="A3213" s="1">
        <f t="shared" si="24"/>
        <v>14459</v>
      </c>
      <c r="B3213" s="1" t="str">
        <f t="shared" si="25"/>
        <v>14459  WALGREEN CO DBA WALGREENS #10557  CEDAR FALLS, IA</v>
      </c>
      <c r="C3213" s="1">
        <v>14459</v>
      </c>
      <c r="D3213" s="7" t="s">
        <v>3330</v>
      </c>
      <c r="E3213" s="7" t="s">
        <v>141</v>
      </c>
      <c r="F3213" s="7" t="s">
        <v>10</v>
      </c>
    </row>
    <row r="3214" spans="1:6" ht="12.75" customHeight="1">
      <c r="A3214" s="1">
        <f t="shared" si="24"/>
        <v>14520</v>
      </c>
      <c r="B3214" s="1" t="str">
        <f t="shared" si="25"/>
        <v>14520  WALGREEN CO DBA WALGREENS #10770  CAROLL, IA</v>
      </c>
      <c r="C3214" s="1">
        <v>14520</v>
      </c>
      <c r="D3214" s="7" t="s">
        <v>3331</v>
      </c>
      <c r="E3214" s="7" t="s">
        <v>3332</v>
      </c>
      <c r="F3214" s="7" t="s">
        <v>10</v>
      </c>
    </row>
    <row r="3215" spans="1:6" ht="12.75" customHeight="1">
      <c r="A3215" s="1">
        <f t="shared" si="24"/>
        <v>14681</v>
      </c>
      <c r="B3215" s="1" t="str">
        <f t="shared" si="25"/>
        <v>14681  WALGREEN CO DBA WALGREENS #11330  STORM LAKE, IA</v>
      </c>
      <c r="C3215" s="1">
        <v>14681</v>
      </c>
      <c r="D3215" s="7" t="s">
        <v>3333</v>
      </c>
      <c r="E3215" s="7" t="s">
        <v>498</v>
      </c>
      <c r="F3215" s="7" t="s">
        <v>10</v>
      </c>
    </row>
    <row r="3216" spans="1:6" ht="12.75" customHeight="1">
      <c r="A3216" s="1">
        <f t="shared" si="24"/>
        <v>16158</v>
      </c>
      <c r="B3216" s="1" t="str">
        <f t="shared" si="25"/>
        <v>16158  WALGREEN CO DBA WALGREENS #11710  NORTH LIBERTY, IA</v>
      </c>
      <c r="C3216" s="1">
        <v>16158</v>
      </c>
      <c r="D3216" s="7" t="s">
        <v>3334</v>
      </c>
      <c r="E3216" s="7" t="s">
        <v>1445</v>
      </c>
      <c r="F3216" s="7" t="s">
        <v>10</v>
      </c>
    </row>
    <row r="3217" spans="1:6" ht="12.75" customHeight="1">
      <c r="A3217" s="1">
        <f t="shared" si="24"/>
        <v>14915</v>
      </c>
      <c r="B3217" s="1" t="str">
        <f t="shared" si="25"/>
        <v>14915  WALGREEN CO DBA WALGREENS #11759  FT MADISON, IA</v>
      </c>
      <c r="C3217" s="1">
        <v>14915</v>
      </c>
      <c r="D3217" s="7" t="s">
        <v>3335</v>
      </c>
      <c r="E3217" s="7" t="s">
        <v>2006</v>
      </c>
      <c r="F3217" s="7" t="s">
        <v>10</v>
      </c>
    </row>
    <row r="3218" spans="1:6" ht="12.75" customHeight="1">
      <c r="A3218" s="1">
        <f t="shared" si="24"/>
        <v>15088</v>
      </c>
      <c r="B3218" s="1" t="str">
        <f t="shared" si="25"/>
        <v>15088  WALGREEN CO DBA WALGREENS #11942  DUBUQUE, IA</v>
      </c>
      <c r="C3218" s="1">
        <v>15088</v>
      </c>
      <c r="D3218" s="7" t="s">
        <v>3336</v>
      </c>
      <c r="E3218" s="7" t="s">
        <v>835</v>
      </c>
      <c r="F3218" s="7" t="s">
        <v>10</v>
      </c>
    </row>
    <row r="3219" spans="1:6" ht="12.75" customHeight="1">
      <c r="A3219" s="1">
        <f t="shared" si="24"/>
        <v>15146</v>
      </c>
      <c r="B3219" s="1" t="str">
        <f t="shared" si="25"/>
        <v>15146  WALGREEN CO DBA WALGREENS #12148  WAVERLY, IA</v>
      </c>
      <c r="C3219" s="1">
        <v>15146</v>
      </c>
      <c r="D3219" s="7" t="s">
        <v>3337</v>
      </c>
      <c r="E3219" s="7" t="s">
        <v>251</v>
      </c>
      <c r="F3219" s="7" t="s">
        <v>10</v>
      </c>
    </row>
    <row r="3220" spans="1:6" ht="12.75" customHeight="1">
      <c r="A3220" s="1">
        <f t="shared" si="24"/>
        <v>15275</v>
      </c>
      <c r="B3220" s="1" t="str">
        <f t="shared" si="25"/>
        <v>15275  WALGREEN CO DBA WALGREENS #12393  CEDAR RAPIDS, IA</v>
      </c>
      <c r="C3220" s="1">
        <v>15275</v>
      </c>
      <c r="D3220" s="7" t="s">
        <v>3338</v>
      </c>
      <c r="E3220" s="7" t="s">
        <v>611</v>
      </c>
      <c r="F3220" s="7" t="s">
        <v>10</v>
      </c>
    </row>
    <row r="3221" spans="1:6" ht="12.75" customHeight="1">
      <c r="A3221" s="1">
        <f t="shared" si="24"/>
        <v>14443</v>
      </c>
      <c r="B3221" s="1" t="str">
        <f t="shared" si="25"/>
        <v>14443  WALGREEN CO DBA WALGREENS #9476  BURLINGTON, IA</v>
      </c>
      <c r="C3221" s="1">
        <v>14443</v>
      </c>
      <c r="D3221" s="7" t="s">
        <v>3339</v>
      </c>
      <c r="E3221" s="7" t="s">
        <v>1045</v>
      </c>
      <c r="F3221" s="7" t="s">
        <v>10</v>
      </c>
    </row>
    <row r="3222" spans="1:6" ht="12.75" customHeight="1">
      <c r="A3222" s="1">
        <f t="shared" si="24"/>
        <v>14806</v>
      </c>
      <c r="B3222" s="1" t="str">
        <f t="shared" si="25"/>
        <v>14806  WALGREEN CO DBA WALGREENS 10855  WATERLOO, IA</v>
      </c>
      <c r="C3222" s="1">
        <v>14806</v>
      </c>
      <c r="D3222" s="7" t="s">
        <v>3340</v>
      </c>
      <c r="E3222" s="7" t="s">
        <v>415</v>
      </c>
      <c r="F3222" s="7" t="s">
        <v>10</v>
      </c>
    </row>
    <row r="3223" spans="1:6" ht="12.75" customHeight="1">
      <c r="A3223" s="1">
        <f t="shared" si="24"/>
        <v>14659</v>
      </c>
      <c r="B3223" s="1" t="str">
        <f t="shared" si="25"/>
        <v>14659  WALGREEN CO DBA WALGREENS 10985  CORALVILLE, IA</v>
      </c>
      <c r="C3223" s="1">
        <v>14659</v>
      </c>
      <c r="D3223" s="7" t="s">
        <v>3341</v>
      </c>
      <c r="E3223" s="7" t="s">
        <v>1576</v>
      </c>
      <c r="F3223" s="7" t="s">
        <v>10</v>
      </c>
    </row>
    <row r="3224" spans="1:6" ht="12.75" customHeight="1">
      <c r="A3224" s="1">
        <f t="shared" si="24"/>
        <v>14222</v>
      </c>
      <c r="B3224" s="1" t="str">
        <f t="shared" si="25"/>
        <v>14222  WALGREEN CO DBA: WALGREENS #09791  ALTOONA, IA</v>
      </c>
      <c r="C3224" s="1">
        <v>14222</v>
      </c>
      <c r="D3224" s="7" t="s">
        <v>3342</v>
      </c>
      <c r="E3224" s="7" t="s">
        <v>50</v>
      </c>
      <c r="F3224" s="7" t="s">
        <v>10</v>
      </c>
    </row>
    <row r="3225" spans="1:6" ht="12.75" customHeight="1">
      <c r="A3225" s="1">
        <f t="shared" si="24"/>
        <v>11086</v>
      </c>
      <c r="B3225" s="1" t="str">
        <f t="shared" si="25"/>
        <v>11086  WALGREENS #0359  DES MOINES, IA</v>
      </c>
      <c r="C3225" s="1">
        <v>11086</v>
      </c>
      <c r="D3225" s="7" t="s">
        <v>3343</v>
      </c>
      <c r="E3225" s="7" t="s">
        <v>488</v>
      </c>
      <c r="F3225" s="7" t="s">
        <v>10</v>
      </c>
    </row>
    <row r="3226" spans="1:6" ht="12.75" customHeight="1">
      <c r="A3226" s="1">
        <f t="shared" si="24"/>
        <v>12145</v>
      </c>
      <c r="B3226" s="1" t="str">
        <f t="shared" si="25"/>
        <v>12145  WALGREENS #03700  COUNCIL BLFFS, IA</v>
      </c>
      <c r="C3226" s="1">
        <v>12145</v>
      </c>
      <c r="D3226" s="7" t="s">
        <v>3344</v>
      </c>
      <c r="E3226" s="7" t="s">
        <v>923</v>
      </c>
      <c r="F3226" s="7" t="s">
        <v>10</v>
      </c>
    </row>
    <row r="3227" spans="1:6" ht="12.75" customHeight="1">
      <c r="A3227" s="1">
        <f t="shared" si="24"/>
        <v>12097</v>
      </c>
      <c r="B3227" s="1" t="str">
        <f t="shared" si="25"/>
        <v>12097  WALGREENS #03875  CEDAR RAPIDS, IA</v>
      </c>
      <c r="C3227" s="1">
        <v>12097</v>
      </c>
      <c r="D3227" s="7" t="s">
        <v>3345</v>
      </c>
      <c r="E3227" s="7" t="s">
        <v>611</v>
      </c>
      <c r="F3227" s="7" t="s">
        <v>10</v>
      </c>
    </row>
    <row r="3228" spans="1:6" ht="12.75" customHeight="1">
      <c r="A3228" s="1">
        <f t="shared" si="24"/>
        <v>12292</v>
      </c>
      <c r="B3228" s="1" t="str">
        <f t="shared" si="25"/>
        <v>12292  WALGREENS #03876  MARION, IA</v>
      </c>
      <c r="C3228" s="1">
        <v>12292</v>
      </c>
      <c r="D3228" s="7" t="s">
        <v>3346</v>
      </c>
      <c r="E3228" s="7" t="s">
        <v>758</v>
      </c>
      <c r="F3228" s="7" t="s">
        <v>10</v>
      </c>
    </row>
    <row r="3229" spans="1:6" ht="12.75" customHeight="1">
      <c r="A3229" s="1">
        <f t="shared" si="24"/>
        <v>12459</v>
      </c>
      <c r="B3229" s="1" t="str">
        <f t="shared" si="25"/>
        <v>12459  WALGREENS #04714  DES MOINES, IA</v>
      </c>
      <c r="C3229" s="1">
        <v>12459</v>
      </c>
      <c r="D3229" s="7" t="s">
        <v>3347</v>
      </c>
      <c r="E3229" s="7" t="s">
        <v>488</v>
      </c>
      <c r="F3229" s="7" t="s">
        <v>10</v>
      </c>
    </row>
    <row r="3230" spans="1:6" ht="12.75" customHeight="1">
      <c r="A3230" s="1">
        <f t="shared" si="24"/>
        <v>12460</v>
      </c>
      <c r="B3230" s="1" t="str">
        <f t="shared" si="25"/>
        <v>12460  WALGREENS #04973  URBANDALE, IA</v>
      </c>
      <c r="C3230" s="1">
        <v>12460</v>
      </c>
      <c r="D3230" s="7" t="s">
        <v>3348</v>
      </c>
      <c r="E3230" s="7" t="s">
        <v>606</v>
      </c>
      <c r="F3230" s="7" t="s">
        <v>10</v>
      </c>
    </row>
    <row r="3231" spans="1:6" ht="12.75" customHeight="1">
      <c r="A3231" s="1">
        <f t="shared" si="24"/>
        <v>12648</v>
      </c>
      <c r="B3231" s="1" t="str">
        <f t="shared" si="25"/>
        <v>12648  WALGREENS #05042  CEDAR RAPIDS, IA</v>
      </c>
      <c r="C3231" s="1">
        <v>12648</v>
      </c>
      <c r="D3231" s="7" t="s">
        <v>3349</v>
      </c>
      <c r="E3231" s="7" t="s">
        <v>611</v>
      </c>
      <c r="F3231" s="7" t="s">
        <v>10</v>
      </c>
    </row>
    <row r="3232" spans="1:6" ht="12.75" customHeight="1">
      <c r="A3232" s="1">
        <f t="shared" si="24"/>
        <v>12643</v>
      </c>
      <c r="B3232" s="1" t="str">
        <f t="shared" si="25"/>
        <v>12643  WALGREENS #05060  CLIVE, IA</v>
      </c>
      <c r="C3232" s="1">
        <v>12643</v>
      </c>
      <c r="D3232" s="7" t="s">
        <v>3350</v>
      </c>
      <c r="E3232" s="7" t="s">
        <v>1360</v>
      </c>
      <c r="F3232" s="7" t="s">
        <v>10</v>
      </c>
    </row>
    <row r="3233" spans="1:6" ht="12.75" customHeight="1">
      <c r="A3233" s="1">
        <f t="shared" si="24"/>
        <v>12491</v>
      </c>
      <c r="B3233" s="1" t="str">
        <f t="shared" si="25"/>
        <v>12491  WALGREENS #05077  IOWA CITY, IA</v>
      </c>
      <c r="C3233" s="1">
        <v>12491</v>
      </c>
      <c r="D3233" s="7" t="s">
        <v>3351</v>
      </c>
      <c r="E3233" s="7" t="s">
        <v>435</v>
      </c>
      <c r="F3233" s="7" t="s">
        <v>10</v>
      </c>
    </row>
    <row r="3234" spans="1:6" ht="12.75" customHeight="1">
      <c r="A3234" s="1">
        <f t="shared" si="24"/>
        <v>12492</v>
      </c>
      <c r="B3234" s="1" t="str">
        <f t="shared" si="25"/>
        <v>12492  WALGREENS #05144  CLINTON, IA</v>
      </c>
      <c r="C3234" s="1">
        <v>12492</v>
      </c>
      <c r="D3234" s="7" t="s">
        <v>3352</v>
      </c>
      <c r="E3234" s="7" t="s">
        <v>716</v>
      </c>
      <c r="F3234" s="7" t="s">
        <v>10</v>
      </c>
    </row>
    <row r="3235" spans="1:6" ht="12.75" customHeight="1">
      <c r="A3235" s="1">
        <f t="shared" si="24"/>
        <v>13150</v>
      </c>
      <c r="B3235" s="1" t="str">
        <f t="shared" si="25"/>
        <v>13150  WALGREENS #05239  DAVENPORT, IA</v>
      </c>
      <c r="C3235" s="1">
        <v>13150</v>
      </c>
      <c r="D3235" s="7" t="s">
        <v>3353</v>
      </c>
      <c r="E3235" s="7" t="s">
        <v>823</v>
      </c>
      <c r="F3235" s="7" t="s">
        <v>10</v>
      </c>
    </row>
    <row r="3236" spans="1:6" ht="12.75" customHeight="1">
      <c r="A3236" s="1">
        <f t="shared" si="24"/>
        <v>12703</v>
      </c>
      <c r="B3236" s="1" t="str">
        <f t="shared" si="25"/>
        <v>12703  WALGREENS #05361  FT DODGE, IA</v>
      </c>
      <c r="C3236" s="1">
        <v>12703</v>
      </c>
      <c r="D3236" s="7" t="s">
        <v>3354</v>
      </c>
      <c r="E3236" s="7" t="s">
        <v>413</v>
      </c>
      <c r="F3236" s="7" t="s">
        <v>10</v>
      </c>
    </row>
    <row r="3237" spans="1:6" ht="12.75" customHeight="1">
      <c r="A3237" s="1">
        <f t="shared" si="24"/>
        <v>12670</v>
      </c>
      <c r="B3237" s="1" t="str">
        <f t="shared" si="25"/>
        <v>12670  WALGREENS #05362  DES MOINES, IA</v>
      </c>
      <c r="C3237" s="1">
        <v>12670</v>
      </c>
      <c r="D3237" s="7" t="s">
        <v>3355</v>
      </c>
      <c r="E3237" s="7" t="s">
        <v>488</v>
      </c>
      <c r="F3237" s="7" t="s">
        <v>10</v>
      </c>
    </row>
    <row r="3238" spans="1:6" ht="12.75" customHeight="1">
      <c r="A3238" s="1">
        <f t="shared" si="24"/>
        <v>13164</v>
      </c>
      <c r="B3238" s="1" t="str">
        <f t="shared" si="25"/>
        <v>13164  WALGREENS #05852  DES MOINES, IA</v>
      </c>
      <c r="C3238" s="1">
        <v>13164</v>
      </c>
      <c r="D3238" s="7" t="s">
        <v>3356</v>
      </c>
      <c r="E3238" s="7" t="s">
        <v>488</v>
      </c>
      <c r="F3238" s="7" t="s">
        <v>10</v>
      </c>
    </row>
    <row r="3239" spans="1:6" ht="12.75" customHeight="1">
      <c r="A3239" s="1">
        <f t="shared" si="24"/>
        <v>13168</v>
      </c>
      <c r="B3239" s="1" t="str">
        <f t="shared" si="25"/>
        <v>13168  WALGREENS #05886  KEOKUK, IA</v>
      </c>
      <c r="C3239" s="1">
        <v>13168</v>
      </c>
      <c r="D3239" s="7" t="s">
        <v>3357</v>
      </c>
      <c r="E3239" s="7" t="s">
        <v>1036</v>
      </c>
      <c r="F3239" s="7" t="s">
        <v>10</v>
      </c>
    </row>
    <row r="3240" spans="1:6" ht="12.75" customHeight="1">
      <c r="A3240" s="1">
        <f t="shared" si="24"/>
        <v>13142</v>
      </c>
      <c r="B3240" s="1" t="str">
        <f t="shared" si="25"/>
        <v>13142  WALGREENS #05943  INDIANOLA, IA</v>
      </c>
      <c r="C3240" s="1">
        <v>13142</v>
      </c>
      <c r="D3240" s="7" t="s">
        <v>3358</v>
      </c>
      <c r="E3240" s="7" t="s">
        <v>154</v>
      </c>
      <c r="F3240" s="7" t="s">
        <v>10</v>
      </c>
    </row>
    <row r="3241" spans="1:6" ht="12.75" customHeight="1">
      <c r="A3241" s="1">
        <f t="shared" si="24"/>
        <v>13305</v>
      </c>
      <c r="B3241" s="1" t="str">
        <f t="shared" si="25"/>
        <v>13305  WALGREENS #05944  JOHNSTON, IA</v>
      </c>
      <c r="C3241" s="1">
        <v>13305</v>
      </c>
      <c r="D3241" s="7" t="s">
        <v>3359</v>
      </c>
      <c r="E3241" s="7" t="s">
        <v>1370</v>
      </c>
      <c r="F3241" s="7" t="s">
        <v>10</v>
      </c>
    </row>
    <row r="3242" spans="1:6" ht="12.75" customHeight="1">
      <c r="A3242" s="1">
        <f t="shared" si="24"/>
        <v>13169</v>
      </c>
      <c r="B3242" s="1" t="str">
        <f t="shared" si="25"/>
        <v>13169  WALGREENS #06154  DUBUQUE, IA</v>
      </c>
      <c r="C3242" s="1">
        <v>13169</v>
      </c>
      <c r="D3242" s="7" t="s">
        <v>3360</v>
      </c>
      <c r="E3242" s="7" t="s">
        <v>835</v>
      </c>
      <c r="F3242" s="7" t="s">
        <v>10</v>
      </c>
    </row>
    <row r="3243" spans="1:6" ht="12.75" customHeight="1">
      <c r="A3243" s="1">
        <f t="shared" si="24"/>
        <v>13312</v>
      </c>
      <c r="B3243" s="1" t="str">
        <f t="shared" si="25"/>
        <v>13312  WALGREENS #06186  DAVENPORT, IA</v>
      </c>
      <c r="C3243" s="1">
        <v>13312</v>
      </c>
      <c r="D3243" s="7" t="s">
        <v>3361</v>
      </c>
      <c r="E3243" s="7" t="s">
        <v>823</v>
      </c>
      <c r="F3243" s="7" t="s">
        <v>10</v>
      </c>
    </row>
    <row r="3244" spans="1:6" ht="12.75" customHeight="1">
      <c r="A3244" s="1">
        <f t="shared" si="24"/>
        <v>11087</v>
      </c>
      <c r="B3244" s="1" t="str">
        <f t="shared" si="25"/>
        <v>11087  WALGREENS #06553  BETTENDORF, IA</v>
      </c>
      <c r="C3244" s="1">
        <v>11087</v>
      </c>
      <c r="D3244" s="7" t="s">
        <v>3362</v>
      </c>
      <c r="E3244" s="7" t="s">
        <v>821</v>
      </c>
      <c r="F3244" s="7" t="s">
        <v>10</v>
      </c>
    </row>
    <row r="3245" spans="1:6" ht="12.75" customHeight="1">
      <c r="A3245" s="1">
        <f t="shared" si="24"/>
        <v>13304</v>
      </c>
      <c r="B3245" s="1" t="str">
        <f t="shared" si="25"/>
        <v>13304  WALGREENS #06623  W DESMOINES, IA</v>
      </c>
      <c r="C3245" s="1">
        <v>13304</v>
      </c>
      <c r="D3245" s="7" t="s">
        <v>3363</v>
      </c>
      <c r="E3245" s="7" t="s">
        <v>3364</v>
      </c>
      <c r="F3245" s="7" t="s">
        <v>10</v>
      </c>
    </row>
    <row r="3246" spans="1:6" ht="12.75" customHeight="1">
      <c r="A3246" s="1">
        <f t="shared" si="24"/>
        <v>13300</v>
      </c>
      <c r="B3246" s="1" t="str">
        <f t="shared" si="25"/>
        <v>13300  WALGREENS #06677  W DES MOINES, IA</v>
      </c>
      <c r="C3246" s="1">
        <v>13300</v>
      </c>
      <c r="D3246" s="7" t="s">
        <v>3365</v>
      </c>
      <c r="E3246" s="7" t="s">
        <v>1238</v>
      </c>
      <c r="F3246" s="7" t="s">
        <v>10</v>
      </c>
    </row>
    <row r="3247" spans="1:6" ht="12.75" customHeight="1">
      <c r="A3247" s="1">
        <f t="shared" si="24"/>
        <v>13591</v>
      </c>
      <c r="B3247" s="1" t="str">
        <f t="shared" si="25"/>
        <v>13591  WALGREENS #06678  WEST DES MOINES, IA</v>
      </c>
      <c r="C3247" s="1">
        <v>13591</v>
      </c>
      <c r="D3247" s="7" t="s">
        <v>3366</v>
      </c>
      <c r="E3247" s="7" t="s">
        <v>1366</v>
      </c>
      <c r="F3247" s="7" t="s">
        <v>10</v>
      </c>
    </row>
    <row r="3248" spans="1:6" ht="12.75" customHeight="1">
      <c r="A3248" s="1">
        <f t="shared" si="24"/>
        <v>13443</v>
      </c>
      <c r="B3248" s="1" t="str">
        <f t="shared" si="25"/>
        <v>13443  WALGREENS #07452  DES MOINES, IA</v>
      </c>
      <c r="C3248" s="1">
        <v>13443</v>
      </c>
      <c r="D3248" s="7" t="s">
        <v>3367</v>
      </c>
      <c r="E3248" s="7" t="s">
        <v>488</v>
      </c>
      <c r="F3248" s="7" t="s">
        <v>10</v>
      </c>
    </row>
    <row r="3249" spans="1:6" ht="12.75" customHeight="1">
      <c r="A3249" s="1">
        <f t="shared" si="24"/>
        <v>11559</v>
      </c>
      <c r="B3249" s="1" t="str">
        <f t="shared" si="25"/>
        <v>11559  WALGREENS #07453  DES MOINES, IA</v>
      </c>
      <c r="C3249" s="1">
        <v>11559</v>
      </c>
      <c r="D3249" s="7" t="s">
        <v>3368</v>
      </c>
      <c r="E3249" s="7" t="s">
        <v>488</v>
      </c>
      <c r="F3249" s="7" t="s">
        <v>10</v>
      </c>
    </row>
    <row r="3250" spans="1:6" ht="12.75" customHeight="1">
      <c r="A3250" s="1">
        <f t="shared" si="24"/>
        <v>11097</v>
      </c>
      <c r="B3250" s="1" t="str">
        <f t="shared" si="25"/>
        <v>11097  WALGREENS #07454  ANKENY, IA</v>
      </c>
      <c r="C3250" s="1">
        <v>11097</v>
      </c>
      <c r="D3250" s="7" t="s">
        <v>3369</v>
      </c>
      <c r="E3250" s="7" t="s">
        <v>9</v>
      </c>
      <c r="F3250" s="7" t="s">
        <v>10</v>
      </c>
    </row>
    <row r="3251" spans="1:6" ht="12.75" customHeight="1">
      <c r="A3251" s="1">
        <f t="shared" si="24"/>
        <v>13613</v>
      </c>
      <c r="B3251" s="1" t="str">
        <f t="shared" si="25"/>
        <v>13613  WALGREENS #07455  WATERLOO, IA</v>
      </c>
      <c r="C3251" s="1">
        <v>13613</v>
      </c>
      <c r="D3251" s="7" t="s">
        <v>3370</v>
      </c>
      <c r="E3251" s="7" t="s">
        <v>415</v>
      </c>
      <c r="F3251" s="7" t="s">
        <v>10</v>
      </c>
    </row>
    <row r="3252" spans="1:6" ht="12.75" customHeight="1">
      <c r="A3252" s="1">
        <f t="shared" si="24"/>
        <v>13612</v>
      </c>
      <c r="B3252" s="1" t="str">
        <f t="shared" si="25"/>
        <v>13612  WALGREENS #07833  DES MOINES, IA</v>
      </c>
      <c r="C3252" s="1">
        <v>13612</v>
      </c>
      <c r="D3252" s="7" t="s">
        <v>3371</v>
      </c>
      <c r="E3252" s="7" t="s">
        <v>488</v>
      </c>
      <c r="F3252" s="7" t="s">
        <v>10</v>
      </c>
    </row>
    <row r="3253" spans="1:6" ht="12.75" customHeight="1">
      <c r="A3253" s="1">
        <f t="shared" si="24"/>
        <v>11096</v>
      </c>
      <c r="B3253" s="1" t="str">
        <f t="shared" si="25"/>
        <v>11096  WALGREENS #0910  SIOUX CITY, IA</v>
      </c>
      <c r="C3253" s="1">
        <v>11096</v>
      </c>
      <c r="D3253" s="7" t="s">
        <v>3372</v>
      </c>
      <c r="E3253" s="7" t="s">
        <v>351</v>
      </c>
      <c r="F3253" s="7" t="s">
        <v>10</v>
      </c>
    </row>
    <row r="3254" spans="1:6" ht="12.75" customHeight="1">
      <c r="A3254" s="1">
        <f t="shared" si="24"/>
        <v>11093</v>
      </c>
      <c r="B3254" s="1" t="str">
        <f t="shared" si="25"/>
        <v>11093  WALGREENS #11709  DAVENPORT, IA</v>
      </c>
      <c r="C3254" s="1">
        <v>11093</v>
      </c>
      <c r="D3254" s="7" t="s">
        <v>3373</v>
      </c>
      <c r="E3254" s="7" t="s">
        <v>823</v>
      </c>
      <c r="F3254" s="7" t="s">
        <v>10</v>
      </c>
    </row>
    <row r="3255" spans="1:6" ht="12.75" customHeight="1">
      <c r="A3255" s="1">
        <f t="shared" si="24"/>
        <v>11632</v>
      </c>
      <c r="B3255" s="1" t="str">
        <f t="shared" si="25"/>
        <v>11632  WALGREENS #3196  MARSHALLTOWN, IA</v>
      </c>
      <c r="C3255" s="1">
        <v>11632</v>
      </c>
      <c r="D3255" s="7" t="s">
        <v>3374</v>
      </c>
      <c r="E3255" s="7" t="s">
        <v>555</v>
      </c>
      <c r="F3255" s="7" t="s">
        <v>10</v>
      </c>
    </row>
    <row r="3256" spans="1:6" ht="12.75" customHeight="1">
      <c r="A3256" s="1">
        <f t="shared" si="24"/>
        <v>11645</v>
      </c>
      <c r="B3256" s="1" t="str">
        <f t="shared" si="25"/>
        <v>11645  WALGREENS #3252  DES MOINES, IA</v>
      </c>
      <c r="C3256" s="1">
        <v>11645</v>
      </c>
      <c r="D3256" s="7" t="s">
        <v>3375</v>
      </c>
      <c r="E3256" s="7" t="s">
        <v>488</v>
      </c>
      <c r="F3256" s="7" t="s">
        <v>10</v>
      </c>
    </row>
    <row r="3257" spans="1:6" ht="12.75" customHeight="1">
      <c r="A3257" s="1">
        <f t="shared" si="24"/>
        <v>11752</v>
      </c>
      <c r="B3257" s="1" t="str">
        <f t="shared" si="25"/>
        <v>11752  WALGREENS #3590  WATERLOO, IA</v>
      </c>
      <c r="C3257" s="1">
        <v>11752</v>
      </c>
      <c r="D3257" s="7" t="s">
        <v>3376</v>
      </c>
      <c r="E3257" s="7" t="s">
        <v>415</v>
      </c>
      <c r="F3257" s="7" t="s">
        <v>10</v>
      </c>
    </row>
    <row r="3258" spans="1:6" ht="12.75" customHeight="1">
      <c r="A3258" s="1">
        <f t="shared" si="24"/>
        <v>11089</v>
      </c>
      <c r="B3258" s="1" t="str">
        <f t="shared" si="25"/>
        <v>11089  WALGREENS #3595  DAVENPORT, IA</v>
      </c>
      <c r="C3258" s="1">
        <v>11089</v>
      </c>
      <c r="D3258" s="7" t="s">
        <v>3377</v>
      </c>
      <c r="E3258" s="7" t="s">
        <v>823</v>
      </c>
      <c r="F3258" s="7" t="s">
        <v>10</v>
      </c>
    </row>
    <row r="3259" spans="1:6" ht="12.75" customHeight="1">
      <c r="A3259" s="1">
        <f t="shared" si="24"/>
        <v>11819</v>
      </c>
      <c r="B3259" s="1" t="str">
        <f t="shared" si="25"/>
        <v>11819  WALGREENS #3773  URBANDALE, IA</v>
      </c>
      <c r="C3259" s="1">
        <v>11819</v>
      </c>
      <c r="D3259" s="7" t="s">
        <v>3378</v>
      </c>
      <c r="E3259" s="7" t="s">
        <v>606</v>
      </c>
      <c r="F3259" s="7" t="s">
        <v>10</v>
      </c>
    </row>
    <row r="3260" spans="1:6" ht="12.75" customHeight="1">
      <c r="A3260" s="1">
        <f t="shared" si="24"/>
        <v>11091</v>
      </c>
      <c r="B3260" s="1" t="str">
        <f t="shared" si="25"/>
        <v>11091  WALGREENS #4041  DAVENPORT, IA</v>
      </c>
      <c r="C3260" s="1">
        <v>11091</v>
      </c>
      <c r="D3260" s="7" t="s">
        <v>3379</v>
      </c>
      <c r="E3260" s="7" t="s">
        <v>823</v>
      </c>
      <c r="F3260" s="7" t="s">
        <v>10</v>
      </c>
    </row>
    <row r="3261" spans="1:6" ht="12.75" customHeight="1">
      <c r="A3261" s="1">
        <f t="shared" si="24"/>
        <v>11094</v>
      </c>
      <c r="B3261" s="1" t="str">
        <f t="shared" si="25"/>
        <v>11094  WALGREENS #4405  COUNCIL BLF, IA</v>
      </c>
      <c r="C3261" s="1">
        <v>11094</v>
      </c>
      <c r="D3261" s="7" t="s">
        <v>3380</v>
      </c>
      <c r="E3261" s="7" t="s">
        <v>1819</v>
      </c>
      <c r="F3261" s="7" t="s">
        <v>10</v>
      </c>
    </row>
    <row r="3262" spans="1:6" ht="12.75" customHeight="1">
      <c r="A3262" s="1">
        <f t="shared" si="24"/>
        <v>13252</v>
      </c>
      <c r="B3262" s="1" t="str">
        <f t="shared" si="25"/>
        <v>13252  WALGREENS #5306  COUNCIL BLFFS, IA</v>
      </c>
      <c r="C3262" s="1">
        <v>13252</v>
      </c>
      <c r="D3262" s="7" t="s">
        <v>3381</v>
      </c>
      <c r="E3262" s="7" t="s">
        <v>923</v>
      </c>
      <c r="F3262" s="7" t="s">
        <v>10</v>
      </c>
    </row>
    <row r="3263" spans="1:6" ht="12.75" customHeight="1">
      <c r="A3263" s="1">
        <f t="shared" si="24"/>
        <v>13123</v>
      </c>
      <c r="B3263" s="1" t="str">
        <f t="shared" si="25"/>
        <v>13123  WALGREENS #5777  DES MOINES, IA</v>
      </c>
      <c r="C3263" s="1">
        <v>13123</v>
      </c>
      <c r="D3263" s="7" t="s">
        <v>3382</v>
      </c>
      <c r="E3263" s="7" t="s">
        <v>488</v>
      </c>
      <c r="F3263" s="7" t="s">
        <v>10</v>
      </c>
    </row>
    <row r="3264" spans="1:6" ht="12.75" customHeight="1">
      <c r="A3264" s="1">
        <f t="shared" si="24"/>
        <v>11092</v>
      </c>
      <c r="B3264" s="1" t="str">
        <f t="shared" si="25"/>
        <v>11092  WALGREENS #5885  MUSCATINE, IA</v>
      </c>
      <c r="C3264" s="1">
        <v>11092</v>
      </c>
      <c r="D3264" s="7" t="s">
        <v>3383</v>
      </c>
      <c r="E3264" s="7" t="s">
        <v>378</v>
      </c>
      <c r="F3264" s="7" t="s">
        <v>10</v>
      </c>
    </row>
    <row r="3265" spans="1:6" ht="12.75" customHeight="1">
      <c r="A3265" s="1">
        <f t="shared" si="24"/>
        <v>13260</v>
      </c>
      <c r="B3265" s="1" t="str">
        <f t="shared" si="25"/>
        <v>13260  WALGREENS #5977  CORALVILLE, IA</v>
      </c>
      <c r="C3265" s="1">
        <v>13260</v>
      </c>
      <c r="D3265" s="7" t="s">
        <v>3384</v>
      </c>
      <c r="E3265" s="7" t="s">
        <v>1576</v>
      </c>
      <c r="F3265" s="7" t="s">
        <v>10</v>
      </c>
    </row>
    <row r="3266" spans="1:6" ht="12.75" customHeight="1">
      <c r="A3266" s="1">
        <f t="shared" si="24"/>
        <v>13165</v>
      </c>
      <c r="B3266" s="1" t="str">
        <f t="shared" si="25"/>
        <v>13165  WALGREENS #O5942  NEWTON, IA</v>
      </c>
      <c r="C3266" s="1">
        <v>13165</v>
      </c>
      <c r="D3266" s="7" t="s">
        <v>3385</v>
      </c>
      <c r="E3266" s="7" t="s">
        <v>1058</v>
      </c>
      <c r="F3266" s="7" t="s">
        <v>10</v>
      </c>
    </row>
    <row r="3267" spans="1:6" ht="12.75" customHeight="1">
      <c r="A3267" s="1">
        <f t="shared" si="24"/>
        <v>12852</v>
      </c>
      <c r="B3267" s="1" t="str">
        <f t="shared" si="25"/>
        <v>12852  WALGREENS 05044  BURLINGTON, IA</v>
      </c>
      <c r="C3267" s="1">
        <v>12852</v>
      </c>
      <c r="D3267" s="7" t="s">
        <v>3386</v>
      </c>
      <c r="E3267" s="7" t="s">
        <v>1045</v>
      </c>
      <c r="F3267" s="7" t="s">
        <v>10</v>
      </c>
    </row>
    <row r="3268" spans="1:6" ht="12.75" customHeight="1">
      <c r="A3268" s="1">
        <f t="shared" si="24"/>
        <v>12840</v>
      </c>
      <c r="B3268" s="1" t="str">
        <f t="shared" si="25"/>
        <v>12840  WALGREENS 05470  SIOUX CITY, IA</v>
      </c>
      <c r="C3268" s="1">
        <v>12840</v>
      </c>
      <c r="D3268" s="7" t="s">
        <v>3387</v>
      </c>
      <c r="E3268" s="7" t="s">
        <v>351</v>
      </c>
      <c r="F3268" s="7" t="s">
        <v>10</v>
      </c>
    </row>
    <row r="3269" spans="1:6" ht="12.75" customHeight="1">
      <c r="A3269" s="1">
        <f t="shared" si="24"/>
        <v>12908</v>
      </c>
      <c r="B3269" s="1" t="str">
        <f t="shared" si="25"/>
        <v>12908  WALGREENS 05512  BETTENDORF, IA</v>
      </c>
      <c r="C3269" s="1">
        <v>12908</v>
      </c>
      <c r="D3269" s="7" t="s">
        <v>3388</v>
      </c>
      <c r="E3269" s="7" t="s">
        <v>821</v>
      </c>
      <c r="F3269" s="7" t="s">
        <v>10</v>
      </c>
    </row>
    <row r="3270" spans="1:6" ht="12.75" customHeight="1">
      <c r="A3270" s="1">
        <f t="shared" si="24"/>
        <v>13026</v>
      </c>
      <c r="B3270" s="1" t="str">
        <f t="shared" si="25"/>
        <v>13026  WALGREENS 05721  DES MOINES, IA</v>
      </c>
      <c r="C3270" s="1">
        <v>13026</v>
      </c>
      <c r="D3270" s="7" t="s">
        <v>3389</v>
      </c>
      <c r="E3270" s="7" t="s">
        <v>488</v>
      </c>
      <c r="F3270" s="7" t="s">
        <v>10</v>
      </c>
    </row>
    <row r="3271" spans="1:6" ht="12.75" customHeight="1">
      <c r="A3271" s="1">
        <f t="shared" si="24"/>
        <v>13025</v>
      </c>
      <c r="B3271" s="1" t="str">
        <f t="shared" si="25"/>
        <v>13025  WALGREENS 05941  MASON CITY, IA</v>
      </c>
      <c r="C3271" s="1">
        <v>13025</v>
      </c>
      <c r="D3271" s="7" t="s">
        <v>3390</v>
      </c>
      <c r="E3271" s="7" t="s">
        <v>472</v>
      </c>
      <c r="F3271" s="7" t="s">
        <v>10</v>
      </c>
    </row>
    <row r="3272" spans="1:6" ht="12.75" customHeight="1">
      <c r="A3272" s="1">
        <f t="shared" si="24"/>
        <v>15093</v>
      </c>
      <c r="B3272" s="1" t="str">
        <f t="shared" si="25"/>
        <v>15093  WALGREENS CO #12108  AMES, IA</v>
      </c>
      <c r="C3272" s="1">
        <v>15093</v>
      </c>
      <c r="D3272" s="7" t="s">
        <v>3391</v>
      </c>
      <c r="E3272" s="7" t="s">
        <v>99</v>
      </c>
      <c r="F3272" s="7" t="s">
        <v>10</v>
      </c>
    </row>
    <row r="3273" spans="1:6" ht="12.75" customHeight="1">
      <c r="A3273" s="1">
        <f t="shared" si="24"/>
        <v>15344</v>
      </c>
      <c r="B3273" s="1" t="str">
        <f t="shared" si="25"/>
        <v>15344  WALGREENS CO DBA wALGREENS #12580  CEDAR RAPIDS, IA</v>
      </c>
      <c r="C3273" s="1">
        <v>15344</v>
      </c>
      <c r="D3273" s="7" t="s">
        <v>3392</v>
      </c>
      <c r="E3273" s="7" t="s">
        <v>611</v>
      </c>
      <c r="F3273" s="7" t="s">
        <v>10</v>
      </c>
    </row>
    <row r="3274" spans="1:6" ht="12.75" customHeight="1">
      <c r="A3274" s="1">
        <f t="shared" si="24"/>
        <v>16087</v>
      </c>
      <c r="B3274" s="1" t="str">
        <f t="shared" si="25"/>
        <v>16087  WALGREENS CO DBA WALGREENS #15647  SOUX CITY, IA</v>
      </c>
      <c r="C3274" s="1">
        <v>16087</v>
      </c>
      <c r="D3274" s="7" t="s">
        <v>3393</v>
      </c>
      <c r="E3274" s="7" t="s">
        <v>3394</v>
      </c>
      <c r="F3274" s="7" t="s">
        <v>10</v>
      </c>
    </row>
    <row r="3275" spans="1:6" ht="12.75" customHeight="1">
      <c r="A3275" s="1">
        <f t="shared" si="24"/>
        <v>14645</v>
      </c>
      <c r="B3275" s="1" t="str">
        <f t="shared" si="25"/>
        <v>14645  WALGREENS CO DBA WALGREENS 11193  BOONE, IA</v>
      </c>
      <c r="C3275" s="1">
        <v>14645</v>
      </c>
      <c r="D3275" s="7" t="s">
        <v>3395</v>
      </c>
      <c r="E3275" s="7" t="s">
        <v>518</v>
      </c>
      <c r="F3275" s="7" t="s">
        <v>10</v>
      </c>
    </row>
    <row r="3276" spans="1:6" ht="12.75" customHeight="1">
      <c r="A3276" s="1">
        <f t="shared" si="24"/>
        <v>14714</v>
      </c>
      <c r="B3276" s="1" t="str">
        <f t="shared" si="25"/>
        <v>14714  WALMART INC  AMES, IA</v>
      </c>
      <c r="C3276" s="1">
        <v>14714</v>
      </c>
      <c r="D3276" s="7" t="s">
        <v>3396</v>
      </c>
      <c r="E3276" s="7" t="s">
        <v>99</v>
      </c>
      <c r="F3276" s="7" t="s">
        <v>10</v>
      </c>
    </row>
    <row r="3277" spans="1:6" ht="12.75" customHeight="1">
      <c r="A3277" s="1">
        <f t="shared" si="24"/>
        <v>14713</v>
      </c>
      <c r="B3277" s="1" t="str">
        <f t="shared" si="25"/>
        <v>14713  WALMART INC 4606  OSCEOLA, IA</v>
      </c>
      <c r="C3277" s="1">
        <v>14713</v>
      </c>
      <c r="D3277" s="7" t="s">
        <v>3397</v>
      </c>
      <c r="E3277" s="7" t="s">
        <v>1135</v>
      </c>
      <c r="F3277" s="7" t="s">
        <v>10</v>
      </c>
    </row>
    <row r="3278" spans="1:6" ht="12.75" customHeight="1">
      <c r="A3278" s="1">
        <f t="shared" si="24"/>
        <v>11014</v>
      </c>
      <c r="B3278" s="1" t="str">
        <f t="shared" si="25"/>
        <v>11014  WALMART INC C/O CYNTHIA MONTERO  BENTONVILLE, AR</v>
      </c>
      <c r="C3278" s="1">
        <v>11014</v>
      </c>
      <c r="D3278" s="7" t="s">
        <v>3398</v>
      </c>
      <c r="E3278" s="7" t="s">
        <v>2810</v>
      </c>
      <c r="F3278" s="7" t="s">
        <v>1278</v>
      </c>
    </row>
    <row r="3279" spans="1:6" ht="12.75" customHeight="1">
      <c r="A3279" s="1">
        <f t="shared" si="24"/>
        <v>16349</v>
      </c>
      <c r="B3279" s="1" t="str">
        <f t="shared" si="25"/>
        <v>16349  WALMART STORES INC DBA WALMART 3150  COUNCIL BLUFFS, IA</v>
      </c>
      <c r="C3279" s="1">
        <v>16349</v>
      </c>
      <c r="D3279" s="7" t="s">
        <v>3399</v>
      </c>
      <c r="E3279" s="7" t="s">
        <v>493</v>
      </c>
      <c r="F3279" s="7" t="s">
        <v>10</v>
      </c>
    </row>
    <row r="3280" spans="1:6" ht="12.75" customHeight="1">
      <c r="A3280" s="1">
        <f t="shared" si="24"/>
        <v>11058</v>
      </c>
      <c r="B3280" s="1" t="str">
        <f t="shared" si="25"/>
        <v>11058  WALMART SUPER CENTER 1787  CARROLL, IA</v>
      </c>
      <c r="C3280" s="1">
        <v>11058</v>
      </c>
      <c r="D3280" s="7" t="s">
        <v>3400</v>
      </c>
      <c r="E3280" s="7" t="s">
        <v>508</v>
      </c>
      <c r="F3280" s="7" t="s">
        <v>10</v>
      </c>
    </row>
    <row r="3281" spans="1:6" ht="12.75" customHeight="1">
      <c r="A3281" s="1">
        <f t="shared" si="24"/>
        <v>15319</v>
      </c>
      <c r="B3281" s="1" t="str">
        <f t="shared" si="25"/>
        <v>15319  WALMART SUPERCENTER #5748  GRIMES, IA</v>
      </c>
      <c r="C3281" s="1">
        <v>15319</v>
      </c>
      <c r="D3281" s="7" t="s">
        <v>3401</v>
      </c>
      <c r="E3281" s="7" t="s">
        <v>1174</v>
      </c>
      <c r="F3281" s="7" t="s">
        <v>10</v>
      </c>
    </row>
    <row r="3282" spans="1:6" ht="12.75" customHeight="1">
      <c r="A3282" s="1">
        <f t="shared" si="24"/>
        <v>14918</v>
      </c>
      <c r="B3282" s="1" t="str">
        <f t="shared" si="25"/>
        <v>14918  WALNUT CREST ACRES LTD  WELLMAN, IA</v>
      </c>
      <c r="C3282" s="1">
        <v>14918</v>
      </c>
      <c r="D3282" s="7" t="s">
        <v>3402</v>
      </c>
      <c r="E3282" s="7" t="s">
        <v>1284</v>
      </c>
      <c r="F3282" s="7" t="s">
        <v>10</v>
      </c>
    </row>
    <row r="3283" spans="1:6" ht="12.75" customHeight="1">
      <c r="A3283" s="1">
        <f t="shared" si="24"/>
        <v>10538</v>
      </c>
      <c r="B3283" s="1" t="str">
        <f t="shared" si="25"/>
        <v>10538  WASHINGTON AG SUPPLY  WASHINGTON, IA</v>
      </c>
      <c r="C3283" s="1">
        <v>10538</v>
      </c>
      <c r="D3283" s="7" t="s">
        <v>3403</v>
      </c>
      <c r="E3283" s="7" t="s">
        <v>176</v>
      </c>
      <c r="F3283" s="7" t="s">
        <v>10</v>
      </c>
    </row>
    <row r="3284" spans="1:6" ht="12.75" customHeight="1">
      <c r="A3284" s="1">
        <f t="shared" si="24"/>
        <v>10721</v>
      </c>
      <c r="B3284" s="1" t="str">
        <f t="shared" si="25"/>
        <v>10721  WATERLOO MILLS CO  WATERLOO, IA</v>
      </c>
      <c r="C3284" s="1">
        <v>10721</v>
      </c>
      <c r="D3284" s="7" t="s">
        <v>3404</v>
      </c>
      <c r="E3284" s="7" t="s">
        <v>415</v>
      </c>
      <c r="F3284" s="7" t="s">
        <v>10</v>
      </c>
    </row>
    <row r="3285" spans="1:6" ht="12.75" customHeight="1">
      <c r="A3285" s="1">
        <f t="shared" si="24"/>
        <v>11404</v>
      </c>
      <c r="B3285" s="1" t="str">
        <f t="shared" si="25"/>
        <v>11404  WAUCOMA GRAIN INC  ALPHA, IA</v>
      </c>
      <c r="C3285" s="1">
        <v>11404</v>
      </c>
      <c r="D3285" s="7" t="s">
        <v>3405</v>
      </c>
      <c r="E3285" s="7" t="s">
        <v>3406</v>
      </c>
      <c r="F3285" s="7" t="s">
        <v>10</v>
      </c>
    </row>
    <row r="3286" spans="1:6" ht="12.75" customHeight="1">
      <c r="A3286" s="1">
        <f t="shared" si="24"/>
        <v>12468</v>
      </c>
      <c r="B3286" s="1" t="str">
        <f t="shared" si="25"/>
        <v>12468  WAUKEE HDW &amp; RENT-IT CENTER  WAUKEE, IA</v>
      </c>
      <c r="C3286" s="1">
        <v>12468</v>
      </c>
      <c r="D3286" s="7" t="s">
        <v>3407</v>
      </c>
      <c r="E3286" s="7" t="s">
        <v>1224</v>
      </c>
      <c r="F3286" s="7" t="s">
        <v>10</v>
      </c>
    </row>
    <row r="3287" spans="1:6" ht="12.75" customHeight="1">
      <c r="A3287" s="1">
        <f t="shared" si="24"/>
        <v>15320</v>
      </c>
      <c r="B3287" s="1" t="str">
        <f t="shared" si="25"/>
        <v>15320  WAUKON FEED RANCH INC  WAUKON, IA</v>
      </c>
      <c r="C3287" s="1">
        <v>15320</v>
      </c>
      <c r="D3287" s="7" t="s">
        <v>3408</v>
      </c>
      <c r="E3287" s="7" t="s">
        <v>235</v>
      </c>
      <c r="F3287" s="7" t="s">
        <v>10</v>
      </c>
    </row>
    <row r="3288" spans="1:6" ht="12.75" customHeight="1">
      <c r="A3288" s="1">
        <f t="shared" si="24"/>
        <v>10387</v>
      </c>
      <c r="B3288" s="1" t="str">
        <f t="shared" si="25"/>
        <v>10387  WAUKON FEED RANCH INC  WAUKON, IA</v>
      </c>
      <c r="C3288" s="1">
        <v>10387</v>
      </c>
      <c r="D3288" s="7" t="s">
        <v>3408</v>
      </c>
      <c r="E3288" s="7" t="s">
        <v>235</v>
      </c>
      <c r="F3288" s="7" t="s">
        <v>10</v>
      </c>
    </row>
    <row r="3289" spans="1:6" ht="12.75" customHeight="1">
      <c r="A3289" s="1">
        <f t="shared" si="24"/>
        <v>10071</v>
      </c>
      <c r="B3289" s="1" t="str">
        <f t="shared" si="25"/>
        <v>10071  WC GRETTER &amp; SONS INC  HARPER, IA</v>
      </c>
      <c r="C3289" s="1">
        <v>10071</v>
      </c>
      <c r="D3289" s="7" t="s">
        <v>3409</v>
      </c>
      <c r="E3289" s="7" t="s">
        <v>3410</v>
      </c>
      <c r="F3289" s="7" t="s">
        <v>10</v>
      </c>
    </row>
    <row r="3290" spans="1:6" ht="12.75" customHeight="1">
      <c r="A3290" s="1">
        <f t="shared" si="24"/>
        <v>15926</v>
      </c>
      <c r="B3290" s="1" t="str">
        <f t="shared" si="25"/>
        <v>15926  WEEDS ON FIRE CUSTOM APPLICATION LLC  READLYN, IA</v>
      </c>
      <c r="C3290" s="1">
        <v>15926</v>
      </c>
      <c r="D3290" s="7" t="s">
        <v>3411</v>
      </c>
      <c r="E3290" s="7" t="s">
        <v>1476</v>
      </c>
      <c r="F3290" s="7" t="s">
        <v>10</v>
      </c>
    </row>
    <row r="3291" spans="1:6" ht="12.75" customHeight="1">
      <c r="A3291" s="1">
        <f t="shared" si="24"/>
        <v>14920</v>
      </c>
      <c r="B3291" s="1" t="str">
        <f t="shared" si="25"/>
        <v>14920  WELLS AG SUPPLY  FONDA, IA</v>
      </c>
      <c r="C3291" s="1">
        <v>14920</v>
      </c>
      <c r="D3291" s="7" t="s">
        <v>3412</v>
      </c>
      <c r="E3291" s="7" t="s">
        <v>106</v>
      </c>
      <c r="F3291" s="7" t="s">
        <v>10</v>
      </c>
    </row>
    <row r="3292" spans="1:6" ht="12.75" customHeight="1">
      <c r="A3292" s="1">
        <f t="shared" si="24"/>
        <v>11125</v>
      </c>
      <c r="B3292" s="1" t="str">
        <f t="shared" si="25"/>
        <v>11125  WENTZELS TRUE VALUE  EMMETSBURG, IA</v>
      </c>
      <c r="C3292" s="1">
        <v>11125</v>
      </c>
      <c r="D3292" s="7" t="s">
        <v>3413</v>
      </c>
      <c r="E3292" s="7" t="s">
        <v>108</v>
      </c>
      <c r="F3292" s="7" t="s">
        <v>10</v>
      </c>
    </row>
    <row r="3293" spans="1:6" ht="12.75" customHeight="1">
      <c r="A3293" s="1">
        <f t="shared" si="24"/>
        <v>14470</v>
      </c>
      <c r="B3293" s="1" t="str">
        <f t="shared" si="25"/>
        <v>14470  WEST CENTRAL DISTRIBUTION LLC  WILLMAR, MN</v>
      </c>
      <c r="C3293" s="1">
        <v>14470</v>
      </c>
      <c r="D3293" s="7" t="s">
        <v>3414</v>
      </c>
      <c r="E3293" s="7" t="s">
        <v>360</v>
      </c>
      <c r="F3293" s="7" t="s">
        <v>137</v>
      </c>
    </row>
    <row r="3294" spans="1:6" ht="12.75" customHeight="1">
      <c r="A3294" s="1">
        <f t="shared" si="24"/>
        <v>16555</v>
      </c>
      <c r="B3294" s="1" t="str">
        <f t="shared" si="25"/>
        <v>16555  WEST CENTRAL FS INC  GALESBURG, IL</v>
      </c>
      <c r="C3294" s="1">
        <v>16555</v>
      </c>
      <c r="D3294" s="7" t="s">
        <v>3415</v>
      </c>
      <c r="E3294" s="7" t="s">
        <v>2468</v>
      </c>
      <c r="F3294" s="7" t="s">
        <v>129</v>
      </c>
    </row>
    <row r="3295" spans="1:6" ht="12.75" customHeight="1">
      <c r="A3295" s="1">
        <f t="shared" si="24"/>
        <v>16714</v>
      </c>
      <c r="B3295" s="1" t="str">
        <f t="shared" si="25"/>
        <v>16714  WEST CENTRAL FS INC  DONNELLSON, IA</v>
      </c>
      <c r="C3295" s="1">
        <v>16714</v>
      </c>
      <c r="D3295" s="7" t="s">
        <v>3415</v>
      </c>
      <c r="E3295" s="7" t="s">
        <v>969</v>
      </c>
      <c r="F3295" s="7" t="s">
        <v>10</v>
      </c>
    </row>
    <row r="3296" spans="1:6" ht="12.75" customHeight="1">
      <c r="A3296" s="1">
        <f t="shared" si="24"/>
        <v>14955</v>
      </c>
      <c r="B3296" s="1" t="str">
        <f t="shared" si="25"/>
        <v>14955  WEST SIDE SALVAGE INC  ATKINS, IA</v>
      </c>
      <c r="C3296" s="1">
        <v>14955</v>
      </c>
      <c r="D3296" s="7" t="s">
        <v>3416</v>
      </c>
      <c r="E3296" s="7" t="s">
        <v>3417</v>
      </c>
      <c r="F3296" s="7" t="s">
        <v>10</v>
      </c>
    </row>
    <row r="3297" spans="1:6" ht="12.75" customHeight="1">
      <c r="A3297" s="1">
        <f t="shared" si="24"/>
        <v>13232</v>
      </c>
      <c r="B3297" s="1" t="str">
        <f t="shared" si="25"/>
        <v>13232  WESTBRIDGE AG PRODUCTS  VISTA, CA</v>
      </c>
      <c r="C3297" s="1">
        <v>13232</v>
      </c>
      <c r="D3297" s="7" t="s">
        <v>3418</v>
      </c>
      <c r="E3297" s="7" t="s">
        <v>3419</v>
      </c>
      <c r="F3297" s="7" t="s">
        <v>33</v>
      </c>
    </row>
    <row r="3298" spans="1:6" ht="12.75" customHeight="1">
      <c r="A3298" s="1">
        <f t="shared" si="24"/>
        <v>16432</v>
      </c>
      <c r="B3298" s="1" t="str">
        <f t="shared" si="25"/>
        <v>16432  WESTLAKE HARDWARE INC #105  RED OAK, IA</v>
      </c>
      <c r="C3298" s="1">
        <v>16432</v>
      </c>
      <c r="D3298" s="7" t="s">
        <v>3420</v>
      </c>
      <c r="E3298" s="7" t="s">
        <v>152</v>
      </c>
      <c r="F3298" s="7" t="s">
        <v>10</v>
      </c>
    </row>
    <row r="3299" spans="1:6" ht="12.75" customHeight="1">
      <c r="A3299" s="1">
        <f t="shared" si="24"/>
        <v>16628</v>
      </c>
      <c r="B3299" s="1" t="str">
        <f t="shared" si="25"/>
        <v>16628  WHEATLAND AG CENTER  WHEATLAND, IA</v>
      </c>
      <c r="C3299" s="1">
        <v>16628</v>
      </c>
      <c r="D3299" s="7" t="s">
        <v>3421</v>
      </c>
      <c r="E3299" s="7" t="s">
        <v>244</v>
      </c>
      <c r="F3299" s="7" t="s">
        <v>10</v>
      </c>
    </row>
    <row r="3300" spans="1:6" ht="12.75" customHeight="1">
      <c r="A3300" s="1">
        <f t="shared" si="24"/>
        <v>10520</v>
      </c>
      <c r="B3300" s="1" t="str">
        <f t="shared" si="25"/>
        <v>10520  WHITE FRONT FEED &amp; SEED  CASCADE, IA</v>
      </c>
      <c r="C3300" s="1">
        <v>10520</v>
      </c>
      <c r="D3300" s="7" t="s">
        <v>3422</v>
      </c>
      <c r="E3300" s="7" t="s">
        <v>602</v>
      </c>
      <c r="F3300" s="7" t="s">
        <v>10</v>
      </c>
    </row>
    <row r="3301" spans="1:6" ht="12.75" customHeight="1">
      <c r="A3301" s="1">
        <f t="shared" si="24"/>
        <v>10521</v>
      </c>
      <c r="B3301" s="1" t="str">
        <f t="shared" si="25"/>
        <v>10521  WHITE FRONT FEED &amp; SEED  DUBUQUE, IA</v>
      </c>
      <c r="C3301" s="1">
        <v>10521</v>
      </c>
      <c r="D3301" s="7" t="s">
        <v>3422</v>
      </c>
      <c r="E3301" s="7" t="s">
        <v>835</v>
      </c>
      <c r="F3301" s="7" t="s">
        <v>10</v>
      </c>
    </row>
    <row r="3302" spans="1:6" ht="12.75" customHeight="1">
      <c r="A3302" s="1">
        <f t="shared" si="24"/>
        <v>16413</v>
      </c>
      <c r="B3302" s="1" t="str">
        <f t="shared" si="25"/>
        <v>16413  WHITETAIL FORAGE TECHNOLOGIES DBA DEER GRO  DONIPHAN, MO</v>
      </c>
      <c r="C3302" s="1">
        <v>16413</v>
      </c>
      <c r="D3302" s="7" t="s">
        <v>3423</v>
      </c>
      <c r="E3302" s="7" t="s">
        <v>150</v>
      </c>
      <c r="F3302" s="7" t="s">
        <v>59</v>
      </c>
    </row>
    <row r="3303" spans="1:6" ht="12.75" customHeight="1">
      <c r="A3303" s="1">
        <f t="shared" si="24"/>
        <v>13764</v>
      </c>
      <c r="B3303" s="1" t="str">
        <f t="shared" si="25"/>
        <v>13764  WICKMAN CHEMICAL  ATLANTIC, IA</v>
      </c>
      <c r="C3303" s="1">
        <v>13764</v>
      </c>
      <c r="D3303" s="7" t="s">
        <v>3424</v>
      </c>
      <c r="E3303" s="7" t="s">
        <v>23</v>
      </c>
      <c r="F3303" s="7" t="s">
        <v>10</v>
      </c>
    </row>
    <row r="3304" spans="1:6" ht="12.75" customHeight="1">
      <c r="A3304" s="1">
        <f t="shared" si="24"/>
        <v>15019</v>
      </c>
      <c r="B3304" s="1" t="str">
        <f t="shared" si="25"/>
        <v>15019  WIEDERIN INC  CARROLL, IA</v>
      </c>
      <c r="C3304" s="1">
        <v>15019</v>
      </c>
      <c r="D3304" s="7" t="s">
        <v>3425</v>
      </c>
      <c r="E3304" s="7" t="s">
        <v>508</v>
      </c>
      <c r="F3304" s="7" t="s">
        <v>10</v>
      </c>
    </row>
    <row r="3305" spans="1:6" ht="12.75" customHeight="1">
      <c r="A3305" s="1">
        <f t="shared" si="24"/>
        <v>14326</v>
      </c>
      <c r="B3305" s="1" t="str">
        <f t="shared" si="25"/>
        <v>14326  WILBUR ELLIS CO  YAKIMA, WA</v>
      </c>
      <c r="C3305" s="1">
        <v>14326</v>
      </c>
      <c r="D3305" s="7" t="s">
        <v>3426</v>
      </c>
      <c r="E3305" s="7" t="s">
        <v>3427</v>
      </c>
      <c r="F3305" s="7" t="s">
        <v>448</v>
      </c>
    </row>
    <row r="3306" spans="1:6" ht="12.75" customHeight="1">
      <c r="A3306" s="1">
        <f t="shared" si="24"/>
        <v>17011</v>
      </c>
      <c r="B3306" s="1" t="str">
        <f t="shared" si="25"/>
        <v>17011  WILBUR ELLIS CO LLC  SEATTLE, WA</v>
      </c>
      <c r="C3306" s="1">
        <v>17011</v>
      </c>
      <c r="D3306" s="7" t="s">
        <v>3428</v>
      </c>
      <c r="E3306" s="7" t="s">
        <v>3429</v>
      </c>
      <c r="F3306" s="7" t="s">
        <v>448</v>
      </c>
    </row>
    <row r="3307" spans="1:6" ht="12.75" customHeight="1">
      <c r="A3307" s="1">
        <f t="shared" si="24"/>
        <v>17012</v>
      </c>
      <c r="B3307" s="1" t="str">
        <f t="shared" si="25"/>
        <v>17012  WILBUR ELLIS CO LLC  CLAREMONT, MN</v>
      </c>
      <c r="C3307" s="1">
        <v>17012</v>
      </c>
      <c r="D3307" s="7" t="s">
        <v>3428</v>
      </c>
      <c r="E3307" s="7" t="s">
        <v>3430</v>
      </c>
      <c r="F3307" s="7" t="s">
        <v>137</v>
      </c>
    </row>
    <row r="3308" spans="1:6" ht="12.75" customHeight="1">
      <c r="A3308" s="1">
        <f t="shared" si="24"/>
        <v>14963</v>
      </c>
      <c r="B3308" s="1" t="str">
        <f t="shared" si="25"/>
        <v>14963  WILBUR ELLIS COMPANY  CRESTON, IA</v>
      </c>
      <c r="C3308" s="1">
        <v>14963</v>
      </c>
      <c r="D3308" s="7" t="s">
        <v>3431</v>
      </c>
      <c r="E3308" s="7" t="s">
        <v>786</v>
      </c>
      <c r="F3308" s="7" t="s">
        <v>10</v>
      </c>
    </row>
    <row r="3309" spans="1:6" ht="12.75" customHeight="1">
      <c r="A3309" s="1">
        <f t="shared" si="24"/>
        <v>16136</v>
      </c>
      <c r="B3309" s="1" t="str">
        <f t="shared" si="25"/>
        <v>16136  WILBUR ELLIS COMPANY LLC  SEATTLE, WA</v>
      </c>
      <c r="C3309" s="1">
        <v>16136</v>
      </c>
      <c r="D3309" s="7" t="s">
        <v>3432</v>
      </c>
      <c r="E3309" s="7" t="s">
        <v>3429</v>
      </c>
      <c r="F3309" s="7" t="s">
        <v>448</v>
      </c>
    </row>
    <row r="3310" spans="1:6" ht="12.75" customHeight="1">
      <c r="A3310" s="1">
        <f t="shared" si="24"/>
        <v>17296</v>
      </c>
      <c r="B3310" s="1" t="str">
        <f t="shared" si="25"/>
        <v>17296  WILD VALLEY FARMS  CROYDON, UT</v>
      </c>
      <c r="C3310" s="1">
        <v>17296</v>
      </c>
      <c r="D3310" s="7" t="s">
        <v>3433</v>
      </c>
      <c r="E3310" s="7" t="s">
        <v>3434</v>
      </c>
      <c r="F3310" s="7" t="s">
        <v>233</v>
      </c>
    </row>
    <row r="3311" spans="1:6" ht="12.75" customHeight="1">
      <c r="A3311" s="1">
        <f t="shared" si="24"/>
        <v>11571</v>
      </c>
      <c r="B3311" s="1" t="str">
        <f t="shared" si="25"/>
        <v>11571  WILES BROS FERTILIZER INC  PLATTSMOUTH, NE</v>
      </c>
      <c r="C3311" s="1">
        <v>11571</v>
      </c>
      <c r="D3311" s="7" t="s">
        <v>3435</v>
      </c>
      <c r="E3311" s="7" t="s">
        <v>3436</v>
      </c>
      <c r="F3311" s="7" t="s">
        <v>206</v>
      </c>
    </row>
    <row r="3312" spans="1:6" ht="12.75" customHeight="1">
      <c r="A3312" s="1">
        <f t="shared" si="24"/>
        <v>17360</v>
      </c>
      <c r="B3312" s="1" t="str">
        <f t="shared" si="25"/>
        <v>17360  WILKINS AG SERVICES, LLC  MISSOURI VALLEY, IA</v>
      </c>
      <c r="C3312" s="1">
        <v>17360</v>
      </c>
      <c r="D3312" s="7" t="s">
        <v>3437</v>
      </c>
      <c r="E3312" s="7" t="s">
        <v>171</v>
      </c>
      <c r="F3312" s="7" t="s">
        <v>10</v>
      </c>
    </row>
    <row r="3313" spans="1:6" ht="12.75" customHeight="1">
      <c r="A3313" s="1">
        <f t="shared" si="24"/>
        <v>11525</v>
      </c>
      <c r="B3313" s="1" t="str">
        <f t="shared" si="25"/>
        <v>11525  WILLENBORG AG SERVICE  NEW VIENNA, IA</v>
      </c>
      <c r="C3313" s="1">
        <v>11525</v>
      </c>
      <c r="D3313" s="7" t="s">
        <v>3438</v>
      </c>
      <c r="E3313" s="7" t="s">
        <v>3439</v>
      </c>
      <c r="F3313" s="7" t="s">
        <v>10</v>
      </c>
    </row>
    <row r="3314" spans="1:6" ht="12.75" customHeight="1">
      <c r="A3314" s="1">
        <f t="shared" si="24"/>
        <v>15701</v>
      </c>
      <c r="B3314" s="1" t="str">
        <f t="shared" si="25"/>
        <v>15701  WILLETT SPRAYING  THAYER, IA</v>
      </c>
      <c r="C3314" s="1">
        <v>15701</v>
      </c>
      <c r="D3314" s="7" t="s">
        <v>3440</v>
      </c>
      <c r="E3314" s="7" t="s">
        <v>3441</v>
      </c>
      <c r="F3314" s="7" t="s">
        <v>10</v>
      </c>
    </row>
    <row r="3315" spans="1:6" ht="12.75" customHeight="1">
      <c r="A3315" s="1">
        <f t="shared" si="24"/>
        <v>16542</v>
      </c>
      <c r="B3315" s="1" t="str">
        <f t="shared" si="25"/>
        <v>16542  WILLIMACK FARMS INC  OXFORD JUNCTION, IA</v>
      </c>
      <c r="C3315" s="1">
        <v>16542</v>
      </c>
      <c r="D3315" s="7" t="s">
        <v>3442</v>
      </c>
      <c r="E3315" s="7" t="s">
        <v>3443</v>
      </c>
      <c r="F3315" s="7" t="s">
        <v>10</v>
      </c>
    </row>
    <row r="3316" spans="1:6" ht="12.75" customHeight="1">
      <c r="A3316" s="1">
        <f t="shared" si="24"/>
        <v>16543</v>
      </c>
      <c r="B3316" s="1" t="str">
        <f t="shared" si="25"/>
        <v>16543  WILLIMACK FARMS INC  OXFORD JUNCTION, IA</v>
      </c>
      <c r="C3316" s="1">
        <v>16543</v>
      </c>
      <c r="D3316" s="7" t="s">
        <v>3442</v>
      </c>
      <c r="E3316" s="7" t="s">
        <v>3443</v>
      </c>
      <c r="F3316" s="7" t="s">
        <v>10</v>
      </c>
    </row>
    <row r="3317" spans="1:6" ht="12.75" customHeight="1">
      <c r="A3317" s="1">
        <f t="shared" ref="A3317:A3350" si="26">C3317</f>
        <v>16551</v>
      </c>
      <c r="B3317" s="1" t="str">
        <f t="shared" ref="B3317:B3350" si="27">C3317&amp;"  "&amp;D3317&amp;"  "&amp;E3317&amp;", "&amp;F3317</f>
        <v>16551  WILLIMACK FARMS INC  OXFORD JUNCTION, IA</v>
      </c>
      <c r="C3317" s="1">
        <v>16551</v>
      </c>
      <c r="D3317" s="7" t="s">
        <v>3442</v>
      </c>
      <c r="E3317" s="7" t="s">
        <v>3443</v>
      </c>
      <c r="F3317" s="7" t="s">
        <v>10</v>
      </c>
    </row>
    <row r="3318" spans="1:6" ht="12.75" customHeight="1">
      <c r="A3318" s="1">
        <f t="shared" si="26"/>
        <v>16552</v>
      </c>
      <c r="B3318" s="1" t="str">
        <f t="shared" si="27"/>
        <v>16552  WILLIMACK FARMS INC  OXFORD JUNCTION, IA</v>
      </c>
      <c r="C3318" s="1">
        <v>16552</v>
      </c>
      <c r="D3318" s="7" t="s">
        <v>3442</v>
      </c>
      <c r="E3318" s="7" t="s">
        <v>3443</v>
      </c>
      <c r="F3318" s="7" t="s">
        <v>10</v>
      </c>
    </row>
    <row r="3319" spans="1:6" ht="12.75" customHeight="1">
      <c r="A3319" s="1">
        <f t="shared" si="26"/>
        <v>15700</v>
      </c>
      <c r="B3319" s="1" t="str">
        <f t="shared" si="27"/>
        <v>15700  WILLOW CREEK CUSTOM INC  BAYARD, IA</v>
      </c>
      <c r="C3319" s="1">
        <v>15700</v>
      </c>
      <c r="D3319" s="7" t="s">
        <v>3444</v>
      </c>
      <c r="E3319" s="7" t="s">
        <v>2130</v>
      </c>
      <c r="F3319" s="7" t="s">
        <v>10</v>
      </c>
    </row>
    <row r="3320" spans="1:6" ht="12.75" customHeight="1">
      <c r="A3320" s="1">
        <f t="shared" si="26"/>
        <v>17419</v>
      </c>
      <c r="B3320" s="1" t="str">
        <f t="shared" si="27"/>
        <v>17419  WILSON AG SUPPLY LLC  EXIRA, IA</v>
      </c>
      <c r="C3320" s="1">
        <v>17419</v>
      </c>
      <c r="D3320" s="7" t="s">
        <v>3445</v>
      </c>
      <c r="E3320" s="7" t="s">
        <v>2126</v>
      </c>
      <c r="F3320" s="7" t="s">
        <v>10</v>
      </c>
    </row>
    <row r="3321" spans="1:6" ht="12.75" customHeight="1">
      <c r="A3321" s="1">
        <f t="shared" si="26"/>
        <v>11463</v>
      </c>
      <c r="B3321" s="1" t="str">
        <f t="shared" si="27"/>
        <v>11463  WILSON AGRI INC  PRAIRIE CITY, IA</v>
      </c>
      <c r="C3321" s="1">
        <v>11463</v>
      </c>
      <c r="D3321" s="7" t="s">
        <v>3446</v>
      </c>
      <c r="E3321" s="7" t="s">
        <v>713</v>
      </c>
      <c r="F3321" s="7" t="s">
        <v>10</v>
      </c>
    </row>
    <row r="3322" spans="1:6" ht="12.75" customHeight="1">
      <c r="A3322" s="1">
        <f t="shared" si="26"/>
        <v>11677</v>
      </c>
      <c r="B3322" s="1" t="str">
        <f t="shared" si="27"/>
        <v>11677  WILSON INDUSTRIAL CO INC  RENSSELAER, IN</v>
      </c>
      <c r="C3322" s="1">
        <v>11677</v>
      </c>
      <c r="D3322" s="7" t="s">
        <v>3447</v>
      </c>
      <c r="E3322" s="7" t="s">
        <v>3448</v>
      </c>
      <c r="F3322" s="7" t="s">
        <v>459</v>
      </c>
    </row>
    <row r="3323" spans="1:6" ht="12.75" customHeight="1">
      <c r="A3323" s="1">
        <f t="shared" si="26"/>
        <v>17187</v>
      </c>
      <c r="B3323" s="1" t="str">
        <f t="shared" si="27"/>
        <v>17187  WINDY RIDGE AG LLC  LOGAN, IA</v>
      </c>
      <c r="C3323" s="1">
        <v>17187</v>
      </c>
      <c r="D3323" s="7" t="s">
        <v>3449</v>
      </c>
      <c r="E3323" s="7" t="s">
        <v>167</v>
      </c>
      <c r="F3323" s="7" t="s">
        <v>10</v>
      </c>
    </row>
    <row r="3324" spans="1:6" ht="12.75" customHeight="1">
      <c r="A3324" s="1">
        <f t="shared" si="26"/>
        <v>15426</v>
      </c>
      <c r="B3324" s="1" t="str">
        <f t="shared" si="27"/>
        <v>15426  WINFIELD SOLUTIONS  SPENCER, IA</v>
      </c>
      <c r="C3324" s="1">
        <v>15426</v>
      </c>
      <c r="D3324" s="7" t="s">
        <v>3450</v>
      </c>
      <c r="E3324" s="7" t="s">
        <v>500</v>
      </c>
      <c r="F3324" s="7" t="s">
        <v>10</v>
      </c>
    </row>
    <row r="3325" spans="1:6" ht="12.75" customHeight="1">
      <c r="A3325" s="1">
        <f t="shared" si="26"/>
        <v>15433</v>
      </c>
      <c r="B3325" s="1" t="str">
        <f t="shared" si="27"/>
        <v>15433  WINFIELD SOLUTIONS LLC  STORY CITY, IA</v>
      </c>
      <c r="C3325" s="1">
        <v>15433</v>
      </c>
      <c r="D3325" s="7" t="s">
        <v>3451</v>
      </c>
      <c r="E3325" s="7" t="s">
        <v>1122</v>
      </c>
      <c r="F3325" s="7" t="s">
        <v>10</v>
      </c>
    </row>
    <row r="3326" spans="1:6" ht="12.75" customHeight="1">
      <c r="A3326" s="1">
        <f t="shared" si="26"/>
        <v>15102</v>
      </c>
      <c r="B3326" s="1" t="str">
        <f t="shared" si="27"/>
        <v>15102  WINFIELD SOLUTIONS LLC  AUDUBON, IA</v>
      </c>
      <c r="C3326" s="1">
        <v>15102</v>
      </c>
      <c r="D3326" s="7" t="s">
        <v>3451</v>
      </c>
      <c r="E3326" s="7" t="s">
        <v>1094</v>
      </c>
      <c r="F3326" s="7" t="s">
        <v>10</v>
      </c>
    </row>
    <row r="3327" spans="1:6" ht="12.75" customHeight="1">
      <c r="A3327" s="1">
        <f t="shared" si="26"/>
        <v>15098</v>
      </c>
      <c r="B3327" s="1" t="str">
        <f t="shared" si="27"/>
        <v>15098  WINFIELD SOLUTIONS LLC  DUNKERTON, IA</v>
      </c>
      <c r="C3327" s="1">
        <v>15098</v>
      </c>
      <c r="D3327" s="7" t="s">
        <v>3451</v>
      </c>
      <c r="E3327" s="7" t="s">
        <v>650</v>
      </c>
      <c r="F3327" s="7" t="s">
        <v>10</v>
      </c>
    </row>
    <row r="3328" spans="1:6" ht="12.75" customHeight="1">
      <c r="A3328" s="1">
        <f t="shared" si="26"/>
        <v>12485</v>
      </c>
      <c r="B3328" s="1" t="str">
        <f t="shared" si="27"/>
        <v>12485  WINFIELD SOLUTIONS LLC  SHOREVIEW, MN</v>
      </c>
      <c r="C3328" s="1">
        <v>12485</v>
      </c>
      <c r="D3328" s="7" t="s">
        <v>3451</v>
      </c>
      <c r="E3328" s="7" t="s">
        <v>3129</v>
      </c>
      <c r="F3328" s="7" t="s">
        <v>137</v>
      </c>
    </row>
    <row r="3329" spans="1:6" ht="12.75" customHeight="1">
      <c r="A3329" s="1">
        <f t="shared" si="26"/>
        <v>13056</v>
      </c>
      <c r="B3329" s="1" t="str">
        <f t="shared" si="27"/>
        <v>13056  WINFIELD SOLUTIONS LLC  ST PAUL, MN</v>
      </c>
      <c r="C3329" s="1">
        <v>13056</v>
      </c>
      <c r="D3329" s="7" t="s">
        <v>3451</v>
      </c>
      <c r="E3329" s="7" t="s">
        <v>376</v>
      </c>
      <c r="F3329" s="7" t="s">
        <v>137</v>
      </c>
    </row>
    <row r="3330" spans="1:6" ht="12.75" customHeight="1">
      <c r="A3330" s="1">
        <f t="shared" si="26"/>
        <v>11621</v>
      </c>
      <c r="B3330" s="1" t="str">
        <f t="shared" si="27"/>
        <v>11621  WINFIELD SOLUTIONS LLC  PACIFIC JCT, IA</v>
      </c>
      <c r="C3330" s="1">
        <v>11621</v>
      </c>
      <c r="D3330" s="7" t="s">
        <v>3451</v>
      </c>
      <c r="E3330" s="7" t="s">
        <v>1514</v>
      </c>
      <c r="F3330" s="7" t="s">
        <v>10</v>
      </c>
    </row>
    <row r="3331" spans="1:6" ht="12.75" customHeight="1">
      <c r="A3331" s="1">
        <f t="shared" si="26"/>
        <v>17361</v>
      </c>
      <c r="B3331" s="1" t="str">
        <f t="shared" si="27"/>
        <v>17361  WINFIELD SOLUTIONS LLC  ST PAUL, MN</v>
      </c>
      <c r="C3331" s="1">
        <v>17361</v>
      </c>
      <c r="D3331" s="7" t="s">
        <v>3451</v>
      </c>
      <c r="E3331" s="7" t="s">
        <v>376</v>
      </c>
      <c r="F3331" s="7" t="s">
        <v>137</v>
      </c>
    </row>
    <row r="3332" spans="1:6" ht="12.75" customHeight="1">
      <c r="A3332" s="1">
        <f t="shared" si="26"/>
        <v>17388</v>
      </c>
      <c r="B3332" s="1" t="str">
        <f t="shared" si="27"/>
        <v>17388  WINFIELD SOLUTIONS, LLC  ELDORA, IA</v>
      </c>
      <c r="C3332" s="1">
        <v>17388</v>
      </c>
      <c r="D3332" s="7" t="s">
        <v>3452</v>
      </c>
      <c r="E3332" s="7" t="s">
        <v>242</v>
      </c>
      <c r="F3332" s="7" t="s">
        <v>10</v>
      </c>
    </row>
    <row r="3333" spans="1:6" ht="12.75" customHeight="1">
      <c r="A3333" s="1">
        <f t="shared" si="26"/>
        <v>10430</v>
      </c>
      <c r="B3333" s="1" t="str">
        <f t="shared" si="27"/>
        <v>10430  WITTHOFT FARM SUPPLY  AINSWORTH, IA</v>
      </c>
      <c r="C3333" s="1">
        <v>10430</v>
      </c>
      <c r="D3333" s="7" t="s">
        <v>3453</v>
      </c>
      <c r="E3333" s="7" t="s">
        <v>2965</v>
      </c>
      <c r="F3333" s="7" t="s">
        <v>10</v>
      </c>
    </row>
    <row r="3334" spans="1:6" ht="12.75" customHeight="1">
      <c r="A3334" s="1">
        <f t="shared" si="26"/>
        <v>10579</v>
      </c>
      <c r="B3334" s="1" t="str">
        <f t="shared" si="27"/>
        <v>10579  WOODSTREAM CORPORATION ATTN STEPHANIE YU  LITITZ, PA</v>
      </c>
      <c r="C3334" s="1">
        <v>10579</v>
      </c>
      <c r="D3334" s="7" t="s">
        <v>3454</v>
      </c>
      <c r="E3334" s="7" t="s">
        <v>3455</v>
      </c>
      <c r="F3334" s="7" t="s">
        <v>1304</v>
      </c>
    </row>
    <row r="3335" spans="1:6" ht="12.75" customHeight="1">
      <c r="A3335" s="1">
        <f t="shared" si="26"/>
        <v>15671</v>
      </c>
      <c r="B3335" s="1" t="str">
        <f t="shared" si="27"/>
        <v>15671  WOOKEY INC  RED OAK, IA</v>
      </c>
      <c r="C3335" s="1">
        <v>15671</v>
      </c>
      <c r="D3335" s="7" t="s">
        <v>3456</v>
      </c>
      <c r="E3335" s="7" t="s">
        <v>152</v>
      </c>
      <c r="F3335" s="7" t="s">
        <v>10</v>
      </c>
    </row>
    <row r="3336" spans="1:6" ht="12.75" customHeight="1">
      <c r="A3336" s="1">
        <f t="shared" si="26"/>
        <v>15786</v>
      </c>
      <c r="B3336" s="1" t="str">
        <f t="shared" si="27"/>
        <v>15786  WORM POWER  ROCHESTER, NY</v>
      </c>
      <c r="C3336" s="1">
        <v>15786</v>
      </c>
      <c r="D3336" s="7" t="s">
        <v>3457</v>
      </c>
      <c r="E3336" s="7" t="s">
        <v>3458</v>
      </c>
      <c r="F3336" s="7" t="s">
        <v>516</v>
      </c>
    </row>
    <row r="3337" spans="1:6" ht="12.75" customHeight="1">
      <c r="A3337" s="1">
        <f t="shared" si="26"/>
        <v>15514</v>
      </c>
      <c r="B3337" s="1" t="str">
        <f t="shared" si="27"/>
        <v>15514  WORTH COUNTY MFA  SHERIDAN, MO</v>
      </c>
      <c r="C3337" s="1">
        <v>15514</v>
      </c>
      <c r="D3337" s="7" t="s">
        <v>3459</v>
      </c>
      <c r="E3337" s="7" t="s">
        <v>3460</v>
      </c>
      <c r="F3337" s="7" t="s">
        <v>59</v>
      </c>
    </row>
    <row r="3338" spans="1:6" ht="12.75" customHeight="1">
      <c r="A3338" s="1">
        <f t="shared" si="26"/>
        <v>11390</v>
      </c>
      <c r="B3338" s="1" t="str">
        <f t="shared" si="27"/>
        <v>11390  WRIGHT FERTILIZER  WOODBURN, IA</v>
      </c>
      <c r="C3338" s="1">
        <v>11390</v>
      </c>
      <c r="D3338" s="7" t="s">
        <v>3461</v>
      </c>
      <c r="E3338" s="7" t="s">
        <v>3462</v>
      </c>
      <c r="F3338" s="7" t="s">
        <v>10</v>
      </c>
    </row>
    <row r="3339" spans="1:6" ht="12.75" customHeight="1">
      <c r="A3339" s="1">
        <f t="shared" si="26"/>
        <v>15674</v>
      </c>
      <c r="B3339" s="1" t="str">
        <f t="shared" si="27"/>
        <v>15674  WSA DBA NUTRIENT AGRI PRODUCTS  PAPILLION, NE</v>
      </c>
      <c r="C3339" s="1">
        <v>15674</v>
      </c>
      <c r="D3339" s="7" t="s">
        <v>3463</v>
      </c>
      <c r="E3339" s="7" t="s">
        <v>3464</v>
      </c>
      <c r="F3339" s="7" t="s">
        <v>206</v>
      </c>
    </row>
    <row r="3340" spans="1:6" ht="12.75" customHeight="1">
      <c r="A3340" s="1">
        <f t="shared" si="26"/>
        <v>17386</v>
      </c>
      <c r="B3340" s="1" t="str">
        <f t="shared" si="27"/>
        <v>17386  XVIRIDIS, LLC  HERNDON, VA</v>
      </c>
      <c r="C3340" s="1">
        <v>17386</v>
      </c>
      <c r="D3340" s="7" t="s">
        <v>3465</v>
      </c>
      <c r="E3340" s="7" t="s">
        <v>3466</v>
      </c>
      <c r="F3340" s="7" t="s">
        <v>86</v>
      </c>
    </row>
    <row r="3341" spans="1:6" ht="12.75" customHeight="1">
      <c r="A3341" s="1">
        <f t="shared" si="26"/>
        <v>12607</v>
      </c>
      <c r="B3341" s="1" t="str">
        <f t="shared" si="27"/>
        <v>12607  XYLEM LTD  CORDOVA, IL</v>
      </c>
      <c r="C3341" s="1">
        <v>12607</v>
      </c>
      <c r="D3341" s="7" t="s">
        <v>3467</v>
      </c>
      <c r="E3341" s="7" t="s">
        <v>3468</v>
      </c>
      <c r="F3341" s="7" t="s">
        <v>129</v>
      </c>
    </row>
    <row r="3342" spans="1:6" ht="12.75" customHeight="1">
      <c r="A3342" s="1">
        <f t="shared" si="26"/>
        <v>13898</v>
      </c>
      <c r="B3342" s="1" t="str">
        <f t="shared" si="27"/>
        <v>13898  YARA NORTH AMERICA INC  TAMPA, FL</v>
      </c>
      <c r="C3342" s="1">
        <v>13898</v>
      </c>
      <c r="D3342" s="7" t="s">
        <v>3469</v>
      </c>
      <c r="E3342" s="7" t="s">
        <v>297</v>
      </c>
      <c r="F3342" s="7" t="s">
        <v>38</v>
      </c>
    </row>
    <row r="3343" spans="1:6" ht="12.75" customHeight="1">
      <c r="A3343" s="1">
        <f t="shared" si="26"/>
        <v>14630</v>
      </c>
      <c r="B3343" s="1" t="str">
        <f t="shared" si="27"/>
        <v xml:space="preserve">14630  YARA UK LTD  YORK, </v>
      </c>
      <c r="C3343" s="1">
        <v>14630</v>
      </c>
      <c r="D3343" s="7" t="s">
        <v>3470</v>
      </c>
      <c r="E3343" s="7" t="s">
        <v>2980</v>
      </c>
      <c r="F3343" s="7"/>
    </row>
    <row r="3344" spans="1:6" ht="12.75" customHeight="1">
      <c r="A3344" s="1">
        <f t="shared" si="26"/>
        <v>17052</v>
      </c>
      <c r="B3344" s="1" t="str">
        <f t="shared" si="27"/>
        <v>17052  YIELD SOLUTIONS LLC  GARNER, IA</v>
      </c>
      <c r="C3344" s="1">
        <v>17052</v>
      </c>
      <c r="D3344" s="7" t="s">
        <v>3471</v>
      </c>
      <c r="E3344" s="7" t="s">
        <v>203</v>
      </c>
      <c r="F3344" s="7" t="s">
        <v>10</v>
      </c>
    </row>
    <row r="3345" spans="1:6" ht="12.75" customHeight="1">
      <c r="A3345" s="1">
        <f t="shared" si="26"/>
        <v>12691</v>
      </c>
      <c r="B3345" s="1" t="str">
        <f t="shared" si="27"/>
        <v>12691  YUNGTUM TRUE VALUE  SUMNER, IA</v>
      </c>
      <c r="C3345" s="1">
        <v>12691</v>
      </c>
      <c r="D3345" s="7" t="s">
        <v>3472</v>
      </c>
      <c r="E3345" s="7" t="s">
        <v>254</v>
      </c>
      <c r="F3345" s="7" t="s">
        <v>10</v>
      </c>
    </row>
    <row r="3346" spans="1:6" ht="12.75" customHeight="1">
      <c r="A3346" s="1">
        <f t="shared" si="26"/>
        <v>10495</v>
      </c>
      <c r="B3346" s="1" t="str">
        <f t="shared" si="27"/>
        <v>10495  ZIMCO SUPPLY  Sioux City, IA</v>
      </c>
      <c r="C3346" s="1">
        <v>10495</v>
      </c>
      <c r="D3346" s="7" t="s">
        <v>3473</v>
      </c>
      <c r="E3346" s="7" t="s">
        <v>3474</v>
      </c>
      <c r="F3346" s="7" t="s">
        <v>10</v>
      </c>
    </row>
    <row r="3347" spans="1:6" ht="12.75" customHeight="1">
      <c r="A3347" s="1">
        <f t="shared" si="26"/>
        <v>12644</v>
      </c>
      <c r="B3347" s="1" t="str">
        <f t="shared" si="27"/>
        <v>12644  ZIMCO SUPPLY CO  CLIVE, IA</v>
      </c>
      <c r="C3347" s="1">
        <v>12644</v>
      </c>
      <c r="D3347" s="7" t="s">
        <v>3475</v>
      </c>
      <c r="E3347" s="7" t="s">
        <v>1360</v>
      </c>
      <c r="F3347" s="7" t="s">
        <v>10</v>
      </c>
    </row>
    <row r="3348" spans="1:6" ht="12.75" customHeight="1">
      <c r="A3348" s="1">
        <f t="shared" si="26"/>
        <v>12606</v>
      </c>
      <c r="B3348" s="1" t="str">
        <f t="shared" si="27"/>
        <v>12606  ZIMMERMANS HARDWARE &amp; GENERAL STORE  RICEVILLE, IA</v>
      </c>
      <c r="C3348" s="1">
        <v>12606</v>
      </c>
      <c r="D3348" s="7" t="s">
        <v>3476</v>
      </c>
      <c r="E3348" s="7" t="s">
        <v>884</v>
      </c>
      <c r="F3348" s="7" t="s">
        <v>10</v>
      </c>
    </row>
    <row r="3349" spans="1:6" ht="12.75" customHeight="1">
      <c r="A3349" s="1">
        <f t="shared" si="26"/>
        <v>17416</v>
      </c>
      <c r="B3349" s="1" t="str">
        <f t="shared" si="27"/>
        <v>17416  ZYLSTRA COMMODITIES, INC  GRINNELL, IA</v>
      </c>
      <c r="C3349" s="1">
        <v>17416</v>
      </c>
      <c r="D3349" s="7" t="s">
        <v>3477</v>
      </c>
      <c r="E3349" s="7" t="s">
        <v>1159</v>
      </c>
      <c r="F3349" s="7" t="s">
        <v>10</v>
      </c>
    </row>
    <row r="3350" spans="1:6" ht="12.75" customHeight="1">
      <c r="A3350" s="1">
        <f t="shared" si="26"/>
        <v>99999</v>
      </c>
      <c r="B3350" s="1" t="str">
        <f t="shared" si="27"/>
        <v xml:space="preserve">99999  NON AG DISTRIBUTION, SEE ATTACHED EXPLANATION  , </v>
      </c>
      <c r="C3350" s="1">
        <v>99999</v>
      </c>
      <c r="D3350" s="7" t="s">
        <v>3478</v>
      </c>
      <c r="E3350" s="7"/>
      <c r="F3350" s="7"/>
    </row>
  </sheetData>
  <dataValidations count="1">
    <dataValidation type="list" allowBlank="1" showErrorMessage="1" sqref="A1:A3350" xr:uid="{00000000-0002-0000-0000-000000000000}">
      <formula1>"A"</formula1>
    </dataValidation>
  </dataValidations>
  <pageMargins left="0.75" right="0.75" top="1" bottom="1"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50"/>
  <sheetViews>
    <sheetView workbookViewId="0"/>
  </sheetViews>
  <sheetFormatPr defaultColWidth="12.6640625" defaultRowHeight="15" customHeight="1"/>
  <cols>
    <col min="1" max="2" width="8.6640625" customWidth="1"/>
    <col min="3" max="3" width="2.6640625" customWidth="1"/>
    <col min="4" max="4" width="8.6640625" customWidth="1"/>
    <col min="5" max="5" width="73.6640625" customWidth="1"/>
    <col min="6" max="26" width="8.6640625" customWidth="1"/>
  </cols>
  <sheetData>
    <row r="1" spans="1:5" ht="12.75" customHeight="1">
      <c r="A1" s="1">
        <v>14</v>
      </c>
      <c r="B1" s="1">
        <v>2018</v>
      </c>
      <c r="C1" s="1">
        <v>1</v>
      </c>
      <c r="D1" s="1"/>
    </row>
    <row r="2" spans="1:5" ht="12.75" customHeight="1">
      <c r="A2" s="1">
        <v>16</v>
      </c>
      <c r="B2" s="1">
        <v>2019</v>
      </c>
      <c r="C2" s="1">
        <v>2</v>
      </c>
      <c r="D2" s="1">
        <v>16393</v>
      </c>
      <c r="E2" s="1" t="s">
        <v>3479</v>
      </c>
    </row>
    <row r="3" spans="1:5" ht="12.75" customHeight="1">
      <c r="B3" s="1">
        <v>2020</v>
      </c>
      <c r="D3" s="1">
        <v>12295</v>
      </c>
      <c r="E3" s="1" t="s">
        <v>3480</v>
      </c>
    </row>
    <row r="4" spans="1:5" ht="12.75" customHeight="1">
      <c r="B4" s="1">
        <v>2021</v>
      </c>
      <c r="D4" s="1">
        <v>13389</v>
      </c>
      <c r="E4" s="1" t="s">
        <v>3481</v>
      </c>
    </row>
    <row r="5" spans="1:5" ht="12.75" customHeight="1">
      <c r="B5" s="1">
        <v>2022</v>
      </c>
      <c r="D5" s="1">
        <v>13390</v>
      </c>
      <c r="E5" s="1" t="s">
        <v>3482</v>
      </c>
    </row>
    <row r="6" spans="1:5" ht="12.75" customHeight="1">
      <c r="D6" s="1">
        <v>12294</v>
      </c>
      <c r="E6" s="1" t="s">
        <v>3483</v>
      </c>
    </row>
    <row r="7" spans="1:5" ht="12.75" customHeight="1">
      <c r="D7" s="1">
        <v>16379</v>
      </c>
      <c r="E7" s="1" t="s">
        <v>3484</v>
      </c>
    </row>
    <row r="8" spans="1:5" ht="12.75" customHeight="1">
      <c r="D8" s="1">
        <v>16380</v>
      </c>
      <c r="E8" s="1" t="s">
        <v>3485</v>
      </c>
    </row>
    <row r="9" spans="1:5" ht="12.75" customHeight="1">
      <c r="D9" s="1">
        <v>16191</v>
      </c>
      <c r="E9" s="1" t="s">
        <v>3486</v>
      </c>
    </row>
    <row r="10" spans="1:5" ht="12.75" customHeight="1">
      <c r="D10" s="1">
        <v>17154</v>
      </c>
      <c r="E10" s="1" t="s">
        <v>3487</v>
      </c>
    </row>
    <row r="11" spans="1:5" ht="12.75" customHeight="1">
      <c r="D11" s="1">
        <v>13439</v>
      </c>
      <c r="E11" s="1" t="s">
        <v>3488</v>
      </c>
    </row>
    <row r="12" spans="1:5" ht="12.75" customHeight="1">
      <c r="D12" s="1">
        <v>10339</v>
      </c>
      <c r="E12" s="1" t="s">
        <v>3489</v>
      </c>
    </row>
    <row r="13" spans="1:5" ht="12.75" customHeight="1">
      <c r="D13" s="1">
        <v>15851</v>
      </c>
      <c r="E13" s="1" t="s">
        <v>3490</v>
      </c>
    </row>
    <row r="14" spans="1:5" ht="12.75" customHeight="1">
      <c r="D14" s="1">
        <v>14650</v>
      </c>
      <c r="E14" s="1" t="s">
        <v>3491</v>
      </c>
    </row>
    <row r="15" spans="1:5" ht="12.75" customHeight="1">
      <c r="D15" s="1">
        <v>16510</v>
      </c>
      <c r="E15" s="1" t="s">
        <v>3492</v>
      </c>
    </row>
    <row r="16" spans="1:5" ht="12.75" customHeight="1">
      <c r="D16" s="1">
        <v>17241</v>
      </c>
      <c r="E16" s="1" t="s">
        <v>3493</v>
      </c>
    </row>
    <row r="17" spans="4:5" ht="12.75" customHeight="1">
      <c r="D17" s="1">
        <v>11756</v>
      </c>
      <c r="E17" s="1" t="s">
        <v>3494</v>
      </c>
    </row>
    <row r="18" spans="4:5" ht="12.75" customHeight="1">
      <c r="D18" s="1">
        <v>12447</v>
      </c>
      <c r="E18" s="1" t="s">
        <v>3495</v>
      </c>
    </row>
    <row r="19" spans="4:5" ht="12.75" customHeight="1">
      <c r="D19" s="1">
        <v>12425</v>
      </c>
      <c r="E19" s="1" t="s">
        <v>3496</v>
      </c>
    </row>
    <row r="20" spans="4:5" ht="12.75" customHeight="1">
      <c r="D20" s="1">
        <v>10818</v>
      </c>
      <c r="E20" s="1" t="s">
        <v>3497</v>
      </c>
    </row>
    <row r="21" spans="4:5" ht="12.75" customHeight="1">
      <c r="D21" s="1">
        <v>12319</v>
      </c>
      <c r="E21" s="1" t="s">
        <v>3498</v>
      </c>
    </row>
    <row r="22" spans="4:5" ht="12.75" customHeight="1">
      <c r="D22" s="1">
        <v>11128</v>
      </c>
      <c r="E22" s="1" t="s">
        <v>3499</v>
      </c>
    </row>
    <row r="23" spans="4:5" ht="12.75" customHeight="1">
      <c r="D23" s="1">
        <v>12494</v>
      </c>
      <c r="E23" s="1" t="s">
        <v>3500</v>
      </c>
    </row>
    <row r="24" spans="4:5" ht="12.75" customHeight="1">
      <c r="D24" s="1">
        <v>17234</v>
      </c>
      <c r="E24" s="1" t="s">
        <v>3501</v>
      </c>
    </row>
    <row r="25" spans="4:5" ht="12.75" customHeight="1">
      <c r="D25" s="1">
        <v>17399</v>
      </c>
      <c r="E25" s="1" t="s">
        <v>3502</v>
      </c>
    </row>
    <row r="26" spans="4:5" ht="12.75" customHeight="1">
      <c r="D26" s="1">
        <v>17400</v>
      </c>
      <c r="E26" s="1" t="s">
        <v>3503</v>
      </c>
    </row>
    <row r="27" spans="4:5" ht="12.75" customHeight="1">
      <c r="D27" s="1">
        <v>10297</v>
      </c>
      <c r="E27" s="1" t="s">
        <v>3504</v>
      </c>
    </row>
    <row r="28" spans="4:5" ht="12.75" customHeight="1">
      <c r="D28" s="1">
        <v>16126</v>
      </c>
      <c r="E28" s="1" t="s">
        <v>3505</v>
      </c>
    </row>
    <row r="29" spans="4:5" ht="12.75" customHeight="1">
      <c r="D29" s="1">
        <v>16951</v>
      </c>
      <c r="E29" s="1" t="s">
        <v>3506</v>
      </c>
    </row>
    <row r="30" spans="4:5" ht="12.75" customHeight="1">
      <c r="D30" s="1">
        <v>14501</v>
      </c>
      <c r="E30" s="1" t="s">
        <v>3507</v>
      </c>
    </row>
    <row r="31" spans="4:5" ht="12.75" customHeight="1">
      <c r="D31" s="1">
        <v>16447</v>
      </c>
      <c r="E31" s="1" t="s">
        <v>3508</v>
      </c>
    </row>
    <row r="32" spans="4:5" ht="12.75" customHeight="1">
      <c r="D32" s="1">
        <v>16730</v>
      </c>
      <c r="E32" s="1" t="s">
        <v>3509</v>
      </c>
    </row>
    <row r="33" spans="4:5" ht="12.75" customHeight="1">
      <c r="D33" s="1">
        <v>11792</v>
      </c>
      <c r="E33" s="1" t="s">
        <v>3510</v>
      </c>
    </row>
    <row r="34" spans="4:5" ht="12.75" customHeight="1">
      <c r="D34" s="1">
        <v>16547</v>
      </c>
      <c r="E34" s="1" t="s">
        <v>3511</v>
      </c>
    </row>
    <row r="35" spans="4:5" ht="12.75" customHeight="1">
      <c r="D35" s="1">
        <v>17163</v>
      </c>
      <c r="E35" s="1" t="s">
        <v>3512</v>
      </c>
    </row>
    <row r="36" spans="4:5" ht="12.75" customHeight="1">
      <c r="D36" s="1">
        <v>17162</v>
      </c>
      <c r="E36" s="1" t="s">
        <v>3513</v>
      </c>
    </row>
    <row r="37" spans="4:5" ht="12.75" customHeight="1">
      <c r="D37" s="1">
        <v>15911</v>
      </c>
      <c r="E37" s="1" t="s">
        <v>3514</v>
      </c>
    </row>
    <row r="38" spans="4:5" ht="12.75" customHeight="1">
      <c r="D38" s="1">
        <v>10497</v>
      </c>
      <c r="E38" s="1" t="s">
        <v>3515</v>
      </c>
    </row>
    <row r="39" spans="4:5" ht="12.75" customHeight="1">
      <c r="D39" s="1">
        <v>16394</v>
      </c>
      <c r="E39" s="1" t="s">
        <v>3516</v>
      </c>
    </row>
    <row r="40" spans="4:5" ht="12.75" customHeight="1">
      <c r="D40" s="1">
        <v>15878</v>
      </c>
      <c r="E40" s="1" t="s">
        <v>3517</v>
      </c>
    </row>
    <row r="41" spans="4:5" ht="12.75" customHeight="1">
      <c r="D41" s="1">
        <v>15879</v>
      </c>
      <c r="E41" s="1" t="s">
        <v>3518</v>
      </c>
    </row>
    <row r="42" spans="4:5" ht="12.75" customHeight="1">
      <c r="D42" s="1">
        <v>14944</v>
      </c>
      <c r="E42" s="1" t="s">
        <v>3519</v>
      </c>
    </row>
    <row r="43" spans="4:5" ht="12.75" customHeight="1">
      <c r="D43" s="1">
        <v>13892</v>
      </c>
      <c r="E43" s="1" t="s">
        <v>3520</v>
      </c>
    </row>
    <row r="44" spans="4:5" ht="12.75" customHeight="1">
      <c r="D44" s="1">
        <v>15317</v>
      </c>
      <c r="E44" s="1" t="s">
        <v>3521</v>
      </c>
    </row>
    <row r="45" spans="4:5" ht="12.75" customHeight="1">
      <c r="D45" s="1">
        <v>16026</v>
      </c>
      <c r="E45" s="1" t="s">
        <v>3522</v>
      </c>
    </row>
    <row r="46" spans="4:5" ht="12.75" customHeight="1">
      <c r="D46" s="1">
        <v>14879</v>
      </c>
      <c r="E46" s="1" t="s">
        <v>3523</v>
      </c>
    </row>
    <row r="47" spans="4:5" ht="12.75" customHeight="1">
      <c r="D47" s="1">
        <v>11973</v>
      </c>
      <c r="E47" s="1" t="s">
        <v>3524</v>
      </c>
    </row>
    <row r="48" spans="4:5" ht="12.75" customHeight="1">
      <c r="D48" s="1">
        <v>12157</v>
      </c>
      <c r="E48" s="1" t="s">
        <v>3525</v>
      </c>
    </row>
    <row r="49" spans="4:5" ht="12.75" customHeight="1">
      <c r="D49" s="1">
        <v>12159</v>
      </c>
      <c r="E49" s="1" t="s">
        <v>3526</v>
      </c>
    </row>
    <row r="50" spans="4:5" ht="12.75" customHeight="1">
      <c r="D50" s="1">
        <v>12160</v>
      </c>
      <c r="E50" s="1" t="s">
        <v>3527</v>
      </c>
    </row>
    <row r="51" spans="4:5" ht="12.75" customHeight="1">
      <c r="D51" s="1">
        <v>12161</v>
      </c>
      <c r="E51" s="1" t="s">
        <v>3528</v>
      </c>
    </row>
    <row r="52" spans="4:5" ht="12.75" customHeight="1">
      <c r="D52" s="1">
        <v>12162</v>
      </c>
      <c r="E52" s="1" t="s">
        <v>3529</v>
      </c>
    </row>
    <row r="53" spans="4:5" ht="12.75" customHeight="1">
      <c r="D53" s="1">
        <v>12176</v>
      </c>
      <c r="E53" s="1" t="s">
        <v>3530</v>
      </c>
    </row>
    <row r="54" spans="4:5" ht="12.75" customHeight="1">
      <c r="D54" s="1">
        <v>13268</v>
      </c>
      <c r="E54" s="1" t="s">
        <v>3531</v>
      </c>
    </row>
    <row r="55" spans="4:5" ht="12.75" customHeight="1">
      <c r="D55" s="1">
        <v>12844</v>
      </c>
      <c r="E55" s="1" t="s">
        <v>3532</v>
      </c>
    </row>
    <row r="56" spans="4:5" ht="12.75" customHeight="1">
      <c r="D56" s="1">
        <v>12154</v>
      </c>
      <c r="E56" s="1" t="s">
        <v>3533</v>
      </c>
    </row>
    <row r="57" spans="4:5" ht="12.75" customHeight="1">
      <c r="D57" s="1">
        <v>12004</v>
      </c>
      <c r="E57" s="1" t="s">
        <v>3534</v>
      </c>
    </row>
    <row r="58" spans="4:5" ht="12.75" customHeight="1">
      <c r="D58" s="1">
        <v>12007</v>
      </c>
      <c r="E58" s="1" t="s">
        <v>3535</v>
      </c>
    </row>
    <row r="59" spans="4:5" ht="12.75" customHeight="1">
      <c r="D59" s="1">
        <v>10349</v>
      </c>
      <c r="E59" s="1" t="s">
        <v>3536</v>
      </c>
    </row>
    <row r="60" spans="4:5" ht="12.75" customHeight="1">
      <c r="D60" s="1">
        <v>16270</v>
      </c>
      <c r="E60" s="1" t="s">
        <v>3537</v>
      </c>
    </row>
    <row r="61" spans="4:5" ht="12.75" customHeight="1">
      <c r="D61" s="1">
        <v>14591</v>
      </c>
      <c r="E61" s="1" t="s">
        <v>3538</v>
      </c>
    </row>
    <row r="62" spans="4:5" ht="12.75" customHeight="1">
      <c r="D62" s="1">
        <v>14592</v>
      </c>
      <c r="E62" s="1" t="s">
        <v>3539</v>
      </c>
    </row>
    <row r="63" spans="4:5" ht="12.75" customHeight="1">
      <c r="D63" s="1">
        <v>10553</v>
      </c>
      <c r="E63" s="1" t="s">
        <v>3540</v>
      </c>
    </row>
    <row r="64" spans="4:5" ht="12.75" customHeight="1">
      <c r="D64" s="1">
        <v>17212</v>
      </c>
      <c r="E64" s="1" t="s">
        <v>3541</v>
      </c>
    </row>
    <row r="65" spans="4:6" ht="12.75" customHeight="1">
      <c r="D65" s="1">
        <v>17328</v>
      </c>
      <c r="E65" s="1" t="s">
        <v>3542</v>
      </c>
    </row>
    <row r="66" spans="4:6" ht="12.75" customHeight="1">
      <c r="D66" s="1">
        <v>17256</v>
      </c>
      <c r="E66" s="1" t="s">
        <v>3543</v>
      </c>
    </row>
    <row r="67" spans="4:6" ht="12.75" customHeight="1">
      <c r="D67" s="1">
        <v>16665</v>
      </c>
      <c r="E67" s="1" t="s">
        <v>3544</v>
      </c>
      <c r="F67" s="8"/>
    </row>
    <row r="68" spans="4:6" ht="12.75" customHeight="1">
      <c r="D68" s="1">
        <v>16666</v>
      </c>
      <c r="E68" s="1" t="s">
        <v>3545</v>
      </c>
    </row>
    <row r="69" spans="4:6" ht="12.75" customHeight="1">
      <c r="D69" s="1">
        <v>17402</v>
      </c>
      <c r="E69" s="1" t="s">
        <v>3546</v>
      </c>
      <c r="F69" s="8"/>
    </row>
    <row r="70" spans="4:6" ht="12.75" customHeight="1">
      <c r="D70" s="1">
        <v>17409</v>
      </c>
      <c r="E70" s="1" t="s">
        <v>3547</v>
      </c>
    </row>
    <row r="71" spans="4:6" ht="12.75" customHeight="1">
      <c r="D71" s="1">
        <v>17410</v>
      </c>
      <c r="E71" s="1" t="s">
        <v>3548</v>
      </c>
      <c r="F71" s="8"/>
    </row>
    <row r="72" spans="4:6" ht="12.75" customHeight="1">
      <c r="D72" s="1">
        <v>13578</v>
      </c>
      <c r="E72" s="1" t="s">
        <v>3549</v>
      </c>
    </row>
    <row r="73" spans="4:6" ht="12.75" customHeight="1">
      <c r="D73" s="1">
        <v>15549</v>
      </c>
      <c r="E73" s="1" t="s">
        <v>3550</v>
      </c>
    </row>
    <row r="74" spans="4:6" ht="12.75" customHeight="1">
      <c r="D74" s="1">
        <v>14957</v>
      </c>
      <c r="E74" s="1" t="s">
        <v>3551</v>
      </c>
    </row>
    <row r="75" spans="4:6" ht="12.75" customHeight="1">
      <c r="D75" s="1">
        <v>11432</v>
      </c>
      <c r="E75" s="1" t="s">
        <v>3552</v>
      </c>
      <c r="F75" s="8"/>
    </row>
    <row r="76" spans="4:6" ht="12.75" customHeight="1">
      <c r="D76" s="1">
        <v>16194</v>
      </c>
      <c r="E76" s="1" t="s">
        <v>3553</v>
      </c>
    </row>
    <row r="77" spans="4:6" ht="12.75" customHeight="1">
      <c r="D77" s="1">
        <v>16872</v>
      </c>
      <c r="E77" s="1" t="s">
        <v>3554</v>
      </c>
    </row>
    <row r="78" spans="4:6" ht="12.75" customHeight="1">
      <c r="D78" s="1">
        <v>16873</v>
      </c>
      <c r="E78" s="1" t="s">
        <v>3555</v>
      </c>
    </row>
    <row r="79" spans="4:6" ht="12.75" customHeight="1">
      <c r="D79" s="1">
        <v>10431</v>
      </c>
      <c r="E79" s="1" t="s">
        <v>3556</v>
      </c>
    </row>
    <row r="80" spans="4:6" ht="12.75" customHeight="1">
      <c r="D80" s="1">
        <v>11688</v>
      </c>
      <c r="E80" s="1" t="s">
        <v>3557</v>
      </c>
    </row>
    <row r="81" spans="4:6" ht="12.75" customHeight="1">
      <c r="D81" s="1">
        <v>10397</v>
      </c>
      <c r="E81" s="1" t="s">
        <v>3558</v>
      </c>
    </row>
    <row r="82" spans="4:6" ht="12.75" customHeight="1">
      <c r="D82" s="1">
        <v>15949</v>
      </c>
      <c r="E82" s="1" t="s">
        <v>3559</v>
      </c>
    </row>
    <row r="83" spans="4:6" ht="12.75" customHeight="1">
      <c r="D83" s="1">
        <v>15950</v>
      </c>
      <c r="E83" s="1" t="s">
        <v>3560</v>
      </c>
    </row>
    <row r="84" spans="4:6" ht="12.75" customHeight="1">
      <c r="D84" s="1">
        <v>17137</v>
      </c>
      <c r="E84" s="1" t="s">
        <v>3561</v>
      </c>
    </row>
    <row r="85" spans="4:6" ht="12.75" customHeight="1">
      <c r="D85" s="1">
        <v>13547</v>
      </c>
      <c r="E85" s="1" t="s">
        <v>3562</v>
      </c>
    </row>
    <row r="86" spans="4:6" ht="12.75" customHeight="1">
      <c r="D86" s="1">
        <v>14797</v>
      </c>
      <c r="E86" s="1" t="s">
        <v>3563</v>
      </c>
    </row>
    <row r="87" spans="4:6" ht="12.75" customHeight="1">
      <c r="D87" s="1">
        <v>14576</v>
      </c>
      <c r="E87" s="1" t="s">
        <v>3564</v>
      </c>
    </row>
    <row r="88" spans="4:6" ht="12.75" customHeight="1">
      <c r="D88" s="1">
        <v>13816</v>
      </c>
      <c r="E88" s="1" t="s">
        <v>3565</v>
      </c>
    </row>
    <row r="89" spans="4:6" ht="12.75" customHeight="1">
      <c r="D89" s="1">
        <v>12487</v>
      </c>
      <c r="E89" s="1" t="s">
        <v>3566</v>
      </c>
    </row>
    <row r="90" spans="4:6" ht="12.75" customHeight="1">
      <c r="D90" s="1">
        <v>10261</v>
      </c>
      <c r="E90" s="1" t="s">
        <v>3567</v>
      </c>
    </row>
    <row r="91" spans="4:6" ht="12.75" customHeight="1">
      <c r="D91" s="1">
        <v>10262</v>
      </c>
      <c r="E91" s="1" t="s">
        <v>3568</v>
      </c>
    </row>
    <row r="92" spans="4:6" ht="12.75" customHeight="1">
      <c r="D92" s="1">
        <v>10263</v>
      </c>
      <c r="E92" s="1" t="s">
        <v>3569</v>
      </c>
      <c r="F92" s="8"/>
    </row>
    <row r="93" spans="4:6" ht="12.75" customHeight="1">
      <c r="D93" s="1">
        <v>10264</v>
      </c>
      <c r="E93" s="1" t="s">
        <v>3570</v>
      </c>
    </row>
    <row r="94" spans="4:6" ht="12.75" customHeight="1">
      <c r="D94" s="1">
        <v>10265</v>
      </c>
      <c r="E94" s="1" t="s">
        <v>3571</v>
      </c>
    </row>
    <row r="95" spans="4:6" ht="12.75" customHeight="1">
      <c r="D95" s="1">
        <v>10266</v>
      </c>
      <c r="E95" s="1" t="s">
        <v>3572</v>
      </c>
    </row>
    <row r="96" spans="4:6" ht="12.75" customHeight="1">
      <c r="D96" s="1">
        <v>11799</v>
      </c>
      <c r="E96" s="1" t="s">
        <v>3573</v>
      </c>
    </row>
    <row r="97" spans="4:6" ht="12.75" customHeight="1">
      <c r="D97" s="1">
        <v>11929</v>
      </c>
      <c r="E97" s="1" t="s">
        <v>3574</v>
      </c>
    </row>
    <row r="98" spans="4:6" ht="12.75" customHeight="1">
      <c r="D98" s="1">
        <v>10544</v>
      </c>
      <c r="E98" s="1" t="s">
        <v>3575</v>
      </c>
    </row>
    <row r="99" spans="4:6" ht="12.75" customHeight="1">
      <c r="D99" s="1">
        <v>12869</v>
      </c>
      <c r="E99" s="1" t="s">
        <v>3576</v>
      </c>
      <c r="F99" s="8"/>
    </row>
    <row r="100" spans="4:6" ht="12.75" customHeight="1">
      <c r="D100" s="1">
        <v>12873</v>
      </c>
      <c r="E100" s="1" t="s">
        <v>3577</v>
      </c>
    </row>
    <row r="101" spans="4:6" ht="12.75" customHeight="1">
      <c r="D101" s="1">
        <v>12874</v>
      </c>
      <c r="E101" s="1" t="s">
        <v>3578</v>
      </c>
    </row>
    <row r="102" spans="4:6" ht="12.75" customHeight="1">
      <c r="D102" s="1">
        <v>12875</v>
      </c>
      <c r="E102" s="1" t="s">
        <v>3579</v>
      </c>
    </row>
    <row r="103" spans="4:6" ht="12.75" customHeight="1">
      <c r="D103" s="1">
        <v>12879</v>
      </c>
      <c r="E103" s="1" t="s">
        <v>3580</v>
      </c>
    </row>
    <row r="104" spans="4:6" ht="12.75" customHeight="1">
      <c r="D104" s="1">
        <v>12881</v>
      </c>
      <c r="E104" s="1" t="s">
        <v>3581</v>
      </c>
      <c r="F104" s="8"/>
    </row>
    <row r="105" spans="4:6" ht="12.75" customHeight="1">
      <c r="D105" s="1">
        <v>12882</v>
      </c>
      <c r="E105" s="1" t="s">
        <v>3582</v>
      </c>
    </row>
    <row r="106" spans="4:6" ht="12.75" customHeight="1">
      <c r="D106" s="1">
        <v>12883</v>
      </c>
      <c r="E106" s="1" t="s">
        <v>3583</v>
      </c>
    </row>
    <row r="107" spans="4:6" ht="12.75" customHeight="1">
      <c r="D107" s="1">
        <v>12885</v>
      </c>
      <c r="E107" s="1" t="s">
        <v>3584</v>
      </c>
    </row>
    <row r="108" spans="4:6" ht="12.75" customHeight="1">
      <c r="D108" s="1">
        <v>12886</v>
      </c>
      <c r="E108" s="1" t="s">
        <v>3585</v>
      </c>
    </row>
    <row r="109" spans="4:6" ht="12.75" customHeight="1">
      <c r="D109" s="1">
        <v>12892</v>
      </c>
      <c r="E109" s="1" t="s">
        <v>3586</v>
      </c>
    </row>
    <row r="110" spans="4:6" ht="12.75" customHeight="1">
      <c r="D110" s="1">
        <v>14841</v>
      </c>
      <c r="E110" s="1" t="s">
        <v>3587</v>
      </c>
    </row>
    <row r="111" spans="4:6" ht="12.75" customHeight="1">
      <c r="D111" s="1">
        <v>15616</v>
      </c>
      <c r="E111" s="1" t="s">
        <v>3588</v>
      </c>
    </row>
    <row r="112" spans="4:6" ht="12.75" customHeight="1">
      <c r="D112" s="1">
        <v>16272</v>
      </c>
      <c r="E112" s="1" t="s">
        <v>3589</v>
      </c>
    </row>
    <row r="113" spans="4:6" ht="12.75" customHeight="1">
      <c r="D113" s="1">
        <v>16328</v>
      </c>
      <c r="E113" s="1" t="s">
        <v>3590</v>
      </c>
    </row>
    <row r="114" spans="4:6" ht="12.75" customHeight="1">
      <c r="D114" s="1">
        <v>13397</v>
      </c>
      <c r="E114" s="1" t="s">
        <v>3591</v>
      </c>
    </row>
    <row r="115" spans="4:6" ht="12.75" customHeight="1">
      <c r="D115" s="1">
        <v>10539</v>
      </c>
      <c r="E115" s="1" t="s">
        <v>3592</v>
      </c>
    </row>
    <row r="116" spans="4:6" ht="12.75" customHeight="1">
      <c r="D116" s="1">
        <v>10540</v>
      </c>
      <c r="E116" s="1" t="s">
        <v>3593</v>
      </c>
    </row>
    <row r="117" spans="4:6" ht="12.75" customHeight="1">
      <c r="D117" s="1">
        <v>10541</v>
      </c>
      <c r="E117" s="1" t="s">
        <v>3594</v>
      </c>
    </row>
    <row r="118" spans="4:6" ht="12.75" customHeight="1">
      <c r="D118" s="1">
        <v>10542</v>
      </c>
      <c r="E118" s="1" t="s">
        <v>3595</v>
      </c>
      <c r="F118" s="8"/>
    </row>
    <row r="119" spans="4:6" ht="12.75" customHeight="1">
      <c r="D119" s="1">
        <v>10543</v>
      </c>
      <c r="E119" s="1" t="s">
        <v>3596</v>
      </c>
      <c r="F119" s="8"/>
    </row>
    <row r="120" spans="4:6" ht="12.75" customHeight="1">
      <c r="D120" s="1">
        <v>10062</v>
      </c>
      <c r="E120" s="1" t="s">
        <v>3597</v>
      </c>
      <c r="F120" s="8"/>
    </row>
    <row r="121" spans="4:6" ht="12.75" customHeight="1">
      <c r="D121" s="1">
        <v>13184</v>
      </c>
      <c r="E121" s="1" t="s">
        <v>3598</v>
      </c>
      <c r="F121" s="8"/>
    </row>
    <row r="122" spans="4:6" ht="12.75" customHeight="1">
      <c r="D122" s="1">
        <v>17297</v>
      </c>
      <c r="E122" s="1" t="s">
        <v>3599</v>
      </c>
      <c r="F122" s="8"/>
    </row>
    <row r="123" spans="4:6" ht="12.75" customHeight="1">
      <c r="D123" s="1">
        <v>13222</v>
      </c>
      <c r="E123" s="1" t="s">
        <v>3600</v>
      </c>
      <c r="F123" s="8"/>
    </row>
    <row r="124" spans="4:6" ht="12.75" customHeight="1">
      <c r="D124" s="1">
        <v>12630</v>
      </c>
      <c r="E124" s="1" t="s">
        <v>3601</v>
      </c>
      <c r="F124" s="8"/>
    </row>
    <row r="125" spans="4:6" ht="12.75" customHeight="1">
      <c r="D125" s="1">
        <v>10383</v>
      </c>
      <c r="E125" s="1" t="s">
        <v>3602</v>
      </c>
      <c r="F125" s="8"/>
    </row>
    <row r="126" spans="4:6" ht="12.75" customHeight="1">
      <c r="D126" s="1">
        <v>10384</v>
      </c>
      <c r="E126" s="1" t="s">
        <v>3603</v>
      </c>
      <c r="F126" s="8"/>
    </row>
    <row r="127" spans="4:6" ht="12.75" customHeight="1">
      <c r="D127" s="1">
        <v>16226</v>
      </c>
      <c r="E127" s="1" t="s">
        <v>3604</v>
      </c>
      <c r="F127" s="8"/>
    </row>
    <row r="128" spans="4:6" ht="12.75" customHeight="1">
      <c r="D128" s="1">
        <v>10490</v>
      </c>
      <c r="E128" s="1" t="s">
        <v>3605</v>
      </c>
      <c r="F128" s="8"/>
    </row>
    <row r="129" spans="4:6" ht="12.75" customHeight="1">
      <c r="D129" s="1">
        <v>10020</v>
      </c>
      <c r="E129" s="1" t="s">
        <v>3606</v>
      </c>
    </row>
    <row r="130" spans="4:6" ht="12.75" customHeight="1">
      <c r="D130" s="1">
        <v>10021</v>
      </c>
      <c r="E130" s="1" t="s">
        <v>3607</v>
      </c>
    </row>
    <row r="131" spans="4:6" ht="12.75" customHeight="1">
      <c r="D131" s="1">
        <v>12558</v>
      </c>
      <c r="E131" s="1" t="s">
        <v>3608</v>
      </c>
    </row>
    <row r="132" spans="4:6" ht="12.75" customHeight="1">
      <c r="D132" s="1">
        <v>12560</v>
      </c>
      <c r="E132" s="1" t="s">
        <v>3609</v>
      </c>
      <c r="F132" s="8"/>
    </row>
    <row r="133" spans="4:6" ht="12.75" customHeight="1">
      <c r="D133" s="1">
        <v>12561</v>
      </c>
      <c r="E133" s="1" t="s">
        <v>3610</v>
      </c>
    </row>
    <row r="134" spans="4:6" ht="12.75" customHeight="1">
      <c r="D134" s="1">
        <v>12564</v>
      </c>
      <c r="E134" s="1" t="s">
        <v>3611</v>
      </c>
    </row>
    <row r="135" spans="4:6" ht="12.75" customHeight="1">
      <c r="D135" s="1">
        <v>10019</v>
      </c>
      <c r="E135" s="1" t="s">
        <v>3612</v>
      </c>
    </row>
    <row r="136" spans="4:6" ht="12.75" customHeight="1">
      <c r="D136" s="1">
        <v>17418</v>
      </c>
      <c r="E136" s="1" t="s">
        <v>3613</v>
      </c>
    </row>
    <row r="137" spans="4:6" ht="12.75" customHeight="1">
      <c r="D137" s="1">
        <v>15543</v>
      </c>
      <c r="E137" s="1" t="s">
        <v>3614</v>
      </c>
    </row>
    <row r="138" spans="4:6" ht="12.75" customHeight="1">
      <c r="D138" s="1">
        <v>15542</v>
      </c>
      <c r="E138" s="1" t="s">
        <v>3615</v>
      </c>
    </row>
    <row r="139" spans="4:6" ht="12.75" customHeight="1">
      <c r="D139" s="1">
        <v>12210</v>
      </c>
      <c r="E139" s="1" t="s">
        <v>3616</v>
      </c>
    </row>
    <row r="140" spans="4:6" ht="12.75" customHeight="1">
      <c r="D140" s="1">
        <v>17190</v>
      </c>
      <c r="E140" s="1" t="s">
        <v>3617</v>
      </c>
    </row>
    <row r="141" spans="4:6" ht="12.75" customHeight="1">
      <c r="D141" s="1">
        <v>17191</v>
      </c>
      <c r="E141" s="1" t="s">
        <v>3618</v>
      </c>
    </row>
    <row r="142" spans="4:6" ht="12.75" customHeight="1">
      <c r="D142" s="1">
        <v>12887</v>
      </c>
      <c r="E142" s="1" t="s">
        <v>3619</v>
      </c>
    </row>
    <row r="143" spans="4:6" ht="12.75" customHeight="1">
      <c r="D143" s="1">
        <v>15586</v>
      </c>
      <c r="E143" s="1" t="s">
        <v>3620</v>
      </c>
    </row>
    <row r="144" spans="4:6" ht="12.75" customHeight="1">
      <c r="D144" s="1">
        <v>10555</v>
      </c>
      <c r="E144" s="1" t="s">
        <v>3621</v>
      </c>
    </row>
    <row r="145" spans="4:6" ht="12.75" customHeight="1">
      <c r="D145" s="1">
        <v>17374</v>
      </c>
      <c r="E145" s="1" t="s">
        <v>3622</v>
      </c>
    </row>
    <row r="146" spans="4:6" ht="12.75" customHeight="1">
      <c r="D146" s="1">
        <v>15292</v>
      </c>
      <c r="E146" s="1" t="s">
        <v>3623</v>
      </c>
    </row>
    <row r="147" spans="4:6" ht="12.75" customHeight="1">
      <c r="D147" s="1">
        <v>14899</v>
      </c>
      <c r="E147" s="1" t="s">
        <v>3624</v>
      </c>
    </row>
    <row r="148" spans="4:6" ht="12.75" customHeight="1">
      <c r="D148" s="1">
        <v>12836</v>
      </c>
      <c r="E148" s="1" t="s">
        <v>3625</v>
      </c>
    </row>
    <row r="149" spans="4:6" ht="12.75" customHeight="1">
      <c r="D149" s="1">
        <v>12820</v>
      </c>
      <c r="E149" s="1" t="s">
        <v>3626</v>
      </c>
      <c r="F149" s="8"/>
    </row>
    <row r="150" spans="4:6" ht="12.75" customHeight="1">
      <c r="D150" s="1">
        <v>12822</v>
      </c>
      <c r="E150" s="1" t="s">
        <v>3627</v>
      </c>
    </row>
    <row r="151" spans="4:6" ht="12.75" customHeight="1">
      <c r="D151" s="1">
        <v>12823</v>
      </c>
      <c r="E151" s="1" t="s">
        <v>3628</v>
      </c>
    </row>
    <row r="152" spans="4:6" ht="12.75" customHeight="1">
      <c r="D152" s="1">
        <v>12824</v>
      </c>
      <c r="E152" s="1" t="s">
        <v>3629</v>
      </c>
    </row>
    <row r="153" spans="4:6" ht="12.75" customHeight="1">
      <c r="D153" s="1">
        <v>12825</v>
      </c>
      <c r="E153" s="1" t="s">
        <v>3630</v>
      </c>
    </row>
    <row r="154" spans="4:6" ht="12.75" customHeight="1">
      <c r="D154" s="1">
        <v>12827</v>
      </c>
      <c r="E154" s="1" t="s">
        <v>3631</v>
      </c>
    </row>
    <row r="155" spans="4:6" ht="12.75" customHeight="1">
      <c r="D155" s="1">
        <v>12980</v>
      </c>
      <c r="E155" s="1" t="s">
        <v>3632</v>
      </c>
    </row>
    <row r="156" spans="4:6" ht="12.75" customHeight="1">
      <c r="D156" s="1">
        <v>12984</v>
      </c>
      <c r="E156" s="1" t="s">
        <v>3633</v>
      </c>
    </row>
    <row r="157" spans="4:6" ht="12.75" customHeight="1">
      <c r="D157" s="1">
        <v>12985</v>
      </c>
      <c r="E157" s="1" t="s">
        <v>3634</v>
      </c>
    </row>
    <row r="158" spans="4:6" ht="12.75" customHeight="1">
      <c r="D158" s="1">
        <v>12598</v>
      </c>
      <c r="E158" s="1" t="s">
        <v>3635</v>
      </c>
    </row>
    <row r="159" spans="4:6" ht="12.75" customHeight="1">
      <c r="D159" s="1">
        <v>12600</v>
      </c>
      <c r="E159" s="1" t="s">
        <v>3636</v>
      </c>
    </row>
    <row r="160" spans="4:6" ht="12.75" customHeight="1">
      <c r="D160" s="1">
        <v>12601</v>
      </c>
      <c r="E160" s="1" t="s">
        <v>3637</v>
      </c>
    </row>
    <row r="161" spans="4:5" ht="12.75" customHeight="1">
      <c r="D161" s="1">
        <v>12603</v>
      </c>
      <c r="E161" s="1" t="s">
        <v>3638</v>
      </c>
    </row>
    <row r="162" spans="4:5" ht="12.75" customHeight="1">
      <c r="D162" s="1">
        <v>12604</v>
      </c>
      <c r="E162" s="1" t="s">
        <v>3639</v>
      </c>
    </row>
    <row r="163" spans="4:5" ht="12.75" customHeight="1">
      <c r="D163" s="1">
        <v>12605</v>
      </c>
      <c r="E163" s="1" t="s">
        <v>3640</v>
      </c>
    </row>
    <row r="164" spans="4:5" ht="12.75" customHeight="1">
      <c r="D164" s="1">
        <v>13229</v>
      </c>
      <c r="E164" s="1" t="s">
        <v>3641</v>
      </c>
    </row>
    <row r="165" spans="4:5" ht="12.75" customHeight="1">
      <c r="D165" s="1">
        <v>13195</v>
      </c>
      <c r="E165" s="1" t="s">
        <v>3642</v>
      </c>
    </row>
    <row r="166" spans="4:5" ht="12.75" customHeight="1">
      <c r="D166" s="1">
        <v>13818</v>
      </c>
      <c r="E166" s="1" t="s">
        <v>3643</v>
      </c>
    </row>
    <row r="167" spans="4:5" ht="12.75" customHeight="1">
      <c r="D167" s="1">
        <v>10006</v>
      </c>
      <c r="E167" s="1" t="s">
        <v>3644</v>
      </c>
    </row>
    <row r="168" spans="4:5" ht="12.75" customHeight="1">
      <c r="D168" s="1">
        <v>10007</v>
      </c>
      <c r="E168" s="1" t="s">
        <v>3645</v>
      </c>
    </row>
    <row r="169" spans="4:5" ht="12.75" customHeight="1">
      <c r="D169" s="1">
        <v>10009</v>
      </c>
      <c r="E169" s="1" t="s">
        <v>3646</v>
      </c>
    </row>
    <row r="170" spans="4:5" ht="12.75" customHeight="1">
      <c r="D170" s="1">
        <v>10010</v>
      </c>
      <c r="E170" s="1" t="s">
        <v>3647</v>
      </c>
    </row>
    <row r="171" spans="4:5" ht="12.75" customHeight="1">
      <c r="D171" s="1">
        <v>10013</v>
      </c>
      <c r="E171" s="1" t="s">
        <v>3648</v>
      </c>
    </row>
    <row r="172" spans="4:5" ht="12.75" customHeight="1">
      <c r="D172" s="1">
        <v>10014</v>
      </c>
      <c r="E172" s="1" t="s">
        <v>3649</v>
      </c>
    </row>
    <row r="173" spans="4:5" ht="12.75" customHeight="1">
      <c r="D173" s="1">
        <v>10015</v>
      </c>
      <c r="E173" s="1" t="s">
        <v>3650</v>
      </c>
    </row>
    <row r="174" spans="4:5" ht="12.75" customHeight="1">
      <c r="D174" s="1">
        <v>10016</v>
      </c>
      <c r="E174" s="1" t="s">
        <v>3651</v>
      </c>
    </row>
    <row r="175" spans="4:5" ht="12.75" customHeight="1">
      <c r="D175" s="1">
        <v>10017</v>
      </c>
      <c r="E175" s="1" t="s">
        <v>3652</v>
      </c>
    </row>
    <row r="176" spans="4:5" ht="12.75" customHeight="1">
      <c r="D176" s="1">
        <v>10245</v>
      </c>
      <c r="E176" s="1" t="s">
        <v>3653</v>
      </c>
    </row>
    <row r="177" spans="4:6" ht="12.75" customHeight="1">
      <c r="D177" s="1">
        <v>10246</v>
      </c>
      <c r="E177" s="1" t="s">
        <v>3654</v>
      </c>
    </row>
    <row r="178" spans="4:6" ht="12.75" customHeight="1">
      <c r="D178" s="1">
        <v>10247</v>
      </c>
      <c r="E178" s="1" t="s">
        <v>3655</v>
      </c>
    </row>
    <row r="179" spans="4:6" ht="12.75" customHeight="1">
      <c r="D179" s="1">
        <v>10248</v>
      </c>
      <c r="E179" s="1" t="s">
        <v>3656</v>
      </c>
    </row>
    <row r="180" spans="4:6" ht="12.75" customHeight="1">
      <c r="D180" s="1">
        <v>11781</v>
      </c>
      <c r="E180" s="1" t="s">
        <v>3657</v>
      </c>
    </row>
    <row r="181" spans="4:6" ht="12.75" customHeight="1">
      <c r="D181" s="1">
        <v>11782</v>
      </c>
      <c r="E181" s="1" t="s">
        <v>3658</v>
      </c>
    </row>
    <row r="182" spans="4:6" ht="12.75" customHeight="1">
      <c r="D182" s="1">
        <v>11783</v>
      </c>
      <c r="E182" s="1" t="s">
        <v>3659</v>
      </c>
    </row>
    <row r="183" spans="4:6" ht="12.75" customHeight="1">
      <c r="D183" s="1">
        <v>11790</v>
      </c>
      <c r="E183" s="1" t="s">
        <v>3660</v>
      </c>
    </row>
    <row r="184" spans="4:6" ht="12.75" customHeight="1">
      <c r="D184" s="1">
        <v>11836</v>
      </c>
      <c r="E184" s="1" t="s">
        <v>3661</v>
      </c>
    </row>
    <row r="185" spans="4:6" ht="12.75" customHeight="1">
      <c r="D185" s="1">
        <v>11354</v>
      </c>
      <c r="E185" s="1" t="s">
        <v>3662</v>
      </c>
    </row>
    <row r="186" spans="4:6" ht="12.75" customHeight="1">
      <c r="D186" s="1">
        <v>16011</v>
      </c>
      <c r="E186" s="1" t="s">
        <v>3663</v>
      </c>
    </row>
    <row r="187" spans="4:6" ht="12.75" customHeight="1">
      <c r="D187" s="1">
        <v>16012</v>
      </c>
      <c r="E187" s="1" t="s">
        <v>3664</v>
      </c>
    </row>
    <row r="188" spans="4:6" ht="12.75" customHeight="1">
      <c r="D188" s="1">
        <v>16013</v>
      </c>
      <c r="E188" s="1" t="s">
        <v>3665</v>
      </c>
    </row>
    <row r="189" spans="4:6" ht="12.75" customHeight="1">
      <c r="D189" s="1">
        <v>16098</v>
      </c>
      <c r="E189" s="1" t="s">
        <v>3666</v>
      </c>
      <c r="F189" s="8"/>
    </row>
    <row r="190" spans="4:6" ht="12.75" customHeight="1">
      <c r="D190" s="1">
        <v>15614</v>
      </c>
      <c r="E190" s="1" t="s">
        <v>3667</v>
      </c>
    </row>
    <row r="191" spans="4:6" ht="12.75" customHeight="1">
      <c r="D191" s="1">
        <v>12595</v>
      </c>
      <c r="E191" s="1" t="s">
        <v>3668</v>
      </c>
    </row>
    <row r="192" spans="4:6" ht="12.75" customHeight="1">
      <c r="D192" s="1">
        <v>11083</v>
      </c>
      <c r="E192" s="1" t="s">
        <v>3669</v>
      </c>
      <c r="F192" s="8"/>
    </row>
    <row r="193" spans="4:5" ht="12.75" customHeight="1">
      <c r="D193" s="1">
        <v>12212</v>
      </c>
      <c r="E193" s="1" t="s">
        <v>3670</v>
      </c>
    </row>
    <row r="194" spans="4:5" ht="12.75" customHeight="1">
      <c r="D194" s="1">
        <v>16718</v>
      </c>
      <c r="E194" s="1" t="s">
        <v>3671</v>
      </c>
    </row>
    <row r="195" spans="4:5" ht="12.75" customHeight="1">
      <c r="D195" s="1">
        <v>16719</v>
      </c>
      <c r="E195" s="1" t="s">
        <v>3672</v>
      </c>
    </row>
    <row r="196" spans="4:5" ht="12.75" customHeight="1">
      <c r="D196" s="1">
        <v>15349</v>
      </c>
      <c r="E196" s="1" t="s">
        <v>3673</v>
      </c>
    </row>
    <row r="197" spans="4:5" ht="12.75" customHeight="1">
      <c r="D197" s="1">
        <v>11413</v>
      </c>
      <c r="E197" s="1" t="s">
        <v>3674</v>
      </c>
    </row>
    <row r="198" spans="4:5" ht="12.75" customHeight="1">
      <c r="D198" s="1">
        <v>13734</v>
      </c>
      <c r="E198" s="1" t="s">
        <v>3675</v>
      </c>
    </row>
    <row r="199" spans="4:5" ht="12.75" customHeight="1">
      <c r="D199" s="1">
        <v>10291</v>
      </c>
      <c r="E199" s="1" t="s">
        <v>3676</v>
      </c>
    </row>
    <row r="200" spans="4:5" ht="12.75" customHeight="1">
      <c r="D200" s="1">
        <v>15190</v>
      </c>
      <c r="E200" s="1" t="s">
        <v>3677</v>
      </c>
    </row>
    <row r="201" spans="4:5" ht="12.75" customHeight="1">
      <c r="D201" s="1">
        <v>16353</v>
      </c>
      <c r="E201" s="1" t="s">
        <v>3678</v>
      </c>
    </row>
    <row r="202" spans="4:5" ht="12.75" customHeight="1">
      <c r="D202" s="1">
        <v>16799</v>
      </c>
      <c r="E202" s="1" t="s">
        <v>3679</v>
      </c>
    </row>
    <row r="203" spans="4:5" ht="12.75" customHeight="1">
      <c r="D203" s="1">
        <v>16800</v>
      </c>
      <c r="E203" s="1" t="s">
        <v>3680</v>
      </c>
    </row>
    <row r="204" spans="4:5" ht="12.75" customHeight="1">
      <c r="D204" s="1">
        <v>16801</v>
      </c>
      <c r="E204" s="1" t="s">
        <v>3681</v>
      </c>
    </row>
    <row r="205" spans="4:5" ht="12.75" customHeight="1">
      <c r="D205" s="1">
        <v>12408</v>
      </c>
      <c r="E205" s="1" t="s">
        <v>3682</v>
      </c>
    </row>
    <row r="206" spans="4:5" ht="12.75" customHeight="1">
      <c r="D206" s="1">
        <v>15452</v>
      </c>
      <c r="E206" s="1" t="s">
        <v>3683</v>
      </c>
    </row>
    <row r="207" spans="4:5" ht="12.75" customHeight="1">
      <c r="D207" s="1">
        <v>15847</v>
      </c>
      <c r="E207" s="1" t="s">
        <v>3684</v>
      </c>
    </row>
    <row r="208" spans="4:5" ht="12.75" customHeight="1">
      <c r="D208" s="1">
        <v>14401</v>
      </c>
      <c r="E208" s="1" t="s">
        <v>3685</v>
      </c>
    </row>
    <row r="209" spans="4:5" ht="12.75" customHeight="1">
      <c r="D209" s="1">
        <v>10424</v>
      </c>
      <c r="E209" s="1" t="s">
        <v>3686</v>
      </c>
    </row>
    <row r="210" spans="4:5" ht="12.75" customHeight="1">
      <c r="D210" s="1">
        <v>10344</v>
      </c>
      <c r="E210" s="1" t="s">
        <v>3687</v>
      </c>
    </row>
    <row r="211" spans="4:5" ht="12.75" customHeight="1">
      <c r="D211" s="1">
        <v>10749</v>
      </c>
      <c r="E211" s="1" t="s">
        <v>3688</v>
      </c>
    </row>
    <row r="212" spans="4:5" ht="12.75" customHeight="1">
      <c r="D212" s="1">
        <v>16568</v>
      </c>
      <c r="E212" s="1" t="s">
        <v>3689</v>
      </c>
    </row>
    <row r="213" spans="4:5" ht="12.75" customHeight="1">
      <c r="D213" s="1">
        <v>16865</v>
      </c>
      <c r="E213" s="1" t="s">
        <v>3690</v>
      </c>
    </row>
    <row r="214" spans="4:5" ht="12.75" customHeight="1">
      <c r="D214" s="1">
        <v>16866</v>
      </c>
      <c r="E214" s="1" t="s">
        <v>3691</v>
      </c>
    </row>
    <row r="215" spans="4:5" ht="12.75" customHeight="1">
      <c r="D215" s="1">
        <v>17248</v>
      </c>
      <c r="E215" s="1" t="s">
        <v>3692</v>
      </c>
    </row>
    <row r="216" spans="4:5" ht="12.75" customHeight="1">
      <c r="D216" s="1">
        <v>17249</v>
      </c>
      <c r="E216" s="1" t="s">
        <v>3693</v>
      </c>
    </row>
    <row r="217" spans="4:5" ht="12.75" customHeight="1">
      <c r="D217" s="1">
        <v>15492</v>
      </c>
      <c r="E217" s="1" t="s">
        <v>3694</v>
      </c>
    </row>
    <row r="218" spans="4:5" ht="12.75" customHeight="1">
      <c r="D218" s="1">
        <v>16806</v>
      </c>
      <c r="E218" s="1" t="s">
        <v>3695</v>
      </c>
    </row>
    <row r="219" spans="4:5" ht="12.75" customHeight="1">
      <c r="D219" s="1">
        <v>15251</v>
      </c>
      <c r="E219" s="1" t="s">
        <v>3696</v>
      </c>
    </row>
    <row r="220" spans="4:5" ht="12.75" customHeight="1">
      <c r="D220" s="1">
        <v>15823</v>
      </c>
      <c r="E220" s="1" t="s">
        <v>3697</v>
      </c>
    </row>
    <row r="221" spans="4:5" ht="12.75" customHeight="1">
      <c r="D221" s="1">
        <v>13333</v>
      </c>
      <c r="E221" s="1" t="s">
        <v>3698</v>
      </c>
    </row>
    <row r="222" spans="4:5" ht="12.75" customHeight="1">
      <c r="D222" s="1">
        <v>16189</v>
      </c>
      <c r="E222" s="1" t="s">
        <v>3699</v>
      </c>
    </row>
    <row r="223" spans="4:5" ht="12.75" customHeight="1">
      <c r="D223" s="1">
        <v>15345</v>
      </c>
      <c r="E223" s="1" t="s">
        <v>3700</v>
      </c>
    </row>
    <row r="224" spans="4:5" ht="12.75" customHeight="1">
      <c r="D224" s="1">
        <v>13706</v>
      </c>
      <c r="E224" s="1" t="s">
        <v>3701</v>
      </c>
    </row>
    <row r="225" spans="4:5" ht="12.75" customHeight="1">
      <c r="D225" s="1">
        <v>10142</v>
      </c>
      <c r="E225" s="1" t="s">
        <v>3702</v>
      </c>
    </row>
    <row r="226" spans="4:5" ht="12.75" customHeight="1">
      <c r="D226" s="1">
        <v>13991</v>
      </c>
      <c r="E226" s="1" t="s">
        <v>3703</v>
      </c>
    </row>
    <row r="227" spans="4:5" ht="12.75" customHeight="1">
      <c r="D227" s="1">
        <v>17323</v>
      </c>
      <c r="E227" s="1" t="s">
        <v>3704</v>
      </c>
    </row>
    <row r="228" spans="4:5" ht="12.75" customHeight="1">
      <c r="D228" s="1">
        <v>10379</v>
      </c>
      <c r="E228" s="1" t="s">
        <v>3705</v>
      </c>
    </row>
    <row r="229" spans="4:5" ht="12.75" customHeight="1">
      <c r="D229" s="1">
        <v>14770</v>
      </c>
      <c r="E229" s="1" t="s">
        <v>3706</v>
      </c>
    </row>
    <row r="230" spans="4:5" ht="12.75" customHeight="1">
      <c r="D230" s="1">
        <v>13548</v>
      </c>
      <c r="E230" s="1" t="s">
        <v>3707</v>
      </c>
    </row>
    <row r="231" spans="4:5" ht="12.75" customHeight="1">
      <c r="D231" s="1">
        <v>15501</v>
      </c>
      <c r="E231" s="1" t="s">
        <v>3708</v>
      </c>
    </row>
    <row r="232" spans="4:5" ht="12.75" customHeight="1">
      <c r="D232" s="1">
        <v>10376</v>
      </c>
      <c r="E232" s="1" t="s">
        <v>3709</v>
      </c>
    </row>
    <row r="233" spans="4:5" ht="12.75" customHeight="1">
      <c r="D233" s="1">
        <v>14169</v>
      </c>
      <c r="E233" s="1" t="s">
        <v>3710</v>
      </c>
    </row>
    <row r="234" spans="4:5" ht="12.75" customHeight="1">
      <c r="D234" s="1">
        <v>15758</v>
      </c>
      <c r="E234" s="1" t="s">
        <v>3711</v>
      </c>
    </row>
    <row r="235" spans="4:5" ht="12.75" customHeight="1">
      <c r="D235" s="1">
        <v>15294</v>
      </c>
      <c r="E235" s="1" t="s">
        <v>3712</v>
      </c>
    </row>
    <row r="236" spans="4:5" ht="12.75" customHeight="1">
      <c r="D236" s="1">
        <v>15295</v>
      </c>
      <c r="E236" s="1" t="s">
        <v>3713</v>
      </c>
    </row>
    <row r="237" spans="4:5" ht="12.75" customHeight="1">
      <c r="D237" s="1">
        <v>15920</v>
      </c>
      <c r="E237" s="1" t="s">
        <v>3714</v>
      </c>
    </row>
    <row r="238" spans="4:5" ht="12.75" customHeight="1">
      <c r="D238" s="1">
        <v>17336</v>
      </c>
      <c r="E238" s="1" t="s">
        <v>3715</v>
      </c>
    </row>
    <row r="239" spans="4:5" ht="12.75" customHeight="1">
      <c r="D239" s="1">
        <v>11403</v>
      </c>
      <c r="E239" s="1" t="s">
        <v>3716</v>
      </c>
    </row>
    <row r="240" spans="4:5" ht="12.75" customHeight="1">
      <c r="D240" s="1">
        <v>10434</v>
      </c>
      <c r="E240" s="1" t="s">
        <v>3717</v>
      </c>
    </row>
    <row r="241" spans="4:5" ht="12.75" customHeight="1">
      <c r="D241" s="1">
        <v>10435</v>
      </c>
      <c r="E241" s="1" t="s">
        <v>3718</v>
      </c>
    </row>
    <row r="242" spans="4:5" ht="12.75" customHeight="1">
      <c r="D242" s="1">
        <v>15378</v>
      </c>
      <c r="E242" s="1" t="s">
        <v>3719</v>
      </c>
    </row>
    <row r="243" spans="4:5" ht="12.75" customHeight="1">
      <c r="D243" s="1">
        <v>15128</v>
      </c>
      <c r="E243" s="1" t="s">
        <v>3720</v>
      </c>
    </row>
    <row r="244" spans="4:5" ht="12.75" customHeight="1">
      <c r="D244" s="1">
        <v>15129</v>
      </c>
      <c r="E244" s="1" t="s">
        <v>3721</v>
      </c>
    </row>
    <row r="245" spans="4:5" ht="12.75" customHeight="1">
      <c r="D245" s="1">
        <v>15670</v>
      </c>
      <c r="E245" s="1" t="s">
        <v>3722</v>
      </c>
    </row>
    <row r="246" spans="4:5" ht="12.75" customHeight="1">
      <c r="D246" s="1">
        <v>16185</v>
      </c>
      <c r="E246" s="1" t="s">
        <v>3723</v>
      </c>
    </row>
    <row r="247" spans="4:5" ht="12.75" customHeight="1">
      <c r="D247" s="1">
        <v>10393</v>
      </c>
      <c r="E247" s="1" t="s">
        <v>3724</v>
      </c>
    </row>
    <row r="248" spans="4:5" ht="12.75" customHeight="1">
      <c r="D248" s="1">
        <v>13156</v>
      </c>
      <c r="E248" s="1" t="s">
        <v>3725</v>
      </c>
    </row>
    <row r="249" spans="4:5" ht="12.75" customHeight="1">
      <c r="D249" s="1">
        <v>15852</v>
      </c>
      <c r="E249" s="1" t="s">
        <v>3726</v>
      </c>
    </row>
    <row r="250" spans="4:5" ht="12.75" customHeight="1">
      <c r="D250" s="1">
        <v>15771</v>
      </c>
      <c r="E250" s="1" t="s">
        <v>3727</v>
      </c>
    </row>
    <row r="251" spans="4:5" ht="12.75" customHeight="1">
      <c r="D251" s="1">
        <v>11316</v>
      </c>
      <c r="E251" s="1" t="s">
        <v>3728</v>
      </c>
    </row>
    <row r="252" spans="4:5" ht="12.75" customHeight="1">
      <c r="D252" s="1">
        <v>10358</v>
      </c>
      <c r="E252" s="1" t="s">
        <v>3729</v>
      </c>
    </row>
    <row r="253" spans="4:5" ht="12.75" customHeight="1">
      <c r="D253" s="1">
        <v>13521</v>
      </c>
      <c r="E253" s="1" t="s">
        <v>3730</v>
      </c>
    </row>
    <row r="254" spans="4:5" ht="12.75" customHeight="1">
      <c r="D254" s="1">
        <v>15135</v>
      </c>
      <c r="E254" s="1" t="s">
        <v>3731</v>
      </c>
    </row>
    <row r="255" spans="4:5" ht="12.75" customHeight="1">
      <c r="D255" s="1">
        <v>15136</v>
      </c>
      <c r="E255" s="1" t="s">
        <v>3732</v>
      </c>
    </row>
    <row r="256" spans="4:5" ht="12.75" customHeight="1">
      <c r="D256" s="1">
        <v>15012</v>
      </c>
      <c r="E256" s="1" t="s">
        <v>3733</v>
      </c>
    </row>
    <row r="257" spans="4:6" ht="12.75" customHeight="1">
      <c r="D257" s="1">
        <v>16726</v>
      </c>
      <c r="E257" s="1" t="s">
        <v>3734</v>
      </c>
    </row>
    <row r="258" spans="4:6" ht="12.75" customHeight="1">
      <c r="D258" s="1">
        <v>12306</v>
      </c>
      <c r="E258" s="1" t="s">
        <v>3735</v>
      </c>
    </row>
    <row r="259" spans="4:6" ht="12.75" customHeight="1">
      <c r="D259" s="1">
        <v>13430</v>
      </c>
      <c r="E259" s="1" t="s">
        <v>3736</v>
      </c>
    </row>
    <row r="260" spans="4:6" ht="12.75" customHeight="1">
      <c r="D260" s="1">
        <v>16317</v>
      </c>
      <c r="E260" s="1" t="s">
        <v>3737</v>
      </c>
    </row>
    <row r="261" spans="4:6" ht="12.75" customHeight="1">
      <c r="D261" s="1">
        <v>15394</v>
      </c>
      <c r="E261" s="1" t="s">
        <v>3738</v>
      </c>
    </row>
    <row r="262" spans="4:6" ht="12.75" customHeight="1">
      <c r="D262" s="1">
        <v>15570</v>
      </c>
      <c r="E262" s="1" t="s">
        <v>3739</v>
      </c>
    </row>
    <row r="263" spans="4:6" ht="12.75" customHeight="1">
      <c r="D263" s="1">
        <v>15184</v>
      </c>
      <c r="E263" s="1" t="s">
        <v>3740</v>
      </c>
    </row>
    <row r="264" spans="4:6" ht="12.75" customHeight="1">
      <c r="D264" s="1">
        <v>16151</v>
      </c>
      <c r="E264" s="1" t="s">
        <v>3741</v>
      </c>
    </row>
    <row r="265" spans="4:6" ht="12.75" customHeight="1">
      <c r="D265" s="1">
        <v>16168</v>
      </c>
      <c r="E265" s="1" t="s">
        <v>3742</v>
      </c>
    </row>
    <row r="266" spans="4:6" ht="12.75" customHeight="1">
      <c r="D266" s="1">
        <v>16169</v>
      </c>
      <c r="E266" s="1" t="s">
        <v>3743</v>
      </c>
    </row>
    <row r="267" spans="4:6" ht="12.75" customHeight="1">
      <c r="D267" s="1">
        <v>14732</v>
      </c>
      <c r="E267" s="1" t="s">
        <v>3744</v>
      </c>
    </row>
    <row r="268" spans="4:6" ht="12.75" customHeight="1">
      <c r="D268" s="1">
        <v>14733</v>
      </c>
      <c r="E268" s="1" t="s">
        <v>3745</v>
      </c>
    </row>
    <row r="269" spans="4:6" ht="12.75" customHeight="1">
      <c r="D269" s="1">
        <v>13770</v>
      </c>
      <c r="E269" s="1" t="s">
        <v>3746</v>
      </c>
    </row>
    <row r="270" spans="4:6" ht="12.75" customHeight="1">
      <c r="D270" s="1">
        <v>17068</v>
      </c>
      <c r="E270" s="1" t="s">
        <v>3747</v>
      </c>
    </row>
    <row r="271" spans="4:6" ht="12.75" customHeight="1">
      <c r="D271" s="1">
        <v>17018</v>
      </c>
      <c r="E271" s="1" t="s">
        <v>3748</v>
      </c>
    </row>
    <row r="272" spans="4:6" ht="12.75" customHeight="1">
      <c r="D272" s="1">
        <v>13984</v>
      </c>
      <c r="E272" s="1" t="s">
        <v>3749</v>
      </c>
      <c r="F272" s="8"/>
    </row>
    <row r="273" spans="4:6" ht="12.75" customHeight="1">
      <c r="D273" s="1">
        <v>15015</v>
      </c>
      <c r="E273" s="1" t="s">
        <v>3750</v>
      </c>
    </row>
    <row r="274" spans="4:6" ht="12.75" customHeight="1">
      <c r="D274" s="1">
        <v>17283</v>
      </c>
      <c r="E274" s="1" t="s">
        <v>3751</v>
      </c>
    </row>
    <row r="275" spans="4:6" ht="12.75" customHeight="1">
      <c r="D275" s="1">
        <v>17284</v>
      </c>
      <c r="E275" s="1" t="s">
        <v>3752</v>
      </c>
    </row>
    <row r="276" spans="4:6" ht="12.75" customHeight="1">
      <c r="D276" s="1">
        <v>14969</v>
      </c>
      <c r="E276" s="1" t="s">
        <v>3753</v>
      </c>
    </row>
    <row r="277" spans="4:6" ht="12.75" customHeight="1">
      <c r="D277" s="1">
        <v>14970</v>
      </c>
      <c r="E277" s="1" t="s">
        <v>3754</v>
      </c>
    </row>
    <row r="278" spans="4:6" ht="12.75" customHeight="1">
      <c r="D278" s="1">
        <v>15068</v>
      </c>
      <c r="E278" s="1" t="s">
        <v>3755</v>
      </c>
    </row>
    <row r="279" spans="4:6" ht="12.75" customHeight="1">
      <c r="D279" s="1">
        <v>15069</v>
      </c>
      <c r="E279" s="1" t="s">
        <v>3756</v>
      </c>
    </row>
    <row r="280" spans="4:6" ht="12.75" customHeight="1">
      <c r="D280" s="1">
        <v>11443</v>
      </c>
      <c r="E280" s="1" t="s">
        <v>3757</v>
      </c>
    </row>
    <row r="281" spans="4:6" ht="12.75" customHeight="1">
      <c r="D281" s="1">
        <v>12965</v>
      </c>
      <c r="E281" s="1" t="s">
        <v>3758</v>
      </c>
      <c r="F281" s="8"/>
    </row>
    <row r="282" spans="4:6" ht="12.75" customHeight="1">
      <c r="D282" s="1">
        <v>16996</v>
      </c>
      <c r="E282" s="1" t="s">
        <v>3759</v>
      </c>
    </row>
    <row r="283" spans="4:6" ht="12.75" customHeight="1">
      <c r="D283" s="1">
        <v>16995</v>
      </c>
      <c r="E283" s="1" t="s">
        <v>3760</v>
      </c>
    </row>
    <row r="284" spans="4:6" ht="12.75" customHeight="1">
      <c r="D284" s="1">
        <v>16144</v>
      </c>
      <c r="E284" s="1" t="s">
        <v>3761</v>
      </c>
      <c r="F284" s="8"/>
    </row>
    <row r="285" spans="4:6" ht="12.75" customHeight="1">
      <c r="D285" s="1">
        <v>16145</v>
      </c>
      <c r="E285" s="1" t="s">
        <v>3762</v>
      </c>
      <c r="F285" s="8"/>
    </row>
    <row r="286" spans="4:6" ht="12.75" customHeight="1">
      <c r="D286" s="1">
        <v>11319</v>
      </c>
      <c r="E286" s="1" t="s">
        <v>3763</v>
      </c>
      <c r="F286" s="8"/>
    </row>
    <row r="287" spans="4:6" ht="12.75" customHeight="1">
      <c r="D287" s="1">
        <v>11452</v>
      </c>
      <c r="E287" s="1" t="s">
        <v>3764</v>
      </c>
    </row>
    <row r="288" spans="4:6" ht="12.75" customHeight="1">
      <c r="D288" s="1">
        <v>10744</v>
      </c>
      <c r="E288" s="1" t="s">
        <v>3765</v>
      </c>
    </row>
    <row r="289" spans="4:6" ht="12.75" customHeight="1">
      <c r="D289" s="1">
        <v>13203</v>
      </c>
      <c r="E289" s="1" t="s">
        <v>3766</v>
      </c>
    </row>
    <row r="290" spans="4:6" ht="12.75" customHeight="1">
      <c r="D290" s="1">
        <v>10489</v>
      </c>
      <c r="E290" s="1" t="s">
        <v>3767</v>
      </c>
    </row>
    <row r="291" spans="4:6" ht="12.75" customHeight="1">
      <c r="D291" s="1">
        <v>16778</v>
      </c>
      <c r="E291" s="1" t="s">
        <v>3768</v>
      </c>
    </row>
    <row r="292" spans="4:6" ht="12.75" customHeight="1">
      <c r="D292" s="1">
        <v>15182</v>
      </c>
      <c r="E292" s="1" t="s">
        <v>3769</v>
      </c>
    </row>
    <row r="293" spans="4:6" ht="12.75" customHeight="1">
      <c r="D293" s="1">
        <v>15167</v>
      </c>
      <c r="E293" s="1" t="s">
        <v>3770</v>
      </c>
    </row>
    <row r="294" spans="4:6" ht="12.75" customHeight="1">
      <c r="D294" s="1">
        <v>16882</v>
      </c>
      <c r="E294" s="1" t="s">
        <v>3771</v>
      </c>
    </row>
    <row r="295" spans="4:6" ht="12.75" customHeight="1">
      <c r="D295" s="1">
        <v>15665</v>
      </c>
      <c r="E295" s="1" t="s">
        <v>3772</v>
      </c>
    </row>
    <row r="296" spans="4:6" ht="12.75" customHeight="1">
      <c r="D296" s="1">
        <v>15451</v>
      </c>
      <c r="E296" s="1" t="s">
        <v>3773</v>
      </c>
    </row>
    <row r="297" spans="4:6" ht="12.75" customHeight="1">
      <c r="D297" s="1">
        <v>14608</v>
      </c>
      <c r="E297" s="1" t="s">
        <v>3774</v>
      </c>
      <c r="F297" s="8"/>
    </row>
    <row r="298" spans="4:6" ht="12.75" customHeight="1">
      <c r="D298" s="1">
        <v>14609</v>
      </c>
      <c r="E298" s="1" t="s">
        <v>3775</v>
      </c>
    </row>
    <row r="299" spans="4:6" ht="12.75" customHeight="1">
      <c r="D299" s="1">
        <v>16963</v>
      </c>
      <c r="E299" s="1" t="s">
        <v>3776</v>
      </c>
    </row>
    <row r="300" spans="4:6" ht="12.75" customHeight="1">
      <c r="D300" s="1">
        <v>16751</v>
      </c>
      <c r="E300" s="1" t="s">
        <v>3777</v>
      </c>
    </row>
    <row r="301" spans="4:6" ht="12.75" customHeight="1">
      <c r="D301" s="1">
        <v>16752</v>
      </c>
      <c r="E301" s="1" t="s">
        <v>3778</v>
      </c>
    </row>
    <row r="302" spans="4:6" ht="12.75" customHeight="1">
      <c r="D302" s="1">
        <v>16485</v>
      </c>
      <c r="E302" s="1" t="s">
        <v>3779</v>
      </c>
    </row>
    <row r="303" spans="4:6" ht="12.75" customHeight="1">
      <c r="D303" s="1">
        <v>15328</v>
      </c>
      <c r="E303" s="1" t="s">
        <v>3780</v>
      </c>
    </row>
    <row r="304" spans="4:6" ht="12.75" customHeight="1">
      <c r="D304" s="1">
        <v>15460</v>
      </c>
      <c r="E304" s="1" t="s">
        <v>3781</v>
      </c>
    </row>
    <row r="305" spans="4:5" ht="12.75" customHeight="1">
      <c r="D305" s="1">
        <v>14427</v>
      </c>
      <c r="E305" s="1" t="s">
        <v>3782</v>
      </c>
    </row>
    <row r="306" spans="4:5" ht="12.75" customHeight="1">
      <c r="D306" s="1">
        <v>16782</v>
      </c>
      <c r="E306" s="1" t="s">
        <v>3783</v>
      </c>
    </row>
    <row r="307" spans="4:5" ht="12.75" customHeight="1">
      <c r="D307" s="1">
        <v>14410</v>
      </c>
      <c r="E307" s="1" t="s">
        <v>3784</v>
      </c>
    </row>
    <row r="308" spans="4:5" ht="12.75" customHeight="1">
      <c r="D308" s="1">
        <v>17377</v>
      </c>
      <c r="E308" s="1" t="s">
        <v>3785</v>
      </c>
    </row>
    <row r="309" spans="4:5" ht="12.75" customHeight="1">
      <c r="D309" s="1">
        <v>16015</v>
      </c>
      <c r="E309" s="1" t="s">
        <v>3786</v>
      </c>
    </row>
    <row r="310" spans="4:5" ht="12.75" customHeight="1">
      <c r="D310" s="1">
        <v>17286</v>
      </c>
      <c r="E310" s="1" t="s">
        <v>3787</v>
      </c>
    </row>
    <row r="311" spans="4:5" ht="12.75" customHeight="1">
      <c r="D311" s="1">
        <v>15215</v>
      </c>
      <c r="E311" s="1" t="s">
        <v>3788</v>
      </c>
    </row>
    <row r="312" spans="4:5" ht="12.75" customHeight="1">
      <c r="D312" s="1">
        <v>16618</v>
      </c>
      <c r="E312" s="1" t="s">
        <v>3789</v>
      </c>
    </row>
    <row r="313" spans="4:5" ht="12.75" customHeight="1">
      <c r="D313" s="1">
        <v>16619</v>
      </c>
      <c r="E313" s="1" t="s">
        <v>3790</v>
      </c>
    </row>
    <row r="314" spans="4:5" ht="12.75" customHeight="1">
      <c r="D314" s="1">
        <v>14434</v>
      </c>
      <c r="E314" s="1" t="s">
        <v>3791</v>
      </c>
    </row>
    <row r="315" spans="4:5" ht="12.75" customHeight="1">
      <c r="D315" s="1">
        <v>10433</v>
      </c>
      <c r="E315" s="1" t="s">
        <v>3792</v>
      </c>
    </row>
    <row r="316" spans="4:5" ht="12.75" customHeight="1">
      <c r="D316" s="1">
        <v>12326</v>
      </c>
      <c r="E316" s="1" t="s">
        <v>3793</v>
      </c>
    </row>
    <row r="317" spans="4:5" ht="12.75" customHeight="1">
      <c r="D317" s="1">
        <v>16246</v>
      </c>
      <c r="E317" s="1" t="s">
        <v>3794</v>
      </c>
    </row>
    <row r="318" spans="4:5" ht="12.75" customHeight="1">
      <c r="D318" s="1">
        <v>10347</v>
      </c>
      <c r="E318" s="1" t="s">
        <v>3795</v>
      </c>
    </row>
    <row r="319" spans="4:5" ht="12.75" customHeight="1">
      <c r="D319" s="1">
        <v>10761</v>
      </c>
      <c r="E319" s="1" t="s">
        <v>3796</v>
      </c>
    </row>
    <row r="320" spans="4:5" ht="12.75" customHeight="1">
      <c r="D320" s="1">
        <v>10873</v>
      </c>
      <c r="E320" s="1" t="s">
        <v>3797</v>
      </c>
    </row>
    <row r="321" spans="4:6" ht="12.75" customHeight="1">
      <c r="D321" s="1">
        <v>12854</v>
      </c>
      <c r="E321" s="1" t="s">
        <v>3798</v>
      </c>
      <c r="F321" s="8"/>
    </row>
    <row r="322" spans="4:6" ht="12.75" customHeight="1">
      <c r="D322" s="1">
        <v>17415</v>
      </c>
      <c r="E322" s="1" t="s">
        <v>3799</v>
      </c>
      <c r="F322" s="8"/>
    </row>
    <row r="323" spans="4:6" ht="12.75" customHeight="1">
      <c r="D323" s="1">
        <v>17112</v>
      </c>
      <c r="E323" s="1" t="s">
        <v>3800</v>
      </c>
      <c r="F323" s="8"/>
    </row>
    <row r="324" spans="4:6" ht="12.75" customHeight="1">
      <c r="D324" s="1">
        <v>13810</v>
      </c>
      <c r="E324" s="1" t="s">
        <v>3801</v>
      </c>
    </row>
    <row r="325" spans="4:6" ht="12.75" customHeight="1">
      <c r="D325" s="1">
        <v>12632</v>
      </c>
      <c r="E325" s="1" t="s">
        <v>3802</v>
      </c>
    </row>
    <row r="326" spans="4:6" ht="12.75" customHeight="1">
      <c r="D326" s="1">
        <v>15302</v>
      </c>
      <c r="E326" s="1" t="s">
        <v>3803</v>
      </c>
    </row>
    <row r="327" spans="4:6" ht="12.75" customHeight="1">
      <c r="D327" s="1">
        <v>10783</v>
      </c>
      <c r="E327" s="1" t="s">
        <v>3804</v>
      </c>
    </row>
    <row r="328" spans="4:6" ht="12.75" customHeight="1">
      <c r="D328" s="1">
        <v>10784</v>
      </c>
      <c r="E328" s="1" t="s">
        <v>3805</v>
      </c>
    </row>
    <row r="329" spans="4:6" ht="12.75" customHeight="1">
      <c r="D329" s="1">
        <v>10785</v>
      </c>
      <c r="E329" s="1" t="s">
        <v>3806</v>
      </c>
    </row>
    <row r="330" spans="4:6" ht="12.75" customHeight="1">
      <c r="D330" s="1">
        <v>10786</v>
      </c>
      <c r="E330" s="1" t="s">
        <v>3807</v>
      </c>
    </row>
    <row r="331" spans="4:6" ht="12.75" customHeight="1">
      <c r="D331" s="1">
        <v>12342</v>
      </c>
      <c r="E331" s="1" t="s">
        <v>3808</v>
      </c>
    </row>
    <row r="332" spans="4:6" ht="12.75" customHeight="1">
      <c r="D332" s="1">
        <v>12092</v>
      </c>
      <c r="E332" s="1" t="s">
        <v>3809</v>
      </c>
    </row>
    <row r="333" spans="4:6" ht="12.75" customHeight="1">
      <c r="D333" s="1">
        <v>11700</v>
      </c>
      <c r="E333" s="1" t="s">
        <v>3810</v>
      </c>
    </row>
    <row r="334" spans="4:6" ht="12.75" customHeight="1">
      <c r="D334" s="1">
        <v>11701</v>
      </c>
      <c r="E334" s="1" t="s">
        <v>3811</v>
      </c>
    </row>
    <row r="335" spans="4:6" ht="12.75" customHeight="1">
      <c r="D335" s="1">
        <v>11521</v>
      </c>
      <c r="E335" s="1" t="s">
        <v>3812</v>
      </c>
    </row>
    <row r="336" spans="4:6" ht="12.75" customHeight="1">
      <c r="D336" s="1">
        <v>11522</v>
      </c>
      <c r="E336" s="1" t="s">
        <v>3813</v>
      </c>
    </row>
    <row r="337" spans="4:6" ht="12.75" customHeight="1">
      <c r="D337" s="1">
        <v>11523</v>
      </c>
      <c r="E337" s="1" t="s">
        <v>3814</v>
      </c>
    </row>
    <row r="338" spans="4:6" ht="12.75" customHeight="1">
      <c r="D338" s="1">
        <v>11524</v>
      </c>
      <c r="E338" s="1" t="s">
        <v>3815</v>
      </c>
      <c r="F338" s="8"/>
    </row>
    <row r="339" spans="4:6" ht="12.75" customHeight="1">
      <c r="D339" s="1">
        <v>11583</v>
      </c>
      <c r="E339" s="1" t="s">
        <v>3816</v>
      </c>
    </row>
    <row r="340" spans="4:6" ht="12.75" customHeight="1">
      <c r="D340" s="1">
        <v>11325</v>
      </c>
      <c r="E340" s="1" t="s">
        <v>3817</v>
      </c>
      <c r="F340" s="8"/>
    </row>
    <row r="341" spans="4:6" ht="12.75" customHeight="1">
      <c r="D341" s="1">
        <v>11124</v>
      </c>
      <c r="E341" s="1" t="s">
        <v>3818</v>
      </c>
    </row>
    <row r="342" spans="4:6" ht="12.75" customHeight="1">
      <c r="D342" s="1">
        <v>11194</v>
      </c>
      <c r="E342" s="1" t="s">
        <v>3819</v>
      </c>
    </row>
    <row r="343" spans="4:6" ht="12.75" customHeight="1">
      <c r="D343" s="1">
        <v>15084</v>
      </c>
      <c r="E343" s="1" t="s">
        <v>3820</v>
      </c>
    </row>
    <row r="344" spans="4:6" ht="12.75" customHeight="1">
      <c r="D344" s="1">
        <v>14604</v>
      </c>
      <c r="E344" s="1" t="s">
        <v>3821</v>
      </c>
    </row>
    <row r="345" spans="4:6" ht="12.75" customHeight="1">
      <c r="D345" s="1">
        <v>15091</v>
      </c>
      <c r="E345" s="1" t="s">
        <v>3822</v>
      </c>
    </row>
    <row r="346" spans="4:6" ht="12.75" customHeight="1">
      <c r="D346" s="1">
        <v>14117</v>
      </c>
      <c r="E346" s="1" t="s">
        <v>3823</v>
      </c>
      <c r="F346" s="8"/>
    </row>
    <row r="347" spans="4:6" ht="12.75" customHeight="1">
      <c r="D347" s="1">
        <v>12930</v>
      </c>
      <c r="E347" s="1" t="s">
        <v>3824</v>
      </c>
    </row>
    <row r="348" spans="4:6" ht="12.75" customHeight="1">
      <c r="D348" s="1">
        <v>13364</v>
      </c>
      <c r="E348" s="1" t="s">
        <v>3825</v>
      </c>
    </row>
    <row r="349" spans="4:6" ht="12.75" customHeight="1">
      <c r="D349" s="1">
        <v>13365</v>
      </c>
      <c r="E349" s="1" t="s">
        <v>3826</v>
      </c>
    </row>
    <row r="350" spans="4:6" ht="12.75" customHeight="1">
      <c r="D350" s="1">
        <v>13366</v>
      </c>
      <c r="E350" s="1" t="s">
        <v>3827</v>
      </c>
    </row>
    <row r="351" spans="4:6" ht="12.75" customHeight="1">
      <c r="D351" s="1">
        <v>11193</v>
      </c>
      <c r="E351" s="1" t="s">
        <v>3828</v>
      </c>
    </row>
    <row r="352" spans="4:6" ht="12.75" customHeight="1">
      <c r="D352" s="1">
        <v>16336</v>
      </c>
      <c r="E352" s="1" t="s">
        <v>3829</v>
      </c>
      <c r="F352" s="8"/>
    </row>
    <row r="353" spans="4:5" ht="12.75" customHeight="1">
      <c r="D353" s="1">
        <v>14116</v>
      </c>
      <c r="E353" s="1" t="s">
        <v>3830</v>
      </c>
    </row>
    <row r="354" spans="4:5" ht="12.75" customHeight="1">
      <c r="D354" s="1">
        <v>14333</v>
      </c>
      <c r="E354" s="1" t="s">
        <v>3831</v>
      </c>
    </row>
    <row r="355" spans="4:5" ht="12.75" customHeight="1">
      <c r="D355" s="1">
        <v>13363</v>
      </c>
      <c r="E355" s="1" t="s">
        <v>3832</v>
      </c>
    </row>
    <row r="356" spans="4:5" ht="12.75" customHeight="1">
      <c r="D356" s="1">
        <v>12565</v>
      </c>
      <c r="E356" s="1" t="s">
        <v>3833</v>
      </c>
    </row>
    <row r="357" spans="4:5" ht="12.75" customHeight="1">
      <c r="D357" s="1">
        <v>14360</v>
      </c>
      <c r="E357" s="1" t="s">
        <v>3834</v>
      </c>
    </row>
    <row r="358" spans="4:5" ht="12.75" customHeight="1">
      <c r="D358" s="1">
        <v>11935</v>
      </c>
      <c r="E358" s="1" t="s">
        <v>3835</v>
      </c>
    </row>
    <row r="359" spans="4:5" ht="12.75" customHeight="1">
      <c r="D359" s="1">
        <v>10510</v>
      </c>
      <c r="E359" s="1" t="s">
        <v>3836</v>
      </c>
    </row>
    <row r="360" spans="4:5" ht="12.75" customHeight="1">
      <c r="D360" s="1">
        <v>11399</v>
      </c>
      <c r="E360" s="1" t="s">
        <v>3837</v>
      </c>
    </row>
    <row r="361" spans="4:5" ht="12.75" customHeight="1">
      <c r="D361" s="1">
        <v>16227</v>
      </c>
      <c r="E361" s="1" t="s">
        <v>3838</v>
      </c>
    </row>
    <row r="362" spans="4:5" ht="12.75" customHeight="1">
      <c r="D362" s="1">
        <v>17216</v>
      </c>
      <c r="E362" s="1" t="s">
        <v>3839</v>
      </c>
    </row>
    <row r="363" spans="4:5" ht="12.75" customHeight="1">
      <c r="D363" s="1">
        <v>17142</v>
      </c>
      <c r="E363" s="1" t="s">
        <v>3840</v>
      </c>
    </row>
    <row r="364" spans="4:5" ht="12.75" customHeight="1">
      <c r="D364" s="1">
        <v>17143</v>
      </c>
      <c r="E364" s="1" t="s">
        <v>3841</v>
      </c>
    </row>
    <row r="365" spans="4:5" ht="12.75" customHeight="1">
      <c r="D365" s="1">
        <v>13946</v>
      </c>
      <c r="E365" s="1" t="s">
        <v>3842</v>
      </c>
    </row>
    <row r="366" spans="4:5" ht="12.75" customHeight="1">
      <c r="D366" s="1">
        <v>13746</v>
      </c>
      <c r="E366" s="1" t="s">
        <v>3843</v>
      </c>
    </row>
    <row r="367" spans="4:5" ht="12.75" customHeight="1">
      <c r="D367" s="1">
        <v>13747</v>
      </c>
      <c r="E367" s="1" t="s">
        <v>3844</v>
      </c>
    </row>
    <row r="368" spans="4:5" ht="12.75" customHeight="1">
      <c r="D368" s="1">
        <v>10163</v>
      </c>
      <c r="E368" s="1" t="s">
        <v>3845</v>
      </c>
    </row>
    <row r="369" spans="4:6" ht="12.75" customHeight="1">
      <c r="D369" s="1">
        <v>17108</v>
      </c>
      <c r="E369" s="1" t="s">
        <v>3846</v>
      </c>
    </row>
    <row r="370" spans="4:6" ht="12.75" customHeight="1">
      <c r="D370" s="1">
        <v>16830</v>
      </c>
      <c r="E370" s="1" t="s">
        <v>3847</v>
      </c>
    </row>
    <row r="371" spans="4:6" ht="12.75" customHeight="1">
      <c r="D371" s="1">
        <v>14580</v>
      </c>
      <c r="E371" s="1" t="s">
        <v>3848</v>
      </c>
    </row>
    <row r="372" spans="4:6" ht="12.75" customHeight="1">
      <c r="D372" s="1">
        <v>11122</v>
      </c>
      <c r="E372" s="1" t="s">
        <v>3849</v>
      </c>
    </row>
    <row r="373" spans="4:6" ht="12.75" customHeight="1">
      <c r="D373" s="1">
        <v>13528</v>
      </c>
      <c r="E373" s="1" t="s">
        <v>3850</v>
      </c>
      <c r="F373" s="8"/>
    </row>
    <row r="374" spans="4:6" ht="12.75" customHeight="1">
      <c r="D374" s="1">
        <v>16586</v>
      </c>
      <c r="E374" s="1" t="s">
        <v>3851</v>
      </c>
    </row>
    <row r="375" spans="4:6" ht="12.75" customHeight="1">
      <c r="D375" s="1">
        <v>13760</v>
      </c>
      <c r="E375" s="1" t="s">
        <v>3852</v>
      </c>
    </row>
    <row r="376" spans="4:6" ht="12.75" customHeight="1">
      <c r="D376" s="1">
        <v>16127</v>
      </c>
      <c r="E376" s="1" t="s">
        <v>3853</v>
      </c>
    </row>
    <row r="377" spans="4:6" ht="12.75" customHeight="1">
      <c r="D377" s="1">
        <v>10822</v>
      </c>
      <c r="E377" s="1" t="s">
        <v>3854</v>
      </c>
    </row>
    <row r="378" spans="4:6" ht="12.75" customHeight="1">
      <c r="D378" s="1">
        <v>11544</v>
      </c>
      <c r="E378" s="1" t="s">
        <v>3855</v>
      </c>
    </row>
    <row r="379" spans="4:6" ht="12.75" customHeight="1">
      <c r="D379" s="1">
        <v>15923</v>
      </c>
      <c r="E379" s="1" t="s">
        <v>3856</v>
      </c>
    </row>
    <row r="380" spans="4:6" ht="12.75" customHeight="1">
      <c r="D380" s="1">
        <v>10094</v>
      </c>
      <c r="E380" s="1" t="s">
        <v>3857</v>
      </c>
    </row>
    <row r="381" spans="4:6" ht="12.75" customHeight="1">
      <c r="D381" s="1">
        <v>16870</v>
      </c>
      <c r="E381" s="1" t="s">
        <v>3858</v>
      </c>
    </row>
    <row r="382" spans="4:6" ht="12.75" customHeight="1">
      <c r="D382" s="1">
        <v>15606</v>
      </c>
      <c r="E382" s="1" t="s">
        <v>3859</v>
      </c>
      <c r="F382" s="8"/>
    </row>
    <row r="383" spans="4:6" ht="12.75" customHeight="1">
      <c r="D383" s="1">
        <v>14981</v>
      </c>
      <c r="E383" s="1" t="s">
        <v>3860</v>
      </c>
    </row>
    <row r="384" spans="4:6" ht="12.75" customHeight="1">
      <c r="D384" s="1">
        <v>14207</v>
      </c>
      <c r="E384" s="1" t="s">
        <v>3861</v>
      </c>
    </row>
    <row r="385" spans="4:6" ht="12.75" customHeight="1">
      <c r="D385" s="1">
        <v>11108</v>
      </c>
      <c r="E385" s="1" t="s">
        <v>3862</v>
      </c>
    </row>
    <row r="386" spans="4:6" ht="12.75" customHeight="1">
      <c r="D386" s="1">
        <v>11109</v>
      </c>
      <c r="E386" s="1" t="s">
        <v>3863</v>
      </c>
    </row>
    <row r="387" spans="4:6" ht="12.75" customHeight="1">
      <c r="D387" s="1">
        <v>11198</v>
      </c>
      <c r="E387" s="1" t="s">
        <v>3864</v>
      </c>
    </row>
    <row r="388" spans="4:6" ht="12.75" customHeight="1">
      <c r="D388" s="1">
        <v>10225</v>
      </c>
      <c r="E388" s="1" t="s">
        <v>3865</v>
      </c>
    </row>
    <row r="389" spans="4:6" ht="12.75" customHeight="1">
      <c r="D389" s="1">
        <v>15011</v>
      </c>
      <c r="E389" s="1" t="s">
        <v>3866</v>
      </c>
    </row>
    <row r="390" spans="4:6" ht="12.75" customHeight="1">
      <c r="D390" s="1">
        <v>16176</v>
      </c>
      <c r="E390" s="1" t="s">
        <v>3867</v>
      </c>
    </row>
    <row r="391" spans="4:6" ht="12.75" customHeight="1">
      <c r="D391" s="1">
        <v>15037</v>
      </c>
      <c r="E391" s="1" t="s">
        <v>3868</v>
      </c>
    </row>
    <row r="392" spans="4:6" ht="12.75" customHeight="1">
      <c r="D392" s="1">
        <v>15038</v>
      </c>
      <c r="E392" s="1" t="s">
        <v>3869</v>
      </c>
    </row>
    <row r="393" spans="4:6" ht="12.75" customHeight="1">
      <c r="D393" s="1">
        <v>16754</v>
      </c>
      <c r="E393" s="1" t="s">
        <v>3870</v>
      </c>
    </row>
    <row r="394" spans="4:6" ht="12.75" customHeight="1">
      <c r="D394" s="1">
        <v>15389</v>
      </c>
      <c r="E394" s="1" t="s">
        <v>3871</v>
      </c>
    </row>
    <row r="395" spans="4:6" ht="12.75" customHeight="1">
      <c r="D395" s="1">
        <v>15390</v>
      </c>
      <c r="E395" s="1" t="s">
        <v>3872</v>
      </c>
      <c r="F395" s="8"/>
    </row>
    <row r="396" spans="4:6" ht="12.75" customHeight="1">
      <c r="D396" s="1">
        <v>11204</v>
      </c>
      <c r="E396" s="1" t="s">
        <v>3873</v>
      </c>
    </row>
    <row r="397" spans="4:6" ht="12.75" customHeight="1">
      <c r="D397" s="1">
        <v>16339</v>
      </c>
      <c r="E397" s="1" t="s">
        <v>3874</v>
      </c>
    </row>
    <row r="398" spans="4:6" ht="12.75" customHeight="1">
      <c r="D398" s="1">
        <v>16340</v>
      </c>
      <c r="E398" s="1" t="s">
        <v>3875</v>
      </c>
    </row>
    <row r="399" spans="4:6" ht="12.75" customHeight="1">
      <c r="D399" s="1">
        <v>10018</v>
      </c>
      <c r="E399" s="1" t="s">
        <v>3876</v>
      </c>
    </row>
    <row r="400" spans="4:6" ht="12.75" customHeight="1">
      <c r="D400" s="1">
        <v>11142</v>
      </c>
      <c r="E400" s="1" t="s">
        <v>3877</v>
      </c>
    </row>
    <row r="401" spans="4:6" ht="12.75" customHeight="1">
      <c r="D401" s="1">
        <v>15111</v>
      </c>
      <c r="E401" s="1" t="s">
        <v>3878</v>
      </c>
    </row>
    <row r="402" spans="4:6" ht="12.75" customHeight="1">
      <c r="D402" s="1">
        <v>15112</v>
      </c>
      <c r="E402" s="1" t="s">
        <v>3879</v>
      </c>
    </row>
    <row r="403" spans="4:6" ht="12.75" customHeight="1">
      <c r="D403" s="1">
        <v>15281</v>
      </c>
      <c r="E403" s="1" t="s">
        <v>3880</v>
      </c>
    </row>
    <row r="404" spans="4:6" ht="12.75" customHeight="1">
      <c r="D404" s="1">
        <v>12299</v>
      </c>
      <c r="E404" s="1" t="s">
        <v>3881</v>
      </c>
    </row>
    <row r="405" spans="4:6" ht="12.75" customHeight="1">
      <c r="D405" s="1">
        <v>17040</v>
      </c>
      <c r="E405" s="1" t="s">
        <v>3882</v>
      </c>
    </row>
    <row r="406" spans="4:6" ht="12.75" customHeight="1">
      <c r="D406" s="1">
        <v>14531</v>
      </c>
      <c r="E406" s="1" t="s">
        <v>3883</v>
      </c>
    </row>
    <row r="407" spans="4:6" ht="12.75" customHeight="1">
      <c r="D407" s="1">
        <v>15293</v>
      </c>
      <c r="E407" s="1" t="s">
        <v>3884</v>
      </c>
    </row>
    <row r="408" spans="4:6" ht="12.75" customHeight="1">
      <c r="D408" s="1">
        <v>15929</v>
      </c>
      <c r="E408" s="1" t="s">
        <v>3885</v>
      </c>
    </row>
    <row r="409" spans="4:6" ht="12.75" customHeight="1">
      <c r="D409" s="1">
        <v>15027</v>
      </c>
      <c r="E409" s="1" t="s">
        <v>3886</v>
      </c>
      <c r="F409" s="8"/>
    </row>
    <row r="410" spans="4:6" ht="12.75" customHeight="1">
      <c r="D410" s="1">
        <v>10559</v>
      </c>
      <c r="E410" s="1" t="s">
        <v>3887</v>
      </c>
    </row>
    <row r="411" spans="4:6" ht="12.75" customHeight="1">
      <c r="D411" s="1">
        <v>11589</v>
      </c>
      <c r="E411" s="1" t="s">
        <v>3888</v>
      </c>
      <c r="F411" s="8"/>
    </row>
    <row r="412" spans="4:6" ht="12.75" customHeight="1">
      <c r="D412" s="1">
        <v>13002</v>
      </c>
      <c r="E412" s="1" t="s">
        <v>3889</v>
      </c>
    </row>
    <row r="413" spans="4:6" ht="12.75" customHeight="1">
      <c r="D413" s="1">
        <v>10276</v>
      </c>
      <c r="E413" s="1" t="s">
        <v>3890</v>
      </c>
    </row>
    <row r="414" spans="4:6" ht="12.75" customHeight="1">
      <c r="D414" s="1">
        <v>16290</v>
      </c>
      <c r="E414" s="1" t="s">
        <v>3891</v>
      </c>
    </row>
    <row r="415" spans="4:6" ht="12.75" customHeight="1">
      <c r="D415" s="1">
        <v>10277</v>
      </c>
      <c r="E415" s="1" t="s">
        <v>3892</v>
      </c>
    </row>
    <row r="416" spans="4:6" ht="12.75" customHeight="1">
      <c r="D416" s="1">
        <v>11898</v>
      </c>
      <c r="E416" s="1" t="s">
        <v>3893</v>
      </c>
    </row>
    <row r="417" spans="4:6" ht="12.75" customHeight="1">
      <c r="D417" s="1">
        <v>13088</v>
      </c>
      <c r="E417" s="1" t="s">
        <v>3894</v>
      </c>
    </row>
    <row r="418" spans="4:6" ht="12.75" customHeight="1">
      <c r="D418" s="1">
        <v>12344</v>
      </c>
      <c r="E418" s="1" t="s">
        <v>3895</v>
      </c>
    </row>
    <row r="419" spans="4:6" ht="12.75" customHeight="1">
      <c r="D419" s="1">
        <v>10730</v>
      </c>
      <c r="E419" s="1" t="s">
        <v>3896</v>
      </c>
    </row>
    <row r="420" spans="4:6" ht="12.75" customHeight="1">
      <c r="D420" s="1">
        <v>14721</v>
      </c>
      <c r="E420" s="1" t="s">
        <v>3897</v>
      </c>
      <c r="F420" s="8"/>
    </row>
    <row r="421" spans="4:6" ht="12.75" customHeight="1">
      <c r="D421" s="1">
        <v>16060</v>
      </c>
      <c r="E421" s="1" t="s">
        <v>3898</v>
      </c>
      <c r="F421" s="8"/>
    </row>
    <row r="422" spans="4:6" ht="12.75" customHeight="1">
      <c r="D422" s="1">
        <v>16063</v>
      </c>
      <c r="E422" s="1" t="s">
        <v>3899</v>
      </c>
    </row>
    <row r="423" spans="4:6" ht="12.75" customHeight="1">
      <c r="D423" s="1">
        <v>11529</v>
      </c>
      <c r="E423" s="1" t="s">
        <v>3900</v>
      </c>
      <c r="F423" s="8"/>
    </row>
    <row r="424" spans="4:6" ht="12.75" customHeight="1">
      <c r="D424" s="1">
        <v>10501</v>
      </c>
      <c r="E424" s="1" t="s">
        <v>3901</v>
      </c>
    </row>
    <row r="425" spans="4:6" ht="12.75" customHeight="1">
      <c r="D425" s="1">
        <v>10422</v>
      </c>
      <c r="E425" s="1" t="s">
        <v>3902</v>
      </c>
    </row>
    <row r="426" spans="4:6" ht="12.75" customHeight="1">
      <c r="D426" s="1">
        <v>10423</v>
      </c>
      <c r="E426" s="1" t="s">
        <v>3903</v>
      </c>
    </row>
    <row r="427" spans="4:6" ht="12.75" customHeight="1">
      <c r="D427" s="1">
        <v>12245</v>
      </c>
      <c r="E427" s="1" t="s">
        <v>3904</v>
      </c>
      <c r="F427" s="8"/>
    </row>
    <row r="428" spans="4:6" ht="12.75" customHeight="1">
      <c r="D428" s="1">
        <v>11883</v>
      </c>
      <c r="E428" s="1" t="s">
        <v>3905</v>
      </c>
    </row>
    <row r="429" spans="4:6" ht="12.75" customHeight="1">
      <c r="D429" s="1">
        <v>15960</v>
      </c>
      <c r="E429" s="1" t="s">
        <v>3906</v>
      </c>
    </row>
    <row r="430" spans="4:6" ht="12.75" customHeight="1">
      <c r="D430" s="1">
        <v>16634</v>
      </c>
      <c r="E430" s="1" t="s">
        <v>3907</v>
      </c>
    </row>
    <row r="431" spans="4:6" ht="12.75" customHeight="1">
      <c r="D431" s="1">
        <v>16635</v>
      </c>
      <c r="E431" s="1" t="s">
        <v>3908</v>
      </c>
    </row>
    <row r="432" spans="4:6" ht="12.75" customHeight="1">
      <c r="D432" s="1">
        <v>16636</v>
      </c>
      <c r="E432" s="1" t="s">
        <v>3909</v>
      </c>
    </row>
    <row r="433" spans="4:5" ht="12.75" customHeight="1">
      <c r="D433" s="1">
        <v>16637</v>
      </c>
      <c r="E433" s="1" t="s">
        <v>3910</v>
      </c>
    </row>
    <row r="434" spans="4:5" ht="12.75" customHeight="1">
      <c r="D434" s="1">
        <v>16638</v>
      </c>
      <c r="E434" s="1" t="s">
        <v>3911</v>
      </c>
    </row>
    <row r="435" spans="4:5" ht="12.75" customHeight="1">
      <c r="D435" s="1">
        <v>16518</v>
      </c>
      <c r="E435" s="1" t="s">
        <v>3912</v>
      </c>
    </row>
    <row r="436" spans="4:5" ht="12.75" customHeight="1">
      <c r="D436" s="1">
        <v>16519</v>
      </c>
      <c r="E436" s="1" t="s">
        <v>3913</v>
      </c>
    </row>
    <row r="437" spans="4:5" ht="12.75" customHeight="1">
      <c r="D437" s="1">
        <v>16520</v>
      </c>
      <c r="E437" s="1" t="s">
        <v>3914</v>
      </c>
    </row>
    <row r="438" spans="4:5" ht="12.75" customHeight="1">
      <c r="D438" s="1">
        <v>16009</v>
      </c>
      <c r="E438" s="1" t="s">
        <v>3915</v>
      </c>
    </row>
    <row r="439" spans="4:5" ht="12.75" customHeight="1">
      <c r="D439" s="1">
        <v>16010</v>
      </c>
      <c r="E439" s="1" t="s">
        <v>3916</v>
      </c>
    </row>
    <row r="440" spans="4:5" ht="12.75" customHeight="1">
      <c r="D440" s="1">
        <v>16241</v>
      </c>
      <c r="E440" s="1" t="s">
        <v>3917</v>
      </c>
    </row>
    <row r="441" spans="4:5" ht="12.75" customHeight="1">
      <c r="D441" s="1">
        <v>16242</v>
      </c>
      <c r="E441" s="1" t="s">
        <v>3918</v>
      </c>
    </row>
    <row r="442" spans="4:5" ht="12.75" customHeight="1">
      <c r="D442" s="1">
        <v>11722</v>
      </c>
      <c r="E442" s="1" t="s">
        <v>3919</v>
      </c>
    </row>
    <row r="443" spans="4:5" ht="12.75" customHeight="1">
      <c r="D443" s="1">
        <v>11723</v>
      </c>
      <c r="E443" s="1" t="s">
        <v>3920</v>
      </c>
    </row>
    <row r="444" spans="4:5" ht="12.75" customHeight="1">
      <c r="D444" s="1">
        <v>11724</v>
      </c>
      <c r="E444" s="1" t="s">
        <v>3921</v>
      </c>
    </row>
    <row r="445" spans="4:5" ht="12.75" customHeight="1">
      <c r="D445" s="1">
        <v>11726</v>
      </c>
      <c r="E445" s="1" t="s">
        <v>3922</v>
      </c>
    </row>
    <row r="446" spans="4:5" ht="12.75" customHeight="1">
      <c r="D446" s="1">
        <v>11729</v>
      </c>
      <c r="E446" s="1" t="s">
        <v>3923</v>
      </c>
    </row>
    <row r="447" spans="4:5" ht="12.75" customHeight="1">
      <c r="D447" s="1">
        <v>14133</v>
      </c>
      <c r="E447" s="1" t="s">
        <v>3924</v>
      </c>
    </row>
    <row r="448" spans="4:5" ht="12.75" customHeight="1">
      <c r="D448" s="1">
        <v>15100</v>
      </c>
      <c r="E448" s="1" t="s">
        <v>3925</v>
      </c>
    </row>
    <row r="449" spans="4:6" ht="12.75" customHeight="1">
      <c r="D449" s="1">
        <v>15324</v>
      </c>
      <c r="E449" s="1" t="s">
        <v>3926</v>
      </c>
    </row>
    <row r="450" spans="4:6" ht="12.75" customHeight="1">
      <c r="D450" s="1">
        <v>15321</v>
      </c>
      <c r="E450" s="1" t="s">
        <v>3927</v>
      </c>
    </row>
    <row r="451" spans="4:6" ht="12.75" customHeight="1">
      <c r="D451" s="1">
        <v>15322</v>
      </c>
      <c r="E451" s="1" t="s">
        <v>3928</v>
      </c>
    </row>
    <row r="452" spans="4:6" ht="12.75" customHeight="1">
      <c r="D452" s="1">
        <v>15819</v>
      </c>
      <c r="E452" s="1" t="s">
        <v>3929</v>
      </c>
    </row>
    <row r="453" spans="4:6" ht="12.75" customHeight="1">
      <c r="D453" s="1">
        <v>17097</v>
      </c>
      <c r="E453" s="1" t="s">
        <v>3930</v>
      </c>
    </row>
    <row r="454" spans="4:6" ht="12.75" customHeight="1">
      <c r="D454" s="1">
        <v>17099</v>
      </c>
      <c r="E454" s="1" t="s">
        <v>3931</v>
      </c>
    </row>
    <row r="455" spans="4:6" ht="12.75" customHeight="1">
      <c r="D455" s="1">
        <v>17346</v>
      </c>
      <c r="E455" s="1" t="s">
        <v>3932</v>
      </c>
    </row>
    <row r="456" spans="4:6" ht="12.75" customHeight="1">
      <c r="D456" s="1">
        <v>15323</v>
      </c>
      <c r="E456" s="1" t="s">
        <v>3933</v>
      </c>
    </row>
    <row r="457" spans="4:6" ht="12.75" customHeight="1">
      <c r="D457" s="1">
        <v>15338</v>
      </c>
      <c r="E457" s="1" t="s">
        <v>3934</v>
      </c>
    </row>
    <row r="458" spans="4:6" ht="12.75" customHeight="1">
      <c r="D458" s="1">
        <v>15339</v>
      </c>
      <c r="E458" s="1" t="s">
        <v>3935</v>
      </c>
      <c r="F458" s="8"/>
    </row>
    <row r="459" spans="4:6" ht="12.75" customHeight="1">
      <c r="D459" s="1">
        <v>15340</v>
      </c>
      <c r="E459" s="1" t="s">
        <v>3936</v>
      </c>
    </row>
    <row r="460" spans="4:6" ht="12.75" customHeight="1">
      <c r="D460" s="1">
        <v>15341</v>
      </c>
      <c r="E460" s="1" t="s">
        <v>3937</v>
      </c>
    </row>
    <row r="461" spans="4:6" ht="12.75" customHeight="1">
      <c r="D461" s="1">
        <v>15342</v>
      </c>
      <c r="E461" s="1" t="s">
        <v>3938</v>
      </c>
    </row>
    <row r="462" spans="4:6" ht="12.75" customHeight="1">
      <c r="D462" s="1">
        <v>15343</v>
      </c>
      <c r="E462" s="1" t="s">
        <v>3939</v>
      </c>
    </row>
    <row r="463" spans="4:6" ht="12.75" customHeight="1">
      <c r="D463" s="1">
        <v>11343</v>
      </c>
      <c r="E463" s="1" t="s">
        <v>3940</v>
      </c>
    </row>
    <row r="464" spans="4:6" ht="12.75" customHeight="1">
      <c r="D464" s="1">
        <v>15921</v>
      </c>
      <c r="E464" s="1" t="s">
        <v>3941</v>
      </c>
    </row>
    <row r="465" spans="4:6" ht="12.75" customHeight="1">
      <c r="D465" s="1">
        <v>15922</v>
      </c>
      <c r="E465" s="1" t="s">
        <v>3942</v>
      </c>
    </row>
    <row r="466" spans="4:6" ht="12.75" customHeight="1">
      <c r="D466" s="1">
        <v>15144</v>
      </c>
      <c r="E466" s="1" t="s">
        <v>3943</v>
      </c>
    </row>
    <row r="467" spans="4:6" ht="12.75" customHeight="1">
      <c r="D467" s="1">
        <v>16928</v>
      </c>
      <c r="E467" s="1" t="s">
        <v>3944</v>
      </c>
    </row>
    <row r="468" spans="4:6" ht="12.75" customHeight="1">
      <c r="D468" s="1">
        <v>14644</v>
      </c>
      <c r="E468" s="1" t="s">
        <v>3945</v>
      </c>
    </row>
    <row r="469" spans="4:6" ht="12.75" customHeight="1">
      <c r="D469" s="1">
        <v>16386</v>
      </c>
      <c r="E469" s="1" t="s">
        <v>3946</v>
      </c>
    </row>
    <row r="470" spans="4:6" ht="12.75" customHeight="1">
      <c r="D470" s="1">
        <v>15537</v>
      </c>
      <c r="E470" s="1" t="s">
        <v>3947</v>
      </c>
    </row>
    <row r="471" spans="4:6" ht="12.75" customHeight="1">
      <c r="D471" s="1">
        <v>14880</v>
      </c>
      <c r="E471" s="1" t="s">
        <v>3948</v>
      </c>
    </row>
    <row r="472" spans="4:6" ht="12.75" customHeight="1">
      <c r="D472" s="1">
        <v>13044</v>
      </c>
      <c r="E472" s="1" t="s">
        <v>3949</v>
      </c>
    </row>
    <row r="473" spans="4:6" ht="12.75" customHeight="1">
      <c r="D473" s="1">
        <v>11550</v>
      </c>
      <c r="E473" s="1" t="s">
        <v>3950</v>
      </c>
    </row>
    <row r="474" spans="4:6" ht="12.75" customHeight="1">
      <c r="D474" s="1">
        <v>12431</v>
      </c>
      <c r="E474" s="1" t="s">
        <v>3951</v>
      </c>
    </row>
    <row r="475" spans="4:6" ht="12.75" customHeight="1">
      <c r="D475" s="1">
        <v>11638</v>
      </c>
      <c r="E475" s="1" t="s">
        <v>3952</v>
      </c>
      <c r="F475" s="8"/>
    </row>
    <row r="476" spans="4:6" ht="12.75" customHeight="1">
      <c r="D476" s="1">
        <v>11636</v>
      </c>
      <c r="E476" s="1" t="s">
        <v>3953</v>
      </c>
      <c r="F476" s="8"/>
    </row>
    <row r="477" spans="4:6" ht="12.75" customHeight="1">
      <c r="D477" s="1">
        <v>11637</v>
      </c>
      <c r="E477" s="1" t="s">
        <v>3954</v>
      </c>
    </row>
    <row r="478" spans="4:6" ht="12.75" customHeight="1">
      <c r="D478" s="1">
        <v>10164</v>
      </c>
      <c r="E478" s="1" t="s">
        <v>3955</v>
      </c>
    </row>
    <row r="479" spans="4:6" ht="12.75" customHeight="1">
      <c r="D479" s="1">
        <v>10165</v>
      </c>
      <c r="E479" s="1" t="s">
        <v>3956</v>
      </c>
    </row>
    <row r="480" spans="4:6" ht="12.75" customHeight="1">
      <c r="D480" s="1">
        <v>10166</v>
      </c>
      <c r="E480" s="1" t="s">
        <v>3957</v>
      </c>
    </row>
    <row r="481" spans="4:6" ht="12.75" customHeight="1">
      <c r="D481" s="1">
        <v>10167</v>
      </c>
      <c r="E481" s="1" t="s">
        <v>3958</v>
      </c>
      <c r="F481" s="8"/>
    </row>
    <row r="482" spans="4:6" ht="12.75" customHeight="1">
      <c r="D482" s="1">
        <v>12917</v>
      </c>
      <c r="E482" s="1" t="s">
        <v>3959</v>
      </c>
    </row>
    <row r="483" spans="4:6" ht="12.75" customHeight="1">
      <c r="D483" s="1">
        <v>16395</v>
      </c>
      <c r="E483" s="1" t="s">
        <v>3960</v>
      </c>
    </row>
    <row r="484" spans="4:6" ht="12.75" customHeight="1">
      <c r="D484" s="1">
        <v>13348</v>
      </c>
      <c r="E484" s="1" t="s">
        <v>3961</v>
      </c>
    </row>
    <row r="485" spans="4:6" ht="12.75" customHeight="1">
      <c r="D485" s="1">
        <v>16129</v>
      </c>
      <c r="E485" s="1" t="s">
        <v>3962</v>
      </c>
    </row>
    <row r="486" spans="4:6" ht="12.75" customHeight="1">
      <c r="D486" s="1">
        <v>13638</v>
      </c>
      <c r="E486" s="1" t="s">
        <v>3963</v>
      </c>
    </row>
    <row r="487" spans="4:6" ht="12.75" customHeight="1">
      <c r="D487" s="1">
        <v>10338</v>
      </c>
      <c r="E487" s="1" t="s">
        <v>3964</v>
      </c>
    </row>
    <row r="488" spans="4:6" ht="12.75" customHeight="1">
      <c r="D488" s="1">
        <v>11397</v>
      </c>
      <c r="E488" s="1" t="s">
        <v>3965</v>
      </c>
      <c r="F488" s="8"/>
    </row>
    <row r="489" spans="4:6" ht="12.75" customHeight="1">
      <c r="D489" s="1">
        <v>14903</v>
      </c>
      <c r="E489" s="1" t="s">
        <v>3966</v>
      </c>
    </row>
    <row r="490" spans="4:6" ht="12.75" customHeight="1">
      <c r="D490" s="1">
        <v>15696</v>
      </c>
      <c r="E490" s="1" t="s">
        <v>3967</v>
      </c>
    </row>
    <row r="491" spans="4:6" ht="12.75" customHeight="1">
      <c r="D491" s="1">
        <v>16027</v>
      </c>
      <c r="E491" s="1" t="s">
        <v>3968</v>
      </c>
    </row>
    <row r="492" spans="4:6" ht="12.75" customHeight="1">
      <c r="D492" s="1">
        <v>16028</v>
      </c>
      <c r="E492" s="1" t="s">
        <v>3969</v>
      </c>
    </row>
    <row r="493" spans="4:6" ht="12.75" customHeight="1">
      <c r="D493" s="1">
        <v>15870</v>
      </c>
      <c r="E493" s="1" t="s">
        <v>3970</v>
      </c>
    </row>
    <row r="494" spans="4:6" ht="12.75" customHeight="1">
      <c r="D494" s="1">
        <v>14902</v>
      </c>
      <c r="E494" s="1" t="s">
        <v>3971</v>
      </c>
    </row>
    <row r="495" spans="4:6" ht="12.75" customHeight="1">
      <c r="D495" s="1">
        <v>11715</v>
      </c>
      <c r="E495" s="1" t="s">
        <v>3972</v>
      </c>
    </row>
    <row r="496" spans="4:6" ht="12.75" customHeight="1">
      <c r="D496" s="1">
        <v>15468</v>
      </c>
      <c r="E496" s="1" t="s">
        <v>3973</v>
      </c>
    </row>
    <row r="497" spans="4:6" ht="12.75" customHeight="1">
      <c r="D497" s="1">
        <v>13374</v>
      </c>
      <c r="E497" s="1" t="s">
        <v>3974</v>
      </c>
    </row>
    <row r="498" spans="4:6" ht="12.75" customHeight="1">
      <c r="D498" s="1">
        <v>13375</v>
      </c>
      <c r="E498" s="1" t="s">
        <v>3975</v>
      </c>
    </row>
    <row r="499" spans="4:6" ht="12.75" customHeight="1">
      <c r="D499" s="1">
        <v>15792</v>
      </c>
      <c r="E499" s="1" t="s">
        <v>3976</v>
      </c>
    </row>
    <row r="500" spans="4:6" ht="12.75" customHeight="1">
      <c r="D500" s="1">
        <v>15361</v>
      </c>
      <c r="E500" s="1" t="s">
        <v>3977</v>
      </c>
      <c r="F500" s="8"/>
    </row>
    <row r="501" spans="4:6" ht="12.75" customHeight="1">
      <c r="D501" s="1">
        <v>12090</v>
      </c>
      <c r="E501" s="1" t="s">
        <v>3978</v>
      </c>
    </row>
    <row r="502" spans="4:6" ht="12.75" customHeight="1">
      <c r="D502" s="1">
        <v>12427</v>
      </c>
      <c r="E502" s="1" t="s">
        <v>3979</v>
      </c>
    </row>
    <row r="503" spans="4:6" ht="12.75" customHeight="1">
      <c r="D503" s="1">
        <v>17242</v>
      </c>
      <c r="E503" s="1" t="s">
        <v>3980</v>
      </c>
    </row>
    <row r="504" spans="4:6" ht="12.75" customHeight="1">
      <c r="D504" s="1">
        <v>12296</v>
      </c>
      <c r="E504" s="1" t="s">
        <v>3981</v>
      </c>
    </row>
    <row r="505" spans="4:6" ht="12.75" customHeight="1">
      <c r="D505" s="1">
        <v>11409</v>
      </c>
      <c r="E505" s="1" t="s">
        <v>3982</v>
      </c>
    </row>
    <row r="506" spans="4:6" ht="12.75" customHeight="1">
      <c r="D506" s="1">
        <v>10100</v>
      </c>
      <c r="E506" s="1" t="s">
        <v>3983</v>
      </c>
    </row>
    <row r="507" spans="4:6" ht="12.75" customHeight="1">
      <c r="D507" s="1">
        <v>10101</v>
      </c>
      <c r="E507" s="1" t="s">
        <v>3984</v>
      </c>
    </row>
    <row r="508" spans="4:6" ht="12.75" customHeight="1">
      <c r="D508" s="1">
        <v>15318</v>
      </c>
      <c r="E508" s="1" t="s">
        <v>3985</v>
      </c>
      <c r="F508" s="8"/>
    </row>
    <row r="509" spans="4:6" ht="12.75" customHeight="1">
      <c r="D509" s="1">
        <v>12456</v>
      </c>
      <c r="E509" s="1" t="s">
        <v>3986</v>
      </c>
      <c r="F509" s="8"/>
    </row>
    <row r="510" spans="4:6" ht="12.75" customHeight="1">
      <c r="D510" s="1">
        <v>11164</v>
      </c>
      <c r="E510" s="1" t="s">
        <v>3987</v>
      </c>
    </row>
    <row r="511" spans="4:6" ht="12.75" customHeight="1">
      <c r="D511" s="1">
        <v>13830</v>
      </c>
      <c r="E511" s="1" t="s">
        <v>3988</v>
      </c>
    </row>
    <row r="512" spans="4:6" ht="12.75" customHeight="1">
      <c r="D512" s="1">
        <v>10456</v>
      </c>
      <c r="E512" s="1" t="s">
        <v>3989</v>
      </c>
    </row>
    <row r="513" spans="4:6" ht="12.75" customHeight="1">
      <c r="D513" s="1">
        <v>10457</v>
      </c>
      <c r="E513" s="1" t="s">
        <v>3990</v>
      </c>
    </row>
    <row r="514" spans="4:6" ht="12.75" customHeight="1">
      <c r="D514" s="1">
        <v>10458</v>
      </c>
      <c r="E514" s="1" t="s">
        <v>3991</v>
      </c>
    </row>
    <row r="515" spans="4:6" ht="12.75" customHeight="1">
      <c r="D515" s="1">
        <v>15587</v>
      </c>
      <c r="E515" s="1" t="s">
        <v>3992</v>
      </c>
    </row>
    <row r="516" spans="4:6" ht="12.75" customHeight="1">
      <c r="D516" s="1">
        <v>15588</v>
      </c>
      <c r="E516" s="1" t="s">
        <v>3993</v>
      </c>
    </row>
    <row r="517" spans="4:6" ht="12.75" customHeight="1">
      <c r="D517" s="1">
        <v>17020</v>
      </c>
      <c r="E517" s="1" t="s">
        <v>3994</v>
      </c>
    </row>
    <row r="518" spans="4:6" ht="12.75" customHeight="1">
      <c r="D518" s="1">
        <v>17008</v>
      </c>
      <c r="E518" s="1" t="s">
        <v>3995</v>
      </c>
    </row>
    <row r="519" spans="4:6" ht="12.75" customHeight="1">
      <c r="D519" s="1">
        <v>10466</v>
      </c>
      <c r="E519" s="1" t="s">
        <v>3996</v>
      </c>
      <c r="F519" s="8"/>
    </row>
    <row r="520" spans="4:6" ht="12.75" customHeight="1">
      <c r="D520" s="1">
        <v>11182</v>
      </c>
      <c r="E520" s="1" t="s">
        <v>3997</v>
      </c>
    </row>
    <row r="521" spans="4:6" ht="12.75" customHeight="1">
      <c r="D521" s="1">
        <v>13427</v>
      </c>
      <c r="E521" s="1" t="s">
        <v>3998</v>
      </c>
      <c r="F521" s="8"/>
    </row>
    <row r="522" spans="4:6" ht="12.75" customHeight="1">
      <c r="D522" s="1">
        <v>17117</v>
      </c>
      <c r="E522" s="1" t="s">
        <v>3999</v>
      </c>
    </row>
    <row r="523" spans="4:6" ht="12.75" customHeight="1">
      <c r="D523" s="1">
        <v>16286</v>
      </c>
      <c r="E523" s="1" t="s">
        <v>4000</v>
      </c>
    </row>
    <row r="524" spans="4:6" ht="12.75" customHeight="1">
      <c r="D524" s="1">
        <v>12640</v>
      </c>
      <c r="E524" s="1" t="s">
        <v>4001</v>
      </c>
    </row>
    <row r="525" spans="4:6" ht="12.75" customHeight="1">
      <c r="D525" s="1">
        <v>14581</v>
      </c>
      <c r="E525" s="1" t="s">
        <v>4002</v>
      </c>
    </row>
    <row r="526" spans="4:6" ht="12.75" customHeight="1">
      <c r="D526" s="1">
        <v>16837</v>
      </c>
      <c r="E526" s="1" t="s">
        <v>4003</v>
      </c>
    </row>
    <row r="527" spans="4:6" ht="12.75" customHeight="1">
      <c r="D527" s="1">
        <v>10453</v>
      </c>
      <c r="E527" s="1" t="s">
        <v>4004</v>
      </c>
      <c r="F527" s="8"/>
    </row>
    <row r="528" spans="4:6" ht="12.75" customHeight="1">
      <c r="D528" s="1">
        <v>16675</v>
      </c>
      <c r="E528" s="1" t="s">
        <v>4005</v>
      </c>
      <c r="F528" s="8"/>
    </row>
    <row r="529" spans="4:6" ht="12.75" customHeight="1">
      <c r="D529" s="1">
        <v>16676</v>
      </c>
      <c r="E529" s="1" t="s">
        <v>4006</v>
      </c>
      <c r="F529" s="8"/>
    </row>
    <row r="530" spans="4:6" ht="12.75" customHeight="1">
      <c r="D530" s="1">
        <v>16524</v>
      </c>
      <c r="E530" s="1" t="s">
        <v>4007</v>
      </c>
      <c r="F530" s="8"/>
    </row>
    <row r="531" spans="4:6" ht="12.75" customHeight="1">
      <c r="D531" s="1">
        <v>10252</v>
      </c>
      <c r="E531" s="1" t="s">
        <v>4008</v>
      </c>
      <c r="F531" s="8"/>
    </row>
    <row r="532" spans="4:6" ht="12.75" customHeight="1">
      <c r="D532" s="1">
        <v>11682</v>
      </c>
      <c r="E532" s="1" t="s">
        <v>4009</v>
      </c>
      <c r="F532" s="8"/>
    </row>
    <row r="533" spans="4:6" ht="12.75" customHeight="1">
      <c r="D533" s="1">
        <v>15482</v>
      </c>
      <c r="E533" s="1" t="s">
        <v>4010</v>
      </c>
    </row>
    <row r="534" spans="4:6" ht="12.75" customHeight="1">
      <c r="D534" s="1">
        <v>15483</v>
      </c>
      <c r="E534" s="1" t="s">
        <v>4011</v>
      </c>
    </row>
    <row r="535" spans="4:6" ht="12.75" customHeight="1">
      <c r="D535" s="1">
        <v>15484</v>
      </c>
      <c r="E535" s="1" t="s">
        <v>4012</v>
      </c>
    </row>
    <row r="536" spans="4:6" ht="12.75" customHeight="1">
      <c r="D536" s="1">
        <v>16786</v>
      </c>
      <c r="E536" s="1" t="s">
        <v>4013</v>
      </c>
      <c r="F536" s="8"/>
    </row>
    <row r="537" spans="4:6" ht="12.75" customHeight="1">
      <c r="D537" s="1">
        <v>15814</v>
      </c>
      <c r="E537" s="1" t="s">
        <v>4014</v>
      </c>
    </row>
    <row r="538" spans="4:6" ht="12.75" customHeight="1">
      <c r="D538" s="1">
        <v>12509</v>
      </c>
      <c r="E538" s="1" t="s">
        <v>4015</v>
      </c>
      <c r="F538" s="8"/>
    </row>
    <row r="539" spans="4:6" ht="12.75" customHeight="1">
      <c r="D539" s="1">
        <v>12510</v>
      </c>
      <c r="E539" s="1" t="s">
        <v>4016</v>
      </c>
    </row>
    <row r="540" spans="4:6" ht="12.75" customHeight="1">
      <c r="D540" s="1">
        <v>12511</v>
      </c>
      <c r="E540" s="1" t="s">
        <v>4017</v>
      </c>
    </row>
    <row r="541" spans="4:6" ht="12.75" customHeight="1">
      <c r="D541" s="1">
        <v>12512</v>
      </c>
      <c r="E541" s="1" t="s">
        <v>4018</v>
      </c>
    </row>
    <row r="542" spans="4:6" ht="12.75" customHeight="1">
      <c r="D542" s="1">
        <v>12513</v>
      </c>
      <c r="E542" s="1" t="s">
        <v>4019</v>
      </c>
    </row>
    <row r="543" spans="4:6" ht="12.75" customHeight="1">
      <c r="D543" s="1">
        <v>12890</v>
      </c>
      <c r="E543" s="1" t="s">
        <v>4020</v>
      </c>
      <c r="F543" s="8"/>
    </row>
    <row r="544" spans="4:6" ht="12.75" customHeight="1">
      <c r="D544" s="1">
        <v>12891</v>
      </c>
      <c r="E544" s="1" t="s">
        <v>4021</v>
      </c>
    </row>
    <row r="545" spans="4:6" ht="12.75" customHeight="1">
      <c r="D545" s="1">
        <v>11741</v>
      </c>
      <c r="E545" s="1" t="s">
        <v>4022</v>
      </c>
    </row>
    <row r="546" spans="4:6" ht="12.75" customHeight="1">
      <c r="D546" s="1">
        <v>11882</v>
      </c>
      <c r="E546" s="1" t="s">
        <v>4023</v>
      </c>
    </row>
    <row r="547" spans="4:6" ht="12.75" customHeight="1">
      <c r="D547" s="1">
        <v>12318</v>
      </c>
      <c r="E547" s="1" t="s">
        <v>4024</v>
      </c>
    </row>
    <row r="548" spans="4:6" ht="12.75" customHeight="1">
      <c r="D548" s="1">
        <v>12095</v>
      </c>
      <c r="E548" s="1" t="s">
        <v>4025</v>
      </c>
    </row>
    <row r="549" spans="4:6" ht="12.75" customHeight="1">
      <c r="D549" s="1">
        <v>10443</v>
      </c>
      <c r="E549" s="1" t="s">
        <v>4026</v>
      </c>
      <c r="F549" s="8"/>
    </row>
    <row r="550" spans="4:6" ht="12.75" customHeight="1">
      <c r="D550" s="1">
        <v>10444</v>
      </c>
      <c r="E550" s="1" t="s">
        <v>4027</v>
      </c>
    </row>
    <row r="551" spans="4:6" ht="12.75" customHeight="1">
      <c r="D551" s="1">
        <v>10064</v>
      </c>
      <c r="E551" s="1" t="s">
        <v>4028</v>
      </c>
    </row>
    <row r="552" spans="4:6" ht="12.75" customHeight="1">
      <c r="D552" s="1">
        <v>10068</v>
      </c>
      <c r="E552" s="1" t="s">
        <v>4029</v>
      </c>
    </row>
    <row r="553" spans="4:6" ht="12.75" customHeight="1">
      <c r="D553" s="1">
        <v>10069</v>
      </c>
      <c r="E553" s="1" t="s">
        <v>4030</v>
      </c>
    </row>
    <row r="554" spans="4:6" ht="12.75" customHeight="1">
      <c r="D554" s="1">
        <v>10070</v>
      </c>
      <c r="E554" s="1" t="s">
        <v>4031</v>
      </c>
    </row>
    <row r="555" spans="4:6" ht="12.75" customHeight="1">
      <c r="D555" s="1">
        <v>10160</v>
      </c>
      <c r="E555" s="1" t="s">
        <v>4032</v>
      </c>
    </row>
    <row r="556" spans="4:6" ht="12.75" customHeight="1">
      <c r="D556" s="1">
        <v>17059</v>
      </c>
      <c r="E556" s="1" t="s">
        <v>4033</v>
      </c>
    </row>
    <row r="557" spans="4:6" ht="12.75" customHeight="1">
      <c r="D557" s="1">
        <v>17060</v>
      </c>
      <c r="E557" s="1" t="s">
        <v>4034</v>
      </c>
    </row>
    <row r="558" spans="4:6" ht="12.75" customHeight="1">
      <c r="D558" s="1">
        <v>16583</v>
      </c>
      <c r="E558" s="1" t="s">
        <v>4035</v>
      </c>
    </row>
    <row r="559" spans="4:6" ht="12.75" customHeight="1">
      <c r="D559" s="1">
        <v>17327</v>
      </c>
      <c r="E559" s="1" t="s">
        <v>4036</v>
      </c>
    </row>
    <row r="560" spans="4:6" ht="12.75" customHeight="1">
      <c r="D560" s="1">
        <v>10556</v>
      </c>
      <c r="E560" s="1" t="s">
        <v>4037</v>
      </c>
    </row>
    <row r="561" spans="4:6" ht="12.75" customHeight="1">
      <c r="D561" s="1">
        <v>14992</v>
      </c>
      <c r="E561" s="1" t="s">
        <v>4038</v>
      </c>
    </row>
    <row r="562" spans="4:6" ht="12.75" customHeight="1">
      <c r="D562" s="1">
        <v>14557</v>
      </c>
      <c r="E562" s="1" t="s">
        <v>4039</v>
      </c>
    </row>
    <row r="563" spans="4:6" ht="12.75" customHeight="1">
      <c r="D563" s="1">
        <v>17015</v>
      </c>
      <c r="E563" s="1" t="s">
        <v>4040</v>
      </c>
    </row>
    <row r="564" spans="4:6" ht="12.75" customHeight="1">
      <c r="D564" s="1">
        <v>10654</v>
      </c>
      <c r="E564" s="1" t="s">
        <v>4041</v>
      </c>
    </row>
    <row r="565" spans="4:6" ht="12.75" customHeight="1">
      <c r="D565" s="1">
        <v>13822</v>
      </c>
      <c r="E565" s="1" t="s">
        <v>4042</v>
      </c>
    </row>
    <row r="566" spans="4:6" ht="12.75" customHeight="1">
      <c r="D566" s="1">
        <v>11113</v>
      </c>
      <c r="E566" s="1" t="s">
        <v>4043</v>
      </c>
    </row>
    <row r="567" spans="4:6" ht="12.75" customHeight="1">
      <c r="D567" s="1">
        <v>15296</v>
      </c>
      <c r="E567" s="1" t="s">
        <v>4044</v>
      </c>
    </row>
    <row r="568" spans="4:6" ht="12.75" customHeight="1">
      <c r="D568" s="1">
        <v>15651</v>
      </c>
      <c r="E568" s="1" t="s">
        <v>4045</v>
      </c>
      <c r="F568" s="8"/>
    </row>
    <row r="569" spans="4:6" ht="12.75" customHeight="1">
      <c r="D569" s="1">
        <v>16711</v>
      </c>
      <c r="E569" s="1" t="s">
        <v>4046</v>
      </c>
      <c r="F569" s="8"/>
    </row>
    <row r="570" spans="4:6" ht="12.75" customHeight="1">
      <c r="D570" s="1">
        <v>16712</v>
      </c>
      <c r="E570" s="1" t="s">
        <v>4047</v>
      </c>
    </row>
    <row r="571" spans="4:6" ht="12.75" customHeight="1">
      <c r="D571" s="1">
        <v>15406</v>
      </c>
      <c r="E571" s="1" t="s">
        <v>4048</v>
      </c>
    </row>
    <row r="572" spans="4:6" ht="12.75" customHeight="1">
      <c r="D572" s="1">
        <v>11639</v>
      </c>
      <c r="E572" s="1" t="s">
        <v>4049</v>
      </c>
    </row>
    <row r="573" spans="4:6" ht="12.75" customHeight="1">
      <c r="D573" s="1">
        <v>15913</v>
      </c>
      <c r="E573" s="1" t="s">
        <v>4050</v>
      </c>
      <c r="F573" s="8"/>
    </row>
    <row r="574" spans="4:6" ht="12.75" customHeight="1">
      <c r="D574" s="1">
        <v>15914</v>
      </c>
      <c r="E574" s="1" t="s">
        <v>4051</v>
      </c>
      <c r="F574" s="8"/>
    </row>
    <row r="575" spans="4:6" ht="12.75" customHeight="1">
      <c r="D575" s="1">
        <v>15648</v>
      </c>
      <c r="E575" s="1" t="s">
        <v>4052</v>
      </c>
    </row>
    <row r="576" spans="4:6" ht="12.75" customHeight="1">
      <c r="D576" s="1">
        <v>15113</v>
      </c>
      <c r="E576" s="1" t="s">
        <v>4053</v>
      </c>
      <c r="F576" s="8"/>
    </row>
    <row r="577" spans="4:6" ht="12.75" customHeight="1">
      <c r="D577" s="1">
        <v>12638</v>
      </c>
      <c r="E577" s="1" t="s">
        <v>4054</v>
      </c>
      <c r="F577" s="8"/>
    </row>
    <row r="578" spans="4:6" ht="12.75" customHeight="1">
      <c r="D578" s="1">
        <v>14965</v>
      </c>
      <c r="E578" s="1" t="s">
        <v>4055</v>
      </c>
    </row>
    <row r="579" spans="4:6" ht="12.75" customHeight="1">
      <c r="D579" s="1">
        <v>11162</v>
      </c>
      <c r="E579" s="1" t="s">
        <v>4056</v>
      </c>
      <c r="F579" s="8"/>
    </row>
    <row r="580" spans="4:6" ht="12.75" customHeight="1">
      <c r="D580" s="1">
        <v>16856</v>
      </c>
      <c r="E580" s="1" t="s">
        <v>4057</v>
      </c>
      <c r="F580" s="8"/>
    </row>
    <row r="581" spans="4:6" ht="12.75" customHeight="1">
      <c r="D581" s="1">
        <v>12442</v>
      </c>
      <c r="E581" s="1" t="s">
        <v>4058</v>
      </c>
    </row>
    <row r="582" spans="4:6" ht="12.75" customHeight="1">
      <c r="D582" s="1">
        <v>15067</v>
      </c>
      <c r="E582" s="1" t="s">
        <v>4059</v>
      </c>
    </row>
    <row r="583" spans="4:6" ht="12.75" customHeight="1">
      <c r="D583" s="1">
        <v>15763</v>
      </c>
      <c r="E583" s="1" t="s">
        <v>4060</v>
      </c>
    </row>
    <row r="584" spans="4:6" ht="12.75" customHeight="1">
      <c r="D584" s="1">
        <v>16067</v>
      </c>
      <c r="E584" s="1" t="s">
        <v>4061</v>
      </c>
    </row>
    <row r="585" spans="4:6" ht="12.75" customHeight="1">
      <c r="D585" s="1">
        <v>16016</v>
      </c>
      <c r="E585" s="1" t="s">
        <v>4062</v>
      </c>
    </row>
    <row r="586" spans="4:6" ht="12.75" customHeight="1">
      <c r="D586" s="1">
        <v>16059</v>
      </c>
      <c r="E586" s="1" t="s">
        <v>4063</v>
      </c>
    </row>
    <row r="587" spans="4:6" ht="12.75" customHeight="1">
      <c r="D587" s="1">
        <v>16150</v>
      </c>
      <c r="E587" s="1" t="s">
        <v>4064</v>
      </c>
    </row>
    <row r="588" spans="4:6" ht="12.75" customHeight="1">
      <c r="D588" s="1">
        <v>15840</v>
      </c>
      <c r="E588" s="1" t="s">
        <v>4065</v>
      </c>
    </row>
    <row r="589" spans="4:6" ht="12.75" customHeight="1">
      <c r="D589" s="1">
        <v>15439</v>
      </c>
      <c r="E589" s="1" t="s">
        <v>4066</v>
      </c>
    </row>
    <row r="590" spans="4:6" ht="12.75" customHeight="1">
      <c r="D590" s="1">
        <v>15897</v>
      </c>
      <c r="E590" s="1" t="s">
        <v>4067</v>
      </c>
    </row>
    <row r="591" spans="4:6" ht="12.75" customHeight="1">
      <c r="D591" s="1">
        <v>16557</v>
      </c>
      <c r="E591" s="1" t="s">
        <v>4068</v>
      </c>
    </row>
    <row r="592" spans="4:6" ht="12.75" customHeight="1">
      <c r="D592" s="1">
        <v>15540</v>
      </c>
      <c r="E592" s="1" t="s">
        <v>4069</v>
      </c>
    </row>
    <row r="593" spans="4:6" ht="12.75" customHeight="1">
      <c r="D593" s="1">
        <v>12415</v>
      </c>
      <c r="E593" s="1" t="s">
        <v>4070</v>
      </c>
    </row>
    <row r="594" spans="4:6" ht="12.75" customHeight="1">
      <c r="D594" s="1">
        <v>13916</v>
      </c>
      <c r="E594" s="1" t="s">
        <v>4071</v>
      </c>
    </row>
    <row r="595" spans="4:6" ht="12.75" customHeight="1">
      <c r="D595" s="1">
        <v>12111</v>
      </c>
      <c r="E595" s="1" t="s">
        <v>4072</v>
      </c>
    </row>
    <row r="596" spans="4:6" ht="12.75" customHeight="1">
      <c r="D596" s="1">
        <v>12112</v>
      </c>
      <c r="E596" s="1" t="s">
        <v>4073</v>
      </c>
    </row>
    <row r="597" spans="4:6" ht="12.75" customHeight="1">
      <c r="D597" s="1">
        <v>12120</v>
      </c>
      <c r="E597" s="1" t="s">
        <v>4074</v>
      </c>
    </row>
    <row r="598" spans="4:6" ht="12.75" customHeight="1">
      <c r="D598" s="1">
        <v>12102</v>
      </c>
      <c r="E598" s="1" t="s">
        <v>4075</v>
      </c>
    </row>
    <row r="599" spans="4:6" ht="12.75" customHeight="1">
      <c r="D599" s="1">
        <v>12100</v>
      </c>
      <c r="E599" s="1" t="s">
        <v>4076</v>
      </c>
    </row>
    <row r="600" spans="4:6" ht="12.75" customHeight="1">
      <c r="D600" s="1">
        <v>12119</v>
      </c>
      <c r="E600" s="1" t="s">
        <v>4077</v>
      </c>
    </row>
    <row r="601" spans="4:6" ht="12.75" customHeight="1">
      <c r="D601" s="1">
        <v>12105</v>
      </c>
      <c r="E601" s="1" t="s">
        <v>4078</v>
      </c>
    </row>
    <row r="602" spans="4:6" ht="12.75" customHeight="1">
      <c r="D602" s="1">
        <v>12123</v>
      </c>
      <c r="E602" s="1" t="s">
        <v>4079</v>
      </c>
    </row>
    <row r="603" spans="4:6" ht="12.75" customHeight="1">
      <c r="D603" s="1">
        <v>16582</v>
      </c>
      <c r="E603" s="1" t="s">
        <v>4080</v>
      </c>
      <c r="F603" s="8"/>
    </row>
    <row r="604" spans="4:6" ht="12.75" customHeight="1">
      <c r="D604" s="1">
        <v>15371</v>
      </c>
      <c r="E604" s="1" t="s">
        <v>4081</v>
      </c>
    </row>
    <row r="605" spans="4:6" ht="12.75" customHeight="1">
      <c r="D605" s="1">
        <v>14566</v>
      </c>
      <c r="E605" s="1" t="s">
        <v>4082</v>
      </c>
      <c r="F605" s="8"/>
    </row>
    <row r="606" spans="4:6" ht="12.75" customHeight="1">
      <c r="D606" s="1">
        <v>15109</v>
      </c>
      <c r="E606" s="1" t="s">
        <v>4083</v>
      </c>
      <c r="F606" s="8"/>
    </row>
    <row r="607" spans="4:6" ht="12.75" customHeight="1">
      <c r="D607" s="1">
        <v>10511</v>
      </c>
      <c r="E607" s="1" t="s">
        <v>4084</v>
      </c>
    </row>
    <row r="608" spans="4:6" ht="12.75" customHeight="1">
      <c r="D608" s="1">
        <v>10641</v>
      </c>
      <c r="E608" s="1" t="s">
        <v>4085</v>
      </c>
    </row>
    <row r="609" spans="4:5" ht="12.75" customHeight="1">
      <c r="D609" s="1">
        <v>13433</v>
      </c>
      <c r="E609" s="1" t="s">
        <v>4086</v>
      </c>
    </row>
    <row r="610" spans="4:5" ht="12.75" customHeight="1">
      <c r="D610" s="1">
        <v>16508</v>
      </c>
      <c r="E610" s="1" t="s">
        <v>4087</v>
      </c>
    </row>
    <row r="611" spans="4:5" ht="12.75" customHeight="1">
      <c r="D611" s="1">
        <v>16466</v>
      </c>
      <c r="E611" s="1" t="s">
        <v>4088</v>
      </c>
    </row>
    <row r="612" spans="4:5" ht="12.75" customHeight="1">
      <c r="D612" s="1">
        <v>17164</v>
      </c>
      <c r="E612" s="1" t="s">
        <v>4089</v>
      </c>
    </row>
    <row r="613" spans="4:5" ht="12.75" customHeight="1">
      <c r="D613" s="1">
        <v>16560</v>
      </c>
      <c r="E613" s="1" t="s">
        <v>4090</v>
      </c>
    </row>
    <row r="614" spans="4:5" ht="12.75" customHeight="1">
      <c r="D614" s="1">
        <v>14416</v>
      </c>
      <c r="E614" s="1" t="s">
        <v>4091</v>
      </c>
    </row>
    <row r="615" spans="4:5" ht="12.75" customHeight="1">
      <c r="D615" s="1">
        <v>12663</v>
      </c>
      <c r="E615" s="1" t="s">
        <v>4092</v>
      </c>
    </row>
    <row r="616" spans="4:5" ht="12.75" customHeight="1">
      <c r="D616" s="1">
        <v>13992</v>
      </c>
      <c r="E616" s="1" t="s">
        <v>4093</v>
      </c>
    </row>
    <row r="617" spans="4:5" ht="12.75" customHeight="1">
      <c r="D617" s="1">
        <v>11420</v>
      </c>
      <c r="E617" s="1" t="s">
        <v>4094</v>
      </c>
    </row>
    <row r="618" spans="4:5" ht="12.75" customHeight="1">
      <c r="D618" s="1">
        <v>12297</v>
      </c>
      <c r="E618" s="1" t="s">
        <v>4095</v>
      </c>
    </row>
    <row r="619" spans="4:5" ht="12.75" customHeight="1">
      <c r="D619" s="1">
        <v>11405</v>
      </c>
      <c r="E619" s="1" t="s">
        <v>4096</v>
      </c>
    </row>
    <row r="620" spans="4:5" ht="12.75" customHeight="1">
      <c r="D620" s="1">
        <v>10493</v>
      </c>
      <c r="E620" s="1" t="s">
        <v>4097</v>
      </c>
    </row>
    <row r="621" spans="4:5" ht="12.75" customHeight="1">
      <c r="D621" s="1">
        <v>14170</v>
      </c>
      <c r="E621" s="1" t="s">
        <v>4098</v>
      </c>
    </row>
    <row r="622" spans="4:5" ht="12.75" customHeight="1">
      <c r="D622" s="1">
        <v>17134</v>
      </c>
      <c r="E622" s="1" t="s">
        <v>4099</v>
      </c>
    </row>
    <row r="623" spans="4:5" ht="12.75" customHeight="1">
      <c r="D623" s="1">
        <v>15142</v>
      </c>
      <c r="E623" s="1" t="s">
        <v>4100</v>
      </c>
    </row>
    <row r="624" spans="4:5" ht="12.75" customHeight="1">
      <c r="D624" s="1">
        <v>16612</v>
      </c>
      <c r="E624" s="1" t="s">
        <v>4101</v>
      </c>
    </row>
    <row r="625" spans="4:6" ht="12.75" customHeight="1">
      <c r="D625" s="1">
        <v>15028</v>
      </c>
      <c r="E625" s="1" t="s">
        <v>4102</v>
      </c>
    </row>
    <row r="626" spans="4:6" ht="12.75" customHeight="1">
      <c r="D626" s="1">
        <v>11284</v>
      </c>
      <c r="E626" s="1" t="s">
        <v>4103</v>
      </c>
    </row>
    <row r="627" spans="4:6" ht="12.75" customHeight="1">
      <c r="D627" s="1">
        <v>10582</v>
      </c>
      <c r="E627" s="1" t="s">
        <v>4104</v>
      </c>
    </row>
    <row r="628" spans="4:6" ht="12.75" customHeight="1">
      <c r="D628" s="1">
        <v>13244</v>
      </c>
      <c r="E628" s="1" t="s">
        <v>4105</v>
      </c>
    </row>
    <row r="629" spans="4:6" ht="12.75" customHeight="1">
      <c r="D629" s="1">
        <v>11669</v>
      </c>
      <c r="E629" s="1" t="s">
        <v>4106</v>
      </c>
    </row>
    <row r="630" spans="4:6" ht="12.75" customHeight="1">
      <c r="D630" s="1">
        <v>10326</v>
      </c>
      <c r="E630" s="1" t="s">
        <v>4107</v>
      </c>
      <c r="F630" s="8"/>
    </row>
    <row r="631" spans="4:6" ht="12.75" customHeight="1">
      <c r="D631" s="1">
        <v>13572</v>
      </c>
      <c r="E631" s="1" t="s">
        <v>4108</v>
      </c>
    </row>
    <row r="632" spans="4:6" ht="12.75" customHeight="1">
      <c r="D632" s="1">
        <v>11594</v>
      </c>
      <c r="E632" s="1" t="s">
        <v>4109</v>
      </c>
    </row>
    <row r="633" spans="4:6" ht="12.75" customHeight="1">
      <c r="D633" s="1">
        <v>11084</v>
      </c>
      <c r="E633" s="1" t="s">
        <v>4110</v>
      </c>
    </row>
    <row r="634" spans="4:6" ht="12.75" customHeight="1">
      <c r="D634" s="1">
        <v>15014</v>
      </c>
      <c r="E634" s="1" t="s">
        <v>4111</v>
      </c>
    </row>
    <row r="635" spans="4:6" ht="12.75" customHeight="1">
      <c r="D635" s="1">
        <v>15180</v>
      </c>
      <c r="E635" s="1" t="s">
        <v>4112</v>
      </c>
    </row>
    <row r="636" spans="4:6" ht="12.75" customHeight="1">
      <c r="D636" s="1">
        <v>16962</v>
      </c>
      <c r="E636" s="1" t="s">
        <v>4113</v>
      </c>
    </row>
    <row r="637" spans="4:6" ht="12.75" customHeight="1">
      <c r="D637" s="1">
        <v>16961</v>
      </c>
      <c r="E637" s="1" t="s">
        <v>4114</v>
      </c>
      <c r="F637" s="8"/>
    </row>
    <row r="638" spans="4:6" ht="12.75" customHeight="1">
      <c r="D638" s="1">
        <v>17118</v>
      </c>
      <c r="E638" s="1" t="s">
        <v>4115</v>
      </c>
    </row>
    <row r="639" spans="4:6" ht="12.75" customHeight="1">
      <c r="D639" s="1">
        <v>14441</v>
      </c>
      <c r="E639" s="1" t="s">
        <v>4116</v>
      </c>
    </row>
    <row r="640" spans="4:6" ht="12.75" customHeight="1">
      <c r="D640" s="1">
        <v>14369</v>
      </c>
      <c r="E640" s="1" t="s">
        <v>4117</v>
      </c>
    </row>
    <row r="641" spans="4:6" ht="12.75" customHeight="1">
      <c r="D641" s="1">
        <v>15988</v>
      </c>
      <c r="E641" s="1" t="s">
        <v>4118</v>
      </c>
    </row>
    <row r="642" spans="4:6" ht="12.75" customHeight="1">
      <c r="D642" s="1">
        <v>17225</v>
      </c>
      <c r="E642" s="1" t="s">
        <v>4119</v>
      </c>
    </row>
    <row r="643" spans="4:6" ht="12.75" customHeight="1">
      <c r="D643" s="1">
        <v>13879</v>
      </c>
      <c r="E643" s="1" t="s">
        <v>4120</v>
      </c>
    </row>
    <row r="644" spans="4:6" ht="12.75" customHeight="1">
      <c r="D644" s="1">
        <v>15533</v>
      </c>
      <c r="E644" s="1" t="s">
        <v>4121</v>
      </c>
    </row>
    <row r="645" spans="4:6" ht="12.75" customHeight="1">
      <c r="D645" s="1">
        <v>15623</v>
      </c>
      <c r="E645" s="1" t="s">
        <v>4122</v>
      </c>
    </row>
    <row r="646" spans="4:6" ht="12.75" customHeight="1">
      <c r="D646" s="1">
        <v>15794</v>
      </c>
      <c r="E646" s="1" t="s">
        <v>4123</v>
      </c>
    </row>
    <row r="647" spans="4:6" ht="12.75" customHeight="1">
      <c r="D647" s="1">
        <v>15778</v>
      </c>
      <c r="E647" s="1" t="s">
        <v>4124</v>
      </c>
    </row>
    <row r="648" spans="4:6" ht="12.75" customHeight="1">
      <c r="D648" s="1">
        <v>17090</v>
      </c>
      <c r="E648" s="1" t="s">
        <v>4125</v>
      </c>
    </row>
    <row r="649" spans="4:6" ht="12.75" customHeight="1">
      <c r="D649" s="1">
        <v>17326</v>
      </c>
      <c r="E649" s="1" t="s">
        <v>4126</v>
      </c>
    </row>
    <row r="650" spans="4:6" ht="12.75" customHeight="1">
      <c r="D650" s="1">
        <v>12731</v>
      </c>
      <c r="E650" s="1" t="s">
        <v>4127</v>
      </c>
    </row>
    <row r="651" spans="4:6" ht="12.75" customHeight="1">
      <c r="D651" s="1">
        <v>12753</v>
      </c>
      <c r="E651" s="1" t="s">
        <v>4128</v>
      </c>
    </row>
    <row r="652" spans="4:6" ht="12.75" customHeight="1">
      <c r="D652" s="1">
        <v>12785</v>
      </c>
      <c r="E652" s="1" t="s">
        <v>4129</v>
      </c>
      <c r="F652" s="8"/>
    </row>
    <row r="653" spans="4:6" ht="12.75" customHeight="1">
      <c r="D653" s="1">
        <v>12758</v>
      </c>
      <c r="E653" s="1" t="s">
        <v>4130</v>
      </c>
    </row>
    <row r="654" spans="4:6" ht="12.75" customHeight="1">
      <c r="D654" s="1">
        <v>12757</v>
      </c>
      <c r="E654" s="1" t="s">
        <v>4131</v>
      </c>
    </row>
    <row r="655" spans="4:6" ht="12.75" customHeight="1">
      <c r="D655" s="1">
        <v>12800</v>
      </c>
      <c r="E655" s="1" t="s">
        <v>4132</v>
      </c>
    </row>
    <row r="656" spans="4:6" ht="12.75" customHeight="1">
      <c r="D656" s="1">
        <v>12770</v>
      </c>
      <c r="E656" s="1" t="s">
        <v>4133</v>
      </c>
    </row>
    <row r="657" spans="4:5" ht="12.75" customHeight="1">
      <c r="D657" s="1">
        <v>14150</v>
      </c>
      <c r="E657" s="1" t="s">
        <v>4134</v>
      </c>
    </row>
    <row r="658" spans="4:5" ht="12.75" customHeight="1">
      <c r="D658" s="1">
        <v>14163</v>
      </c>
      <c r="E658" s="1" t="s">
        <v>4135</v>
      </c>
    </row>
    <row r="659" spans="4:5" ht="12.75" customHeight="1">
      <c r="D659" s="1">
        <v>14181</v>
      </c>
      <c r="E659" s="1" t="s">
        <v>4136</v>
      </c>
    </row>
    <row r="660" spans="4:5" ht="12.75" customHeight="1">
      <c r="D660" s="1">
        <v>12806</v>
      </c>
      <c r="E660" s="1" t="s">
        <v>4137</v>
      </c>
    </row>
    <row r="661" spans="4:5" ht="12.75" customHeight="1">
      <c r="D661" s="1">
        <v>14420</v>
      </c>
      <c r="E661" s="1" t="s">
        <v>4138</v>
      </c>
    </row>
    <row r="662" spans="4:5" ht="12.75" customHeight="1">
      <c r="D662" s="1">
        <v>14480</v>
      </c>
      <c r="E662" s="1" t="s">
        <v>4139</v>
      </c>
    </row>
    <row r="663" spans="4:5" ht="12.75" customHeight="1">
      <c r="D663" s="1">
        <v>14453</v>
      </c>
      <c r="E663" s="1" t="s">
        <v>4140</v>
      </c>
    </row>
    <row r="664" spans="4:5" ht="12.75" customHeight="1">
      <c r="D664" s="1">
        <v>14465</v>
      </c>
      <c r="E664" s="1" t="s">
        <v>4141</v>
      </c>
    </row>
    <row r="665" spans="4:5" ht="12.75" customHeight="1">
      <c r="D665" s="1">
        <v>15816</v>
      </c>
      <c r="E665" s="1" t="s">
        <v>4142</v>
      </c>
    </row>
    <row r="666" spans="4:5" ht="12.75" customHeight="1">
      <c r="D666" s="1">
        <v>16239</v>
      </c>
      <c r="E666" s="1" t="s">
        <v>4143</v>
      </c>
    </row>
    <row r="667" spans="4:5" ht="12.75" customHeight="1">
      <c r="D667" s="1">
        <v>12807</v>
      </c>
      <c r="E667" s="1" t="s">
        <v>4144</v>
      </c>
    </row>
    <row r="668" spans="4:5" ht="12.75" customHeight="1">
      <c r="D668" s="1">
        <v>12782</v>
      </c>
      <c r="E668" s="1" t="s">
        <v>4145</v>
      </c>
    </row>
    <row r="669" spans="4:5" ht="12.75" customHeight="1">
      <c r="D669" s="1">
        <v>16292</v>
      </c>
      <c r="E669" s="1" t="s">
        <v>4146</v>
      </c>
    </row>
    <row r="670" spans="4:5" ht="12.75" customHeight="1">
      <c r="D670" s="1">
        <v>12750</v>
      </c>
      <c r="E670" s="1" t="s">
        <v>4147</v>
      </c>
    </row>
    <row r="671" spans="4:5" ht="12.75" customHeight="1">
      <c r="D671" s="1">
        <v>16361</v>
      </c>
      <c r="E671" s="1" t="s">
        <v>4148</v>
      </c>
    </row>
    <row r="672" spans="4:5" ht="12.75" customHeight="1">
      <c r="D672" s="1">
        <v>16358</v>
      </c>
      <c r="E672" s="1" t="s">
        <v>4149</v>
      </c>
    </row>
    <row r="673" spans="4:6" ht="12.75" customHeight="1">
      <c r="D673" s="1">
        <v>16359</v>
      </c>
      <c r="E673" s="1" t="s">
        <v>4150</v>
      </c>
    </row>
    <row r="674" spans="4:6" ht="12.75" customHeight="1">
      <c r="D674" s="1">
        <v>16444</v>
      </c>
      <c r="E674" s="1" t="s">
        <v>4151</v>
      </c>
    </row>
    <row r="675" spans="4:6" ht="12.75" customHeight="1">
      <c r="D675" s="1">
        <v>16522</v>
      </c>
      <c r="E675" s="1" t="s">
        <v>4152</v>
      </c>
      <c r="F675" s="8"/>
    </row>
    <row r="676" spans="4:6" ht="12.75" customHeight="1">
      <c r="D676" s="1">
        <v>16572</v>
      </c>
      <c r="E676" s="1" t="s">
        <v>4153</v>
      </c>
    </row>
    <row r="677" spans="4:6" ht="12.75" customHeight="1">
      <c r="D677" s="1">
        <v>16523</v>
      </c>
      <c r="E677" s="1" t="s">
        <v>4154</v>
      </c>
    </row>
    <row r="678" spans="4:6" ht="12.75" customHeight="1">
      <c r="D678" s="1">
        <v>16533</v>
      </c>
      <c r="E678" s="1" t="s">
        <v>4155</v>
      </c>
    </row>
    <row r="679" spans="4:6" ht="12.75" customHeight="1">
      <c r="D679" s="1">
        <v>16580</v>
      </c>
      <c r="E679" s="1" t="s">
        <v>4156</v>
      </c>
    </row>
    <row r="680" spans="4:6" ht="12.75" customHeight="1">
      <c r="D680" s="1">
        <v>16651</v>
      </c>
      <c r="E680" s="1" t="s">
        <v>4157</v>
      </c>
    </row>
    <row r="681" spans="4:6" ht="12.75" customHeight="1">
      <c r="D681" s="1">
        <v>16620</v>
      </c>
      <c r="E681" s="1" t="s">
        <v>4158</v>
      </c>
    </row>
    <row r="682" spans="4:6" ht="12.75" customHeight="1">
      <c r="D682" s="1">
        <v>16652</v>
      </c>
      <c r="E682" s="1" t="s">
        <v>4159</v>
      </c>
    </row>
    <row r="683" spans="4:6" ht="12.75" customHeight="1">
      <c r="D683" s="1">
        <v>16670</v>
      </c>
      <c r="E683" s="1" t="s">
        <v>4160</v>
      </c>
    </row>
    <row r="684" spans="4:6" ht="12.75" customHeight="1">
      <c r="D684" s="1">
        <v>16805</v>
      </c>
      <c r="E684" s="1" t="s">
        <v>4161</v>
      </c>
    </row>
    <row r="685" spans="4:6" ht="12.75" customHeight="1">
      <c r="D685" s="1">
        <v>16658</v>
      </c>
      <c r="E685" s="1" t="s">
        <v>4162</v>
      </c>
    </row>
    <row r="686" spans="4:6" ht="12.75" customHeight="1">
      <c r="D686" s="1">
        <v>16653</v>
      </c>
      <c r="E686" s="1" t="s">
        <v>4163</v>
      </c>
    </row>
    <row r="687" spans="4:6" ht="12.75" customHeight="1">
      <c r="D687" s="1">
        <v>16804</v>
      </c>
      <c r="E687" s="1" t="s">
        <v>4164</v>
      </c>
    </row>
    <row r="688" spans="4:6" ht="12.75" customHeight="1">
      <c r="D688" s="1">
        <v>16671</v>
      </c>
      <c r="E688" s="1" t="s">
        <v>4165</v>
      </c>
    </row>
    <row r="689" spans="4:6" ht="12.75" customHeight="1">
      <c r="D689" s="1">
        <v>16823</v>
      </c>
      <c r="E689" s="1" t="s">
        <v>4166</v>
      </c>
    </row>
    <row r="690" spans="4:6" ht="12.75" customHeight="1">
      <c r="D690" s="1">
        <v>16826</v>
      </c>
      <c r="E690" s="1" t="s">
        <v>4167</v>
      </c>
    </row>
    <row r="691" spans="4:6" ht="12.75" customHeight="1">
      <c r="D691" s="1">
        <v>12792</v>
      </c>
      <c r="E691" s="1" t="s">
        <v>4168</v>
      </c>
    </row>
    <row r="692" spans="4:6" ht="12.75" customHeight="1">
      <c r="D692" s="1">
        <v>16825</v>
      </c>
      <c r="E692" s="1" t="s">
        <v>4169</v>
      </c>
    </row>
    <row r="693" spans="4:6" ht="12.75" customHeight="1">
      <c r="D693" s="1">
        <v>16844</v>
      </c>
      <c r="E693" s="1" t="s">
        <v>4170</v>
      </c>
    </row>
    <row r="694" spans="4:6" ht="12.75" customHeight="1">
      <c r="D694" s="1">
        <v>16845</v>
      </c>
      <c r="E694" s="1" t="s">
        <v>4171</v>
      </c>
    </row>
    <row r="695" spans="4:6" ht="12.75" customHeight="1">
      <c r="D695" s="1">
        <v>12729</v>
      </c>
      <c r="E695" s="1" t="s">
        <v>4172</v>
      </c>
    </row>
    <row r="696" spans="4:6" ht="12.75" customHeight="1">
      <c r="D696" s="1">
        <v>16846</v>
      </c>
      <c r="E696" s="1" t="s">
        <v>4173</v>
      </c>
    </row>
    <row r="697" spans="4:6" ht="12.75" customHeight="1">
      <c r="D697" s="1">
        <v>16956</v>
      </c>
      <c r="E697" s="1" t="s">
        <v>4174</v>
      </c>
    </row>
    <row r="698" spans="4:6" ht="12.75" customHeight="1">
      <c r="D698" s="1">
        <v>16937</v>
      </c>
      <c r="E698" s="1" t="s">
        <v>4175</v>
      </c>
    </row>
    <row r="699" spans="4:6" ht="12.75" customHeight="1">
      <c r="D699" s="1">
        <v>16958</v>
      </c>
      <c r="E699" s="1" t="s">
        <v>4176</v>
      </c>
    </row>
    <row r="700" spans="4:6" ht="12.75" customHeight="1">
      <c r="D700" s="1">
        <v>16868</v>
      </c>
      <c r="E700" s="1" t="s">
        <v>4177</v>
      </c>
    </row>
    <row r="701" spans="4:6" ht="12.75" customHeight="1">
      <c r="D701" s="1">
        <v>16939</v>
      </c>
      <c r="E701" s="1" t="s">
        <v>4178</v>
      </c>
      <c r="F701" s="8"/>
    </row>
    <row r="702" spans="4:6" ht="12.75" customHeight="1">
      <c r="D702" s="1">
        <v>17039</v>
      </c>
      <c r="E702" s="1" t="s">
        <v>4179</v>
      </c>
    </row>
    <row r="703" spans="4:6" ht="12.75" customHeight="1">
      <c r="D703" s="1">
        <v>12733</v>
      </c>
      <c r="E703" s="1" t="s">
        <v>4180</v>
      </c>
    </row>
    <row r="704" spans="4:6" ht="12.75" customHeight="1">
      <c r="D704" s="1">
        <v>17054</v>
      </c>
      <c r="E704" s="1" t="s">
        <v>4181</v>
      </c>
    </row>
    <row r="705" spans="4:6" ht="12.75" customHeight="1">
      <c r="D705" s="1">
        <v>17051</v>
      </c>
      <c r="E705" s="1" t="s">
        <v>4182</v>
      </c>
    </row>
    <row r="706" spans="4:6" ht="12.75" customHeight="1">
      <c r="D706" s="1">
        <v>17107</v>
      </c>
      <c r="E706" s="1" t="s">
        <v>4183</v>
      </c>
    </row>
    <row r="707" spans="4:6" ht="12.75" customHeight="1">
      <c r="D707" s="1">
        <v>17153</v>
      </c>
      <c r="E707" s="1" t="s">
        <v>4184</v>
      </c>
    </row>
    <row r="708" spans="4:6" ht="12.75" customHeight="1">
      <c r="D708" s="1">
        <v>17106</v>
      </c>
      <c r="E708" s="1" t="s">
        <v>4185</v>
      </c>
    </row>
    <row r="709" spans="4:6" ht="12.75" customHeight="1">
      <c r="D709" s="1">
        <v>17199</v>
      </c>
      <c r="E709" s="1" t="s">
        <v>4186</v>
      </c>
    </row>
    <row r="710" spans="4:6" ht="12.75" customHeight="1">
      <c r="D710" s="1">
        <v>17358</v>
      </c>
      <c r="E710" s="1" t="s">
        <v>4187</v>
      </c>
    </row>
    <row r="711" spans="4:6" ht="12.75" customHeight="1">
      <c r="D711" s="1">
        <v>17203</v>
      </c>
      <c r="E711" s="1" t="s">
        <v>4188</v>
      </c>
    </row>
    <row r="712" spans="4:6" ht="12.75" customHeight="1">
      <c r="D712" s="1">
        <v>17198</v>
      </c>
      <c r="E712" s="1" t="s">
        <v>4189</v>
      </c>
      <c r="F712" s="8"/>
    </row>
    <row r="713" spans="4:6" ht="12.75" customHeight="1">
      <c r="D713" s="1">
        <v>17197</v>
      </c>
      <c r="E713" s="1" t="s">
        <v>4190</v>
      </c>
      <c r="F713" s="8"/>
    </row>
    <row r="714" spans="4:6" ht="12.75" customHeight="1">
      <c r="D714" s="1">
        <v>17202</v>
      </c>
      <c r="E714" s="1" t="s">
        <v>4191</v>
      </c>
    </row>
    <row r="715" spans="4:6" ht="12.75" customHeight="1">
      <c r="D715" s="1">
        <v>17276</v>
      </c>
      <c r="E715" s="1" t="s">
        <v>4192</v>
      </c>
    </row>
    <row r="716" spans="4:6" ht="12.75" customHeight="1">
      <c r="D716" s="1">
        <v>17204</v>
      </c>
      <c r="E716" s="1" t="s">
        <v>4193</v>
      </c>
      <c r="F716" s="8"/>
    </row>
    <row r="717" spans="4:6" ht="12.75" customHeight="1">
      <c r="D717" s="1">
        <v>17205</v>
      </c>
      <c r="E717" s="1" t="s">
        <v>4194</v>
      </c>
    </row>
    <row r="718" spans="4:6" ht="12.75" customHeight="1">
      <c r="D718" s="1">
        <v>17206</v>
      </c>
      <c r="E718" s="1" t="s">
        <v>4195</v>
      </c>
    </row>
    <row r="719" spans="4:6" ht="12.75" customHeight="1">
      <c r="D719" s="1">
        <v>17362</v>
      </c>
      <c r="E719" s="1" t="s">
        <v>4196</v>
      </c>
    </row>
    <row r="720" spans="4:6" ht="12.75" customHeight="1">
      <c r="D720" s="1">
        <v>17337</v>
      </c>
      <c r="E720" s="1" t="s">
        <v>4197</v>
      </c>
    </row>
    <row r="721" spans="4:6" ht="12.75" customHeight="1">
      <c r="D721" s="1">
        <v>17325</v>
      </c>
      <c r="E721" s="1" t="s">
        <v>4198</v>
      </c>
    </row>
    <row r="722" spans="4:6" ht="12.75" customHeight="1">
      <c r="D722" s="1">
        <v>17226</v>
      </c>
      <c r="E722" s="1" t="s">
        <v>4199</v>
      </c>
    </row>
    <row r="723" spans="4:6" ht="12.75" customHeight="1">
      <c r="D723" s="1">
        <v>12732</v>
      </c>
      <c r="E723" s="1" t="s">
        <v>4200</v>
      </c>
      <c r="F723" s="8"/>
    </row>
    <row r="724" spans="4:6" ht="12.75" customHeight="1">
      <c r="D724" s="1">
        <v>17404</v>
      </c>
      <c r="E724" s="1" t="s">
        <v>4201</v>
      </c>
    </row>
    <row r="725" spans="4:6" ht="12.75" customHeight="1">
      <c r="D725" s="1">
        <v>17389</v>
      </c>
      <c r="E725" s="1" t="s">
        <v>4202</v>
      </c>
    </row>
    <row r="726" spans="4:6" ht="12.75" customHeight="1">
      <c r="D726" s="1">
        <v>17403</v>
      </c>
      <c r="E726" s="1" t="s">
        <v>4203</v>
      </c>
    </row>
    <row r="727" spans="4:6" ht="12.75" customHeight="1">
      <c r="D727" s="1">
        <v>17390</v>
      </c>
      <c r="E727" s="1" t="s">
        <v>4204</v>
      </c>
    </row>
    <row r="728" spans="4:6" ht="12.75" customHeight="1">
      <c r="D728" s="1">
        <v>12789</v>
      </c>
      <c r="E728" s="1" t="s">
        <v>4205</v>
      </c>
    </row>
    <row r="729" spans="4:6" ht="12.75" customHeight="1">
      <c r="D729" s="1">
        <v>12767</v>
      </c>
      <c r="E729" s="1" t="s">
        <v>4206</v>
      </c>
    </row>
    <row r="730" spans="4:6" ht="12.75" customHeight="1">
      <c r="D730" s="1">
        <v>12728</v>
      </c>
      <c r="E730" s="1" t="s">
        <v>4207</v>
      </c>
    </row>
    <row r="731" spans="4:6" ht="12.75" customHeight="1">
      <c r="D731" s="1">
        <v>12809</v>
      </c>
      <c r="E731" s="1" t="s">
        <v>4208</v>
      </c>
    </row>
    <row r="732" spans="4:6" ht="12.75" customHeight="1">
      <c r="D732" s="1">
        <v>12798</v>
      </c>
      <c r="E732" s="1" t="s">
        <v>4209</v>
      </c>
      <c r="F732" s="8"/>
    </row>
    <row r="733" spans="4:6" ht="12.75" customHeight="1">
      <c r="D733" s="1">
        <v>12743</v>
      </c>
      <c r="E733" s="1" t="s">
        <v>4210</v>
      </c>
    </row>
    <row r="734" spans="4:6" ht="12.75" customHeight="1">
      <c r="D734" s="1">
        <v>12797</v>
      </c>
      <c r="E734" s="1" t="s">
        <v>4211</v>
      </c>
    </row>
    <row r="735" spans="4:6" ht="12.75" customHeight="1">
      <c r="D735" s="1">
        <v>12794</v>
      </c>
      <c r="E735" s="1" t="s">
        <v>4212</v>
      </c>
    </row>
    <row r="736" spans="4:6" ht="12.75" customHeight="1">
      <c r="D736" s="1">
        <v>12777</v>
      </c>
      <c r="E736" s="1" t="s">
        <v>4213</v>
      </c>
    </row>
    <row r="737" spans="4:6" ht="12.75" customHeight="1">
      <c r="D737" s="1">
        <v>12746</v>
      </c>
      <c r="E737" s="1" t="s">
        <v>4214</v>
      </c>
      <c r="F737" s="8"/>
    </row>
    <row r="738" spans="4:6" ht="12.75" customHeight="1">
      <c r="D738" s="1">
        <v>12786</v>
      </c>
      <c r="E738" s="1" t="s">
        <v>4215</v>
      </c>
    </row>
    <row r="739" spans="4:6" ht="12.75" customHeight="1">
      <c r="D739" s="1">
        <v>12771</v>
      </c>
      <c r="E739" s="1" t="s">
        <v>4216</v>
      </c>
    </row>
    <row r="740" spans="4:6" ht="12.75" customHeight="1">
      <c r="D740" s="1">
        <v>12788</v>
      </c>
      <c r="E740" s="1" t="s">
        <v>4217</v>
      </c>
    </row>
    <row r="741" spans="4:6" ht="12.75" customHeight="1">
      <c r="D741" s="1">
        <v>12735</v>
      </c>
      <c r="E741" s="1" t="s">
        <v>4218</v>
      </c>
    </row>
    <row r="742" spans="4:6" ht="12.75" customHeight="1">
      <c r="D742" s="1">
        <v>12773</v>
      </c>
      <c r="E742" s="1" t="s">
        <v>4219</v>
      </c>
    </row>
    <row r="743" spans="4:6" ht="12.75" customHeight="1">
      <c r="D743" s="1">
        <v>12769</v>
      </c>
      <c r="E743" s="1" t="s">
        <v>4220</v>
      </c>
    </row>
    <row r="744" spans="4:6" ht="12.75" customHeight="1">
      <c r="D744" s="1">
        <v>12734</v>
      </c>
      <c r="E744" s="1" t="s">
        <v>4221</v>
      </c>
    </row>
    <row r="745" spans="4:6" ht="12.75" customHeight="1">
      <c r="D745" s="1">
        <v>12768</v>
      </c>
      <c r="E745" s="1" t="s">
        <v>4222</v>
      </c>
    </row>
    <row r="746" spans="4:6" ht="12.75" customHeight="1">
      <c r="D746" s="1">
        <v>12774</v>
      </c>
      <c r="E746" s="1" t="s">
        <v>4223</v>
      </c>
    </row>
    <row r="747" spans="4:6" ht="12.75" customHeight="1">
      <c r="D747" s="1">
        <v>12783</v>
      </c>
      <c r="E747" s="1" t="s">
        <v>4224</v>
      </c>
    </row>
    <row r="748" spans="4:6" ht="12.75" customHeight="1">
      <c r="D748" s="1">
        <v>12765</v>
      </c>
      <c r="E748" s="1" t="s">
        <v>4225</v>
      </c>
    </row>
    <row r="749" spans="4:6" ht="12.75" customHeight="1">
      <c r="D749" s="1">
        <v>12751</v>
      </c>
      <c r="E749" s="1" t="s">
        <v>4226</v>
      </c>
    </row>
    <row r="750" spans="4:6" ht="12.75" customHeight="1">
      <c r="D750" s="1">
        <v>12763</v>
      </c>
      <c r="E750" s="1" t="s">
        <v>4227</v>
      </c>
    </row>
    <row r="751" spans="4:6" ht="12.75" customHeight="1">
      <c r="D751" s="1">
        <v>12744</v>
      </c>
      <c r="E751" s="1" t="s">
        <v>4228</v>
      </c>
    </row>
    <row r="752" spans="4:6" ht="12.75" customHeight="1">
      <c r="D752" s="1">
        <v>12813</v>
      </c>
      <c r="E752" s="1" t="s">
        <v>4229</v>
      </c>
      <c r="F752" s="8"/>
    </row>
    <row r="753" spans="4:5" ht="12.75" customHeight="1">
      <c r="D753" s="1">
        <v>12737</v>
      </c>
      <c r="E753" s="1" t="s">
        <v>4230</v>
      </c>
    </row>
    <row r="754" spans="4:5" ht="12.75" customHeight="1">
      <c r="D754" s="1">
        <v>12790</v>
      </c>
      <c r="E754" s="1" t="s">
        <v>4231</v>
      </c>
    </row>
    <row r="755" spans="4:5" ht="12.75" customHeight="1">
      <c r="D755" s="1">
        <v>12739</v>
      </c>
      <c r="E755" s="1" t="s">
        <v>4232</v>
      </c>
    </row>
    <row r="756" spans="4:5" ht="12.75" customHeight="1">
      <c r="D756" s="1">
        <v>12754</v>
      </c>
      <c r="E756" s="1" t="s">
        <v>4233</v>
      </c>
    </row>
    <row r="757" spans="4:5" ht="12.75" customHeight="1">
      <c r="D757" s="1">
        <v>12745</v>
      </c>
      <c r="E757" s="1" t="s">
        <v>4234</v>
      </c>
    </row>
    <row r="758" spans="4:5" ht="12.75" customHeight="1">
      <c r="D758" s="1">
        <v>12766</v>
      </c>
      <c r="E758" s="1" t="s">
        <v>4235</v>
      </c>
    </row>
    <row r="759" spans="4:5" ht="12.75" customHeight="1">
      <c r="D759" s="1">
        <v>12791</v>
      </c>
      <c r="E759" s="1" t="s">
        <v>4236</v>
      </c>
    </row>
    <row r="760" spans="4:5" ht="12.75" customHeight="1">
      <c r="D760" s="1">
        <v>12801</v>
      </c>
      <c r="E760" s="1" t="s">
        <v>4237</v>
      </c>
    </row>
    <row r="761" spans="4:5" ht="12.75" customHeight="1">
      <c r="D761" s="1">
        <v>12755</v>
      </c>
      <c r="E761" s="1" t="s">
        <v>4238</v>
      </c>
    </row>
    <row r="762" spans="4:5" ht="12.75" customHeight="1">
      <c r="D762" s="1">
        <v>12802</v>
      </c>
      <c r="E762" s="1" t="s">
        <v>4239</v>
      </c>
    </row>
    <row r="763" spans="4:5" ht="12.75" customHeight="1">
      <c r="D763" s="1">
        <v>12803</v>
      </c>
      <c r="E763" s="1" t="s">
        <v>4240</v>
      </c>
    </row>
    <row r="764" spans="4:5" ht="12.75" customHeight="1">
      <c r="D764" s="1">
        <v>12784</v>
      </c>
      <c r="E764" s="1" t="s">
        <v>4241</v>
      </c>
    </row>
    <row r="765" spans="4:5" ht="12.75" customHeight="1">
      <c r="D765" s="1">
        <v>12752</v>
      </c>
      <c r="E765" s="1" t="s">
        <v>4242</v>
      </c>
    </row>
    <row r="766" spans="4:5" ht="12.75" customHeight="1">
      <c r="D766" s="1">
        <v>12749</v>
      </c>
      <c r="E766" s="1" t="s">
        <v>4243</v>
      </c>
    </row>
    <row r="767" spans="4:5" ht="12.75" customHeight="1">
      <c r="D767" s="1">
        <v>12775</v>
      </c>
      <c r="E767" s="1" t="s">
        <v>4244</v>
      </c>
    </row>
    <row r="768" spans="4:5" ht="12.75" customHeight="1">
      <c r="D768" s="1">
        <v>12814</v>
      </c>
      <c r="E768" s="1" t="s">
        <v>4245</v>
      </c>
    </row>
    <row r="769" spans="4:5" ht="12.75" customHeight="1">
      <c r="D769" s="1">
        <v>12730</v>
      </c>
      <c r="E769" s="1" t="s">
        <v>4246</v>
      </c>
    </row>
    <row r="770" spans="4:5" ht="12.75" customHeight="1">
      <c r="D770" s="1">
        <v>12781</v>
      </c>
      <c r="E770" s="1" t="s">
        <v>4247</v>
      </c>
    </row>
    <row r="771" spans="4:5" ht="12.75" customHeight="1">
      <c r="D771" s="1">
        <v>12741</v>
      </c>
      <c r="E771" s="1" t="s">
        <v>4248</v>
      </c>
    </row>
    <row r="772" spans="4:5" ht="12.75" customHeight="1">
      <c r="D772" s="1">
        <v>12808</v>
      </c>
      <c r="E772" s="1" t="s">
        <v>4249</v>
      </c>
    </row>
    <row r="773" spans="4:5" ht="12.75" customHeight="1">
      <c r="D773" s="1">
        <v>12756</v>
      </c>
      <c r="E773" s="1" t="s">
        <v>4250</v>
      </c>
    </row>
    <row r="774" spans="4:5" ht="12.75" customHeight="1">
      <c r="D774" s="1">
        <v>12762</v>
      </c>
      <c r="E774" s="1" t="s">
        <v>4251</v>
      </c>
    </row>
    <row r="775" spans="4:5" ht="12.75" customHeight="1">
      <c r="D775" s="1">
        <v>12778</v>
      </c>
      <c r="E775" s="1" t="s">
        <v>4252</v>
      </c>
    </row>
    <row r="776" spans="4:5" ht="12.75" customHeight="1">
      <c r="D776" s="1">
        <v>12764</v>
      </c>
      <c r="E776" s="1" t="s">
        <v>4253</v>
      </c>
    </row>
    <row r="777" spans="4:5" ht="12.75" customHeight="1">
      <c r="D777" s="1">
        <v>12760</v>
      </c>
      <c r="E777" s="1" t="s">
        <v>4254</v>
      </c>
    </row>
    <row r="778" spans="4:5" ht="12.75" customHeight="1">
      <c r="D778" s="1">
        <v>12795</v>
      </c>
      <c r="E778" s="1" t="s">
        <v>4255</v>
      </c>
    </row>
    <row r="779" spans="4:5" ht="12.75" customHeight="1">
      <c r="D779" s="1">
        <v>12736</v>
      </c>
      <c r="E779" s="1" t="s">
        <v>4256</v>
      </c>
    </row>
    <row r="780" spans="4:5" ht="12.75" customHeight="1">
      <c r="D780" s="1">
        <v>12747</v>
      </c>
      <c r="E780" s="1" t="s">
        <v>4257</v>
      </c>
    </row>
    <row r="781" spans="4:5" ht="12.75" customHeight="1">
      <c r="D781" s="1">
        <v>12787</v>
      </c>
      <c r="E781" s="1" t="s">
        <v>4258</v>
      </c>
    </row>
    <row r="782" spans="4:5" ht="12.75" customHeight="1">
      <c r="D782" s="1">
        <v>12796</v>
      </c>
      <c r="E782" s="1" t="s">
        <v>4259</v>
      </c>
    </row>
    <row r="783" spans="4:5" ht="12.75" customHeight="1">
      <c r="D783" s="1">
        <v>12738</v>
      </c>
      <c r="E783" s="1" t="s">
        <v>4260</v>
      </c>
    </row>
    <row r="784" spans="4:5" ht="12.75" customHeight="1">
      <c r="D784" s="1">
        <v>12810</v>
      </c>
      <c r="E784" s="1" t="s">
        <v>4261</v>
      </c>
    </row>
    <row r="785" spans="4:6" ht="12.75" customHeight="1">
      <c r="D785" s="1">
        <v>12776</v>
      </c>
      <c r="E785" s="1" t="s">
        <v>4262</v>
      </c>
    </row>
    <row r="786" spans="4:6" ht="12.75" customHeight="1">
      <c r="D786" s="1">
        <v>12761</v>
      </c>
      <c r="E786" s="1" t="s">
        <v>4263</v>
      </c>
    </row>
    <row r="787" spans="4:6" ht="12.75" customHeight="1">
      <c r="D787" s="1">
        <v>14165</v>
      </c>
      <c r="E787" s="1" t="s">
        <v>4264</v>
      </c>
    </row>
    <row r="788" spans="4:6" ht="12.75" customHeight="1">
      <c r="D788" s="1">
        <v>14010</v>
      </c>
      <c r="E788" s="1" t="s">
        <v>4265</v>
      </c>
    </row>
    <row r="789" spans="4:6" ht="12.75" customHeight="1">
      <c r="D789" s="1">
        <v>14164</v>
      </c>
      <c r="E789" s="1" t="s">
        <v>4266</v>
      </c>
      <c r="F789" s="8"/>
    </row>
    <row r="790" spans="4:6" ht="12.75" customHeight="1">
      <c r="D790" s="1">
        <v>14081</v>
      </c>
      <c r="E790" s="1" t="s">
        <v>4267</v>
      </c>
    </row>
    <row r="791" spans="4:6" ht="12.75" customHeight="1">
      <c r="D791" s="1">
        <v>13886</v>
      </c>
      <c r="E791" s="1" t="s">
        <v>4268</v>
      </c>
    </row>
    <row r="792" spans="4:6" ht="12.75" customHeight="1">
      <c r="D792" s="1">
        <v>13887</v>
      </c>
      <c r="E792" s="1" t="s">
        <v>4269</v>
      </c>
    </row>
    <row r="793" spans="4:6" ht="12.75" customHeight="1">
      <c r="D793" s="1">
        <v>13885</v>
      </c>
      <c r="E793" s="1" t="s">
        <v>4270</v>
      </c>
    </row>
    <row r="794" spans="4:6" ht="12.75" customHeight="1">
      <c r="D794" s="1">
        <v>13884</v>
      </c>
      <c r="E794" s="1" t="s">
        <v>4271</v>
      </c>
    </row>
    <row r="795" spans="4:6" ht="12.75" customHeight="1">
      <c r="D795" s="1">
        <v>13894</v>
      </c>
      <c r="E795" s="1" t="s">
        <v>4272</v>
      </c>
    </row>
    <row r="796" spans="4:6" ht="12.75" customHeight="1">
      <c r="D796" s="1">
        <v>13777</v>
      </c>
      <c r="E796" s="1" t="s">
        <v>4273</v>
      </c>
      <c r="F796" s="8"/>
    </row>
    <row r="797" spans="4:6" ht="12.75" customHeight="1">
      <c r="D797" s="1">
        <v>13927</v>
      </c>
      <c r="E797" s="1" t="s">
        <v>4274</v>
      </c>
    </row>
    <row r="798" spans="4:6" ht="12.75" customHeight="1">
      <c r="D798" s="1">
        <v>13893</v>
      </c>
      <c r="E798" s="1" t="s">
        <v>4275</v>
      </c>
    </row>
    <row r="799" spans="4:6" ht="12.75" customHeight="1">
      <c r="D799" s="1">
        <v>13926</v>
      </c>
      <c r="E799" s="1" t="s">
        <v>4276</v>
      </c>
    </row>
    <row r="800" spans="4:6" ht="12.75" customHeight="1">
      <c r="D800" s="1">
        <v>13929</v>
      </c>
      <c r="E800" s="1" t="s">
        <v>4277</v>
      </c>
    </row>
    <row r="801" spans="4:6" ht="12.75" customHeight="1">
      <c r="D801" s="1">
        <v>13899</v>
      </c>
      <c r="E801" s="1" t="s">
        <v>4278</v>
      </c>
    </row>
    <row r="802" spans="4:6" ht="12.75" customHeight="1">
      <c r="D802" s="1">
        <v>13928</v>
      </c>
      <c r="E802" s="1" t="s">
        <v>4279</v>
      </c>
    </row>
    <row r="803" spans="4:6" ht="12.75" customHeight="1">
      <c r="D803" s="1">
        <v>13997</v>
      </c>
      <c r="E803" s="1" t="s">
        <v>4280</v>
      </c>
    </row>
    <row r="804" spans="4:6" ht="12.75" customHeight="1">
      <c r="D804" s="1">
        <v>14080</v>
      </c>
      <c r="E804" s="1" t="s">
        <v>4281</v>
      </c>
    </row>
    <row r="805" spans="4:6" ht="12.75" customHeight="1">
      <c r="D805" s="1">
        <v>14072</v>
      </c>
      <c r="E805" s="1" t="s">
        <v>4282</v>
      </c>
    </row>
    <row r="806" spans="4:6" ht="12.75" customHeight="1">
      <c r="D806" s="1">
        <v>13890</v>
      </c>
      <c r="E806" s="1" t="s">
        <v>4283</v>
      </c>
    </row>
    <row r="807" spans="4:6" ht="12.75" customHeight="1">
      <c r="D807" s="1">
        <v>13889</v>
      </c>
      <c r="E807" s="1" t="s">
        <v>4284</v>
      </c>
    </row>
    <row r="808" spans="4:6" ht="12.75" customHeight="1">
      <c r="D808" s="1">
        <v>13924</v>
      </c>
      <c r="E808" s="1" t="s">
        <v>4285</v>
      </c>
    </row>
    <row r="809" spans="4:6" ht="12.75" customHeight="1">
      <c r="D809" s="1">
        <v>13975</v>
      </c>
      <c r="E809" s="1" t="s">
        <v>4286</v>
      </c>
    </row>
    <row r="810" spans="4:6" ht="12.75" customHeight="1">
      <c r="D810" s="1">
        <v>13983</v>
      </c>
      <c r="E810" s="1" t="s">
        <v>4287</v>
      </c>
    </row>
    <row r="811" spans="4:6" ht="12.75" customHeight="1">
      <c r="D811" s="1">
        <v>14008</v>
      </c>
      <c r="E811" s="1" t="s">
        <v>4288</v>
      </c>
    </row>
    <row r="812" spans="4:6" ht="12.75" customHeight="1">
      <c r="D812" s="1">
        <v>14069</v>
      </c>
      <c r="E812" s="1" t="s">
        <v>4289</v>
      </c>
    </row>
    <row r="813" spans="4:6" ht="12.75" customHeight="1">
      <c r="D813" s="1">
        <v>13664</v>
      </c>
      <c r="E813" s="1" t="s">
        <v>4290</v>
      </c>
    </row>
    <row r="814" spans="4:6" ht="12.75" customHeight="1">
      <c r="D814" s="1">
        <v>13671</v>
      </c>
      <c r="E814" s="1" t="s">
        <v>4291</v>
      </c>
    </row>
    <row r="815" spans="4:6" ht="12.75" customHeight="1">
      <c r="D815" s="1">
        <v>13668</v>
      </c>
      <c r="E815" s="1" t="s">
        <v>4292</v>
      </c>
      <c r="F815" s="8"/>
    </row>
    <row r="816" spans="4:6" ht="12.75" customHeight="1">
      <c r="D816" s="1">
        <v>13666</v>
      </c>
      <c r="E816" s="1" t="s">
        <v>4293</v>
      </c>
      <c r="F816" s="8"/>
    </row>
    <row r="817" spans="4:5" ht="12.75" customHeight="1">
      <c r="D817" s="1">
        <v>13670</v>
      </c>
      <c r="E817" s="1" t="s">
        <v>4294</v>
      </c>
    </row>
    <row r="818" spans="4:5" ht="12.75" customHeight="1">
      <c r="D818" s="1">
        <v>13665</v>
      </c>
      <c r="E818" s="1" t="s">
        <v>4295</v>
      </c>
    </row>
    <row r="819" spans="4:5" ht="12.75" customHeight="1">
      <c r="D819" s="1">
        <v>13883</v>
      </c>
      <c r="E819" s="1" t="s">
        <v>4296</v>
      </c>
    </row>
    <row r="820" spans="4:5" ht="12.75" customHeight="1">
      <c r="D820" s="1">
        <v>13882</v>
      </c>
      <c r="E820" s="1" t="s">
        <v>4297</v>
      </c>
    </row>
    <row r="821" spans="4:5" ht="12.75" customHeight="1">
      <c r="D821" s="1">
        <v>14151</v>
      </c>
      <c r="E821" s="1" t="s">
        <v>4298</v>
      </c>
    </row>
    <row r="822" spans="4:5" ht="12.75" customHeight="1">
      <c r="D822" s="1">
        <v>14009</v>
      </c>
      <c r="E822" s="1" t="s">
        <v>4299</v>
      </c>
    </row>
    <row r="823" spans="4:5" ht="12.75" customHeight="1">
      <c r="D823" s="1">
        <v>14747</v>
      </c>
      <c r="E823" s="1" t="s">
        <v>4300</v>
      </c>
    </row>
    <row r="824" spans="4:5" ht="12.75" customHeight="1">
      <c r="D824" s="1">
        <v>15519</v>
      </c>
      <c r="E824" s="1" t="s">
        <v>4301</v>
      </c>
    </row>
    <row r="825" spans="4:5" ht="12.75" customHeight="1">
      <c r="D825" s="1">
        <v>15582</v>
      </c>
      <c r="E825" s="1" t="s">
        <v>4302</v>
      </c>
    </row>
    <row r="826" spans="4:5" ht="12.75" customHeight="1">
      <c r="D826" s="1">
        <v>15520</v>
      </c>
      <c r="E826" s="1" t="s">
        <v>4303</v>
      </c>
    </row>
    <row r="827" spans="4:5" ht="12.75" customHeight="1">
      <c r="D827" s="1">
        <v>15561</v>
      </c>
      <c r="E827" s="1" t="s">
        <v>4304</v>
      </c>
    </row>
    <row r="828" spans="4:5" ht="12.75" customHeight="1">
      <c r="D828" s="1">
        <v>15850</v>
      </c>
      <c r="E828" s="1" t="s">
        <v>4305</v>
      </c>
    </row>
    <row r="829" spans="4:5" ht="12.75" customHeight="1">
      <c r="D829" s="1">
        <v>13461</v>
      </c>
      <c r="E829" s="1" t="s">
        <v>4306</v>
      </c>
    </row>
    <row r="830" spans="4:5" ht="12.75" customHeight="1">
      <c r="D830" s="1">
        <v>16569</v>
      </c>
      <c r="E830" s="1" t="s">
        <v>4307</v>
      </c>
    </row>
    <row r="831" spans="4:5" ht="12.75" customHeight="1">
      <c r="D831" s="1">
        <v>17304</v>
      </c>
      <c r="E831" s="1" t="s">
        <v>4308</v>
      </c>
    </row>
    <row r="832" spans="4:5" ht="12.75" customHeight="1">
      <c r="D832" s="1">
        <v>17354</v>
      </c>
      <c r="E832" s="1" t="s">
        <v>4309</v>
      </c>
    </row>
    <row r="833" spans="4:6" ht="12.75" customHeight="1">
      <c r="D833" s="1">
        <v>13462</v>
      </c>
      <c r="E833" s="1" t="s">
        <v>4310</v>
      </c>
    </row>
    <row r="834" spans="4:6" ht="12.75" customHeight="1">
      <c r="D834" s="1">
        <v>13463</v>
      </c>
      <c r="E834" s="1" t="s">
        <v>4311</v>
      </c>
    </row>
    <row r="835" spans="4:6" ht="12.75" customHeight="1">
      <c r="D835" s="1">
        <v>13464</v>
      </c>
      <c r="E835" s="1" t="s">
        <v>4312</v>
      </c>
    </row>
    <row r="836" spans="4:6" ht="12.75" customHeight="1">
      <c r="D836" s="1">
        <v>13465</v>
      </c>
      <c r="E836" s="1" t="s">
        <v>4313</v>
      </c>
    </row>
    <row r="837" spans="4:6" ht="12.75" customHeight="1">
      <c r="D837" s="1">
        <v>13466</v>
      </c>
      <c r="E837" s="1" t="s">
        <v>4314</v>
      </c>
    </row>
    <row r="838" spans="4:6" ht="12.75" customHeight="1">
      <c r="D838" s="1">
        <v>13467</v>
      </c>
      <c r="E838" s="1" t="s">
        <v>4315</v>
      </c>
    </row>
    <row r="839" spans="4:6" ht="12.75" customHeight="1">
      <c r="D839" s="1">
        <v>13468</v>
      </c>
      <c r="E839" s="1" t="s">
        <v>4316</v>
      </c>
    </row>
    <row r="840" spans="4:6" ht="12.75" customHeight="1">
      <c r="D840" s="1">
        <v>13469</v>
      </c>
      <c r="E840" s="1" t="s">
        <v>4317</v>
      </c>
    </row>
    <row r="841" spans="4:6" ht="12.75" customHeight="1">
      <c r="D841" s="1">
        <v>13470</v>
      </c>
      <c r="E841" s="1" t="s">
        <v>4318</v>
      </c>
    </row>
    <row r="842" spans="4:6" ht="12.75" customHeight="1">
      <c r="D842" s="1">
        <v>13471</v>
      </c>
      <c r="E842" s="1" t="s">
        <v>4319</v>
      </c>
      <c r="F842" s="8"/>
    </row>
    <row r="843" spans="4:6" ht="12.75" customHeight="1">
      <c r="D843" s="1">
        <v>13472</v>
      </c>
      <c r="E843" s="1" t="s">
        <v>4320</v>
      </c>
      <c r="F843" s="8"/>
    </row>
    <row r="844" spans="4:6" ht="12.75" customHeight="1">
      <c r="D844" s="1">
        <v>13473</v>
      </c>
      <c r="E844" s="1" t="s">
        <v>4321</v>
      </c>
    </row>
    <row r="845" spans="4:6" ht="12.75" customHeight="1">
      <c r="D845" s="1">
        <v>13474</v>
      </c>
      <c r="E845" s="1" t="s">
        <v>4322</v>
      </c>
    </row>
    <row r="846" spans="4:6" ht="12.75" customHeight="1">
      <c r="D846" s="1">
        <v>13475</v>
      </c>
      <c r="E846" s="1" t="s">
        <v>4323</v>
      </c>
    </row>
    <row r="847" spans="4:6" ht="12.75" customHeight="1">
      <c r="D847" s="1">
        <v>13476</v>
      </c>
      <c r="E847" s="1" t="s">
        <v>4324</v>
      </c>
    </row>
    <row r="848" spans="4:6" ht="12.75" customHeight="1">
      <c r="D848" s="1">
        <v>13477</v>
      </c>
      <c r="E848" s="1" t="s">
        <v>4325</v>
      </c>
    </row>
    <row r="849" spans="4:6" ht="12.75" customHeight="1">
      <c r="D849" s="1">
        <v>13478</v>
      </c>
      <c r="E849" s="1" t="s">
        <v>4326</v>
      </c>
    </row>
    <row r="850" spans="4:6" ht="12.75" customHeight="1">
      <c r="D850" s="1">
        <v>13479</v>
      </c>
      <c r="E850" s="1" t="s">
        <v>4327</v>
      </c>
    </row>
    <row r="851" spans="4:6" ht="12.75" customHeight="1">
      <c r="D851" s="1">
        <v>13480</v>
      </c>
      <c r="E851" s="1" t="s">
        <v>4328</v>
      </c>
    </row>
    <row r="852" spans="4:6" ht="12.75" customHeight="1">
      <c r="D852" s="1">
        <v>13481</v>
      </c>
      <c r="E852" s="1" t="s">
        <v>4329</v>
      </c>
    </row>
    <row r="853" spans="4:6" ht="12.75" customHeight="1">
      <c r="D853" s="1">
        <v>13482</v>
      </c>
      <c r="E853" s="1" t="s">
        <v>4330</v>
      </c>
    </row>
    <row r="854" spans="4:6" ht="12.75" customHeight="1">
      <c r="D854" s="1">
        <v>13483</v>
      </c>
      <c r="E854" s="1" t="s">
        <v>4331</v>
      </c>
    </row>
    <row r="855" spans="4:6" ht="12.75" customHeight="1">
      <c r="D855" s="1">
        <v>13486</v>
      </c>
      <c r="E855" s="1" t="s">
        <v>4332</v>
      </c>
    </row>
    <row r="856" spans="4:6" ht="12.75" customHeight="1">
      <c r="D856" s="1">
        <v>13487</v>
      </c>
      <c r="E856" s="1" t="s">
        <v>4333</v>
      </c>
    </row>
    <row r="857" spans="4:6" ht="12.75" customHeight="1">
      <c r="D857" s="1">
        <v>13488</v>
      </c>
      <c r="E857" s="1" t="s">
        <v>4334</v>
      </c>
    </row>
    <row r="858" spans="4:6" ht="12.75" customHeight="1">
      <c r="D858" s="1">
        <v>13489</v>
      </c>
      <c r="E858" s="1" t="s">
        <v>4335</v>
      </c>
    </row>
    <row r="859" spans="4:6" ht="12.75" customHeight="1">
      <c r="D859" s="1">
        <v>13490</v>
      </c>
      <c r="E859" s="1" t="s">
        <v>4336</v>
      </c>
    </row>
    <row r="860" spans="4:6" ht="12.75" customHeight="1">
      <c r="D860" s="1">
        <v>13491</v>
      </c>
      <c r="E860" s="1" t="s">
        <v>4337</v>
      </c>
    </row>
    <row r="861" spans="4:6" ht="12.75" customHeight="1">
      <c r="D861" s="1">
        <v>13493</v>
      </c>
      <c r="E861" s="1" t="s">
        <v>4338</v>
      </c>
    </row>
    <row r="862" spans="4:6" ht="12.75" customHeight="1">
      <c r="D862" s="1">
        <v>13494</v>
      </c>
      <c r="E862" s="1" t="s">
        <v>4339</v>
      </c>
    </row>
    <row r="863" spans="4:6" ht="12.75" customHeight="1">
      <c r="D863" s="1">
        <v>13495</v>
      </c>
      <c r="E863" s="1" t="s">
        <v>4340</v>
      </c>
      <c r="F863" s="8"/>
    </row>
    <row r="864" spans="4:6" ht="12.75" customHeight="1">
      <c r="D864" s="1">
        <v>13496</v>
      </c>
      <c r="E864" s="1" t="s">
        <v>4341</v>
      </c>
    </row>
    <row r="865" spans="4:5" ht="12.75" customHeight="1">
      <c r="D865" s="1">
        <v>13497</v>
      </c>
      <c r="E865" s="1" t="s">
        <v>4342</v>
      </c>
    </row>
    <row r="866" spans="4:5" ht="12.75" customHeight="1">
      <c r="D866" s="1">
        <v>13498</v>
      </c>
      <c r="E866" s="1" t="s">
        <v>4343</v>
      </c>
    </row>
    <row r="867" spans="4:5" ht="12.75" customHeight="1">
      <c r="D867" s="1">
        <v>13499</v>
      </c>
      <c r="E867" s="1" t="s">
        <v>4344</v>
      </c>
    </row>
    <row r="868" spans="4:5" ht="12.75" customHeight="1">
      <c r="D868" s="1">
        <v>13501</v>
      </c>
      <c r="E868" s="1" t="s">
        <v>4345</v>
      </c>
    </row>
    <row r="869" spans="4:5" ht="12.75" customHeight="1">
      <c r="D869" s="1">
        <v>13502</v>
      </c>
      <c r="E869" s="1" t="s">
        <v>4346</v>
      </c>
    </row>
    <row r="870" spans="4:5" ht="12.75" customHeight="1">
      <c r="D870" s="1">
        <v>13503</v>
      </c>
      <c r="E870" s="1" t="s">
        <v>4347</v>
      </c>
    </row>
    <row r="871" spans="4:5" ht="12.75" customHeight="1">
      <c r="D871" s="1">
        <v>13778</v>
      </c>
      <c r="E871" s="1" t="s">
        <v>4348</v>
      </c>
    </row>
    <row r="872" spans="4:5" ht="12.75" customHeight="1">
      <c r="D872" s="1">
        <v>13800</v>
      </c>
      <c r="E872" s="1" t="s">
        <v>4349</v>
      </c>
    </row>
    <row r="873" spans="4:5" ht="12.75" customHeight="1">
      <c r="D873" s="1">
        <v>10674</v>
      </c>
      <c r="E873" s="1" t="s">
        <v>4350</v>
      </c>
    </row>
    <row r="874" spans="4:5" ht="12.75" customHeight="1">
      <c r="D874" s="1">
        <v>12189</v>
      </c>
      <c r="E874" s="1" t="s">
        <v>4351</v>
      </c>
    </row>
    <row r="875" spans="4:5" ht="12.75" customHeight="1">
      <c r="D875" s="1">
        <v>17094</v>
      </c>
      <c r="E875" s="1" t="s">
        <v>4352</v>
      </c>
    </row>
    <row r="876" spans="4:5" ht="12.75" customHeight="1">
      <c r="D876" s="1">
        <v>17093</v>
      </c>
      <c r="E876" s="1" t="s">
        <v>4353</v>
      </c>
    </row>
    <row r="877" spans="4:5" ht="12.75" customHeight="1">
      <c r="D877" s="1">
        <v>10745</v>
      </c>
      <c r="E877" s="1" t="s">
        <v>4354</v>
      </c>
    </row>
    <row r="878" spans="4:5" ht="12.75" customHeight="1">
      <c r="D878" s="1">
        <v>12387</v>
      </c>
      <c r="E878" s="1" t="s">
        <v>4355</v>
      </c>
    </row>
    <row r="879" spans="4:5" ht="12.75" customHeight="1">
      <c r="D879" s="1">
        <v>13689</v>
      </c>
      <c r="E879" s="1" t="s">
        <v>4356</v>
      </c>
    </row>
    <row r="880" spans="4:5" ht="12.75" customHeight="1">
      <c r="D880" s="1">
        <v>14975</v>
      </c>
      <c r="E880" s="1" t="s">
        <v>4357</v>
      </c>
    </row>
    <row r="881" spans="4:5" ht="12.75" customHeight="1">
      <c r="D881" s="1">
        <v>14976</v>
      </c>
      <c r="E881" s="1" t="s">
        <v>4358</v>
      </c>
    </row>
    <row r="882" spans="4:5" ht="12.75" customHeight="1">
      <c r="D882" s="1">
        <v>16055</v>
      </c>
      <c r="E882" s="1" t="s">
        <v>4359</v>
      </c>
    </row>
    <row r="883" spans="4:5" ht="12.75" customHeight="1">
      <c r="D883" s="1">
        <v>10421</v>
      </c>
      <c r="E883" s="1" t="s">
        <v>4360</v>
      </c>
    </row>
    <row r="884" spans="4:5" ht="12.75" customHeight="1">
      <c r="D884" s="1">
        <v>13432</v>
      </c>
      <c r="E884" s="1" t="s">
        <v>4361</v>
      </c>
    </row>
    <row r="885" spans="4:5" ht="12.75" customHeight="1">
      <c r="D885" s="1">
        <v>10169</v>
      </c>
      <c r="E885" s="1" t="s">
        <v>4362</v>
      </c>
    </row>
    <row r="886" spans="4:5" ht="12.75" customHeight="1">
      <c r="D886" s="1">
        <v>15425</v>
      </c>
      <c r="E886" s="1" t="s">
        <v>4363</v>
      </c>
    </row>
    <row r="887" spans="4:5" ht="12.75" customHeight="1">
      <c r="D887" s="1">
        <v>17061</v>
      </c>
      <c r="E887" s="1" t="s">
        <v>4364</v>
      </c>
    </row>
    <row r="888" spans="4:5" ht="12.75" customHeight="1">
      <c r="D888" s="1">
        <v>12128</v>
      </c>
      <c r="E888" s="1" t="s">
        <v>4365</v>
      </c>
    </row>
    <row r="889" spans="4:5" ht="12.75" customHeight="1">
      <c r="D889" s="1">
        <v>13832</v>
      </c>
      <c r="E889" s="1" t="s">
        <v>4366</v>
      </c>
    </row>
    <row r="890" spans="4:5" ht="12.75" customHeight="1">
      <c r="D890" s="1">
        <v>10694</v>
      </c>
      <c r="E890" s="1" t="s">
        <v>4367</v>
      </c>
    </row>
    <row r="891" spans="4:5" ht="12.75" customHeight="1">
      <c r="D891" s="1">
        <v>10698</v>
      </c>
      <c r="E891" s="1" t="s">
        <v>4368</v>
      </c>
    </row>
    <row r="892" spans="4:5" ht="12.75" customHeight="1">
      <c r="D892" s="1">
        <v>10699</v>
      </c>
      <c r="E892" s="1" t="s">
        <v>4369</v>
      </c>
    </row>
    <row r="893" spans="4:5" ht="12.75" customHeight="1">
      <c r="D893" s="1">
        <v>10702</v>
      </c>
      <c r="E893" s="1" t="s">
        <v>4370</v>
      </c>
    </row>
    <row r="894" spans="4:5" ht="12.75" customHeight="1">
      <c r="D894" s="1">
        <v>10710</v>
      </c>
      <c r="E894" s="1" t="s">
        <v>4371</v>
      </c>
    </row>
    <row r="895" spans="4:5" ht="12.75" customHeight="1">
      <c r="D895" s="1">
        <v>10711</v>
      </c>
      <c r="E895" s="1" t="s">
        <v>4372</v>
      </c>
    </row>
    <row r="896" spans="4:5" ht="12.75" customHeight="1">
      <c r="D896" s="1">
        <v>10712</v>
      </c>
      <c r="E896" s="1" t="s">
        <v>4373</v>
      </c>
    </row>
    <row r="897" spans="4:6" ht="12.75" customHeight="1">
      <c r="D897" s="1">
        <v>10714</v>
      </c>
      <c r="E897" s="1" t="s">
        <v>4374</v>
      </c>
      <c r="F897" s="8"/>
    </row>
    <row r="898" spans="4:6" ht="12.75" customHeight="1">
      <c r="D898" s="1">
        <v>10715</v>
      </c>
      <c r="E898" s="1" t="s">
        <v>4375</v>
      </c>
    </row>
    <row r="899" spans="4:6" ht="12.75" customHeight="1">
      <c r="D899" s="1">
        <v>10716</v>
      </c>
      <c r="E899" s="1" t="s">
        <v>4376</v>
      </c>
    </row>
    <row r="900" spans="4:6" ht="12.75" customHeight="1">
      <c r="D900" s="1">
        <v>10717</v>
      </c>
      <c r="E900" s="1" t="s">
        <v>4377</v>
      </c>
      <c r="F900" s="8"/>
    </row>
    <row r="901" spans="4:6" ht="12.75" customHeight="1">
      <c r="D901" s="1">
        <v>10718</v>
      </c>
      <c r="E901" s="1" t="s">
        <v>4378</v>
      </c>
      <c r="F901" s="8"/>
    </row>
    <row r="902" spans="4:6" ht="12.75" customHeight="1">
      <c r="D902" s="1">
        <v>10719</v>
      </c>
      <c r="E902" s="1" t="s">
        <v>4379</v>
      </c>
      <c r="F902" s="8"/>
    </row>
    <row r="903" spans="4:6" ht="12.75" customHeight="1">
      <c r="D903" s="1">
        <v>10696</v>
      </c>
      <c r="E903" s="1" t="s">
        <v>4380</v>
      </c>
      <c r="F903" s="8"/>
    </row>
    <row r="904" spans="4:6" ht="12.75" customHeight="1">
      <c r="D904" s="1">
        <v>12394</v>
      </c>
      <c r="E904" s="1" t="s">
        <v>4381</v>
      </c>
      <c r="F904" s="8"/>
    </row>
    <row r="905" spans="4:6" ht="12.75" customHeight="1">
      <c r="D905" s="1">
        <v>10693</v>
      </c>
      <c r="E905" s="1" t="s">
        <v>4382</v>
      </c>
    </row>
    <row r="906" spans="4:6" ht="12.75" customHeight="1">
      <c r="D906" s="1">
        <v>17260</v>
      </c>
      <c r="E906" s="1" t="s">
        <v>4383</v>
      </c>
    </row>
    <row r="907" spans="4:6" ht="12.75" customHeight="1">
      <c r="D907" s="1">
        <v>15407</v>
      </c>
      <c r="E907" s="1" t="s">
        <v>4384</v>
      </c>
      <c r="F907" s="8"/>
    </row>
    <row r="908" spans="4:6" ht="12.75" customHeight="1">
      <c r="D908" s="1">
        <v>15408</v>
      </c>
      <c r="E908" s="1" t="s">
        <v>4385</v>
      </c>
    </row>
    <row r="909" spans="4:6" ht="12.75" customHeight="1">
      <c r="D909" s="1">
        <v>14762</v>
      </c>
      <c r="E909" s="1" t="s">
        <v>4386</v>
      </c>
    </row>
    <row r="910" spans="4:6" ht="12.75" customHeight="1">
      <c r="D910" s="1">
        <v>16401</v>
      </c>
      <c r="E910" s="1" t="s">
        <v>4387</v>
      </c>
    </row>
    <row r="911" spans="4:6" ht="12.75" customHeight="1">
      <c r="D911" s="1">
        <v>13253</v>
      </c>
      <c r="E911" s="1" t="s">
        <v>4388</v>
      </c>
    </row>
    <row r="912" spans="4:6" ht="12.75" customHeight="1">
      <c r="D912" s="1">
        <v>11825</v>
      </c>
      <c r="E912" s="1" t="s">
        <v>4389</v>
      </c>
    </row>
    <row r="913" spans="4:6" ht="12.75" customHeight="1">
      <c r="D913" s="1">
        <v>11826</v>
      </c>
      <c r="E913" s="1" t="s">
        <v>4390</v>
      </c>
    </row>
    <row r="914" spans="4:6" ht="12.75" customHeight="1">
      <c r="D914" s="1">
        <v>11827</v>
      </c>
      <c r="E914" s="1" t="s">
        <v>4391</v>
      </c>
    </row>
    <row r="915" spans="4:6" ht="12.75" customHeight="1">
      <c r="D915" s="1">
        <v>11828</v>
      </c>
      <c r="E915" s="1" t="s">
        <v>4392</v>
      </c>
    </row>
    <row r="916" spans="4:6" ht="12.75" customHeight="1">
      <c r="D916" s="1">
        <v>16762</v>
      </c>
      <c r="E916" s="1" t="s">
        <v>4393</v>
      </c>
    </row>
    <row r="917" spans="4:6" ht="12.75" customHeight="1">
      <c r="D917" s="1">
        <v>12939</v>
      </c>
      <c r="E917" s="1" t="s">
        <v>4394</v>
      </c>
    </row>
    <row r="918" spans="4:6" ht="12.75" customHeight="1">
      <c r="D918" s="1">
        <v>12660</v>
      </c>
      <c r="E918" s="1" t="s">
        <v>4395</v>
      </c>
      <c r="F918" s="8"/>
    </row>
    <row r="919" spans="4:6" ht="12.75" customHeight="1">
      <c r="D919" s="1">
        <v>17126</v>
      </c>
      <c r="E919" s="1" t="s">
        <v>4396</v>
      </c>
    </row>
    <row r="920" spans="4:6" ht="12.75" customHeight="1">
      <c r="D920" s="1">
        <v>10577</v>
      </c>
      <c r="E920" s="1" t="s">
        <v>4397</v>
      </c>
    </row>
    <row r="921" spans="4:6" ht="12.75" customHeight="1">
      <c r="D921" s="1">
        <v>10546</v>
      </c>
      <c r="E921" s="1" t="s">
        <v>4398</v>
      </c>
    </row>
    <row r="922" spans="4:6" ht="12.75" customHeight="1">
      <c r="D922" s="1">
        <v>11795</v>
      </c>
      <c r="E922" s="1" t="s">
        <v>4399</v>
      </c>
    </row>
    <row r="923" spans="4:6" ht="12.75" customHeight="1">
      <c r="D923" s="1">
        <v>12547</v>
      </c>
      <c r="E923" s="1" t="s">
        <v>4400</v>
      </c>
    </row>
    <row r="924" spans="4:6" ht="12.75" customHeight="1">
      <c r="D924" s="1">
        <v>15765</v>
      </c>
      <c r="E924" s="1" t="s">
        <v>4401</v>
      </c>
    </row>
    <row r="925" spans="4:6" ht="12.75" customHeight="1">
      <c r="D925" s="1">
        <v>15766</v>
      </c>
      <c r="E925" s="1" t="s">
        <v>4402</v>
      </c>
    </row>
    <row r="926" spans="4:6" ht="12.75" customHeight="1">
      <c r="D926" s="1">
        <v>16023</v>
      </c>
      <c r="E926" s="1" t="s">
        <v>4403</v>
      </c>
      <c r="F926" s="8"/>
    </row>
    <row r="927" spans="4:6" ht="12.75" customHeight="1">
      <c r="D927" s="1">
        <v>17412</v>
      </c>
      <c r="E927" s="1" t="s">
        <v>4404</v>
      </c>
    </row>
    <row r="928" spans="4:6" ht="12.75" customHeight="1">
      <c r="D928" s="1">
        <v>12967</v>
      </c>
      <c r="E928" s="1" t="s">
        <v>4405</v>
      </c>
    </row>
    <row r="929" spans="4:6" ht="12.75" customHeight="1">
      <c r="D929" s="1">
        <v>11549</v>
      </c>
      <c r="E929" s="1" t="s">
        <v>4406</v>
      </c>
    </row>
    <row r="930" spans="4:6" ht="12.75" customHeight="1">
      <c r="D930" s="1">
        <v>17298</v>
      </c>
      <c r="E930" s="1" t="s">
        <v>4407</v>
      </c>
    </row>
    <row r="931" spans="4:6" ht="12.75" customHeight="1">
      <c r="D931" s="1">
        <v>13391</v>
      </c>
      <c r="E931" s="1" t="s">
        <v>4408</v>
      </c>
    </row>
    <row r="932" spans="4:6" ht="12.75" customHeight="1">
      <c r="D932" s="1">
        <v>15172</v>
      </c>
      <c r="E932" s="1" t="s">
        <v>4409</v>
      </c>
    </row>
    <row r="933" spans="4:6" ht="12.75" customHeight="1">
      <c r="D933" s="1">
        <v>17235</v>
      </c>
      <c r="E933" s="1" t="s">
        <v>4410</v>
      </c>
    </row>
    <row r="934" spans="4:6" ht="12.75" customHeight="1">
      <c r="D934" s="1">
        <v>17236</v>
      </c>
      <c r="E934" s="1" t="s">
        <v>4411</v>
      </c>
    </row>
    <row r="935" spans="4:6" ht="12.75" customHeight="1">
      <c r="D935" s="1">
        <v>10330</v>
      </c>
      <c r="E935" s="1" t="s">
        <v>4412</v>
      </c>
    </row>
    <row r="936" spans="4:6" ht="12.75" customHeight="1">
      <c r="D936" s="1">
        <v>10331</v>
      </c>
      <c r="E936" s="1" t="s">
        <v>4413</v>
      </c>
    </row>
    <row r="937" spans="4:6" ht="12.75" customHeight="1">
      <c r="D937" s="1">
        <v>10401</v>
      </c>
      <c r="E937" s="1" t="s">
        <v>4414</v>
      </c>
    </row>
    <row r="938" spans="4:6" ht="12.75" customHeight="1">
      <c r="D938" s="1">
        <v>16645</v>
      </c>
      <c r="E938" s="1" t="s">
        <v>4415</v>
      </c>
    </row>
    <row r="939" spans="4:6" ht="12.75" customHeight="1">
      <c r="D939" s="1">
        <v>10598</v>
      </c>
      <c r="E939" s="1" t="s">
        <v>4416</v>
      </c>
      <c r="F939" s="8"/>
    </row>
    <row r="940" spans="4:6" ht="12.75" customHeight="1">
      <c r="D940" s="1">
        <v>17138</v>
      </c>
      <c r="E940" s="1" t="s">
        <v>4417</v>
      </c>
    </row>
    <row r="941" spans="4:6" ht="12.75" customHeight="1">
      <c r="D941" s="1">
        <v>11129</v>
      </c>
      <c r="E941" s="1" t="s">
        <v>4418</v>
      </c>
      <c r="F941" s="8"/>
    </row>
    <row r="942" spans="4:6" ht="12.75" customHeight="1">
      <c r="D942" s="1">
        <v>17100</v>
      </c>
      <c r="E942" s="1" t="s">
        <v>4419</v>
      </c>
    </row>
    <row r="943" spans="4:6" ht="12.75" customHeight="1">
      <c r="D943" s="1">
        <v>17101</v>
      </c>
      <c r="E943" s="1" t="s">
        <v>4420</v>
      </c>
    </row>
    <row r="944" spans="4:6" ht="12.75" customHeight="1">
      <c r="D944" s="1">
        <v>11202</v>
      </c>
      <c r="E944" s="1" t="s">
        <v>4421</v>
      </c>
    </row>
    <row r="945" spans="4:6" ht="12.75" customHeight="1">
      <c r="D945" s="1">
        <v>15996</v>
      </c>
      <c r="E945" s="1" t="s">
        <v>4422</v>
      </c>
    </row>
    <row r="946" spans="4:6" ht="12.75" customHeight="1">
      <c r="D946" s="1">
        <v>13020</v>
      </c>
      <c r="E946" s="1" t="s">
        <v>4423</v>
      </c>
    </row>
    <row r="947" spans="4:6" ht="12.75" customHeight="1">
      <c r="D947" s="1">
        <v>11112</v>
      </c>
      <c r="E947" s="1" t="s">
        <v>4424</v>
      </c>
    </row>
    <row r="948" spans="4:6" ht="12.75" customHeight="1">
      <c r="D948" s="1">
        <v>17300</v>
      </c>
      <c r="E948" s="1" t="s">
        <v>4425</v>
      </c>
    </row>
    <row r="949" spans="4:6" ht="12.75" customHeight="1">
      <c r="D949" s="1">
        <v>16852</v>
      </c>
      <c r="E949" s="1" t="s">
        <v>4426</v>
      </c>
    </row>
    <row r="950" spans="4:6" ht="12.75" customHeight="1">
      <c r="D950" s="1">
        <v>13824</v>
      </c>
      <c r="E950" s="1" t="s">
        <v>4427</v>
      </c>
    </row>
    <row r="951" spans="4:6" ht="12.75" customHeight="1">
      <c r="D951" s="1">
        <v>15498</v>
      </c>
      <c r="E951" s="1" t="s">
        <v>4428</v>
      </c>
    </row>
    <row r="952" spans="4:6" ht="12.75" customHeight="1">
      <c r="D952" s="1">
        <v>17310</v>
      </c>
      <c r="E952" s="1" t="s">
        <v>4429</v>
      </c>
    </row>
    <row r="953" spans="4:6" ht="12.75" customHeight="1">
      <c r="D953" s="1">
        <v>16643</v>
      </c>
      <c r="E953" s="1" t="s">
        <v>4430</v>
      </c>
      <c r="F953" s="8"/>
    </row>
    <row r="954" spans="4:6" ht="12.75" customHeight="1">
      <c r="D954" s="1">
        <v>16644</v>
      </c>
      <c r="E954" s="1" t="s">
        <v>4431</v>
      </c>
    </row>
    <row r="955" spans="4:6" ht="12.75" customHeight="1">
      <c r="D955" s="1">
        <v>16544</v>
      </c>
      <c r="E955" s="1" t="s">
        <v>4432</v>
      </c>
      <c r="F955" s="8"/>
    </row>
    <row r="956" spans="4:6" ht="12.75" customHeight="1">
      <c r="D956" s="1">
        <v>17115</v>
      </c>
      <c r="E956" s="1" t="s">
        <v>4433</v>
      </c>
    </row>
    <row r="957" spans="4:6" ht="12.75" customHeight="1">
      <c r="D957" s="1">
        <v>16966</v>
      </c>
      <c r="E957" s="1" t="s">
        <v>4434</v>
      </c>
    </row>
    <row r="958" spans="4:6" ht="12.75" customHeight="1">
      <c r="D958" s="1">
        <v>15635</v>
      </c>
      <c r="E958" s="1" t="s">
        <v>4435</v>
      </c>
    </row>
    <row r="959" spans="4:6" ht="12.75" customHeight="1">
      <c r="D959" s="1">
        <v>11419</v>
      </c>
      <c r="E959" s="1" t="s">
        <v>4436</v>
      </c>
    </row>
    <row r="960" spans="4:6" ht="12.75" customHeight="1">
      <c r="D960" s="1">
        <v>17159</v>
      </c>
      <c r="E960" s="1" t="s">
        <v>4437</v>
      </c>
    </row>
    <row r="961" spans="4:6" ht="12.75" customHeight="1">
      <c r="D961" s="1">
        <v>16182</v>
      </c>
      <c r="E961" s="1" t="s">
        <v>4438</v>
      </c>
    </row>
    <row r="962" spans="4:6" ht="12.75" customHeight="1">
      <c r="D962" s="1">
        <v>16183</v>
      </c>
      <c r="E962" s="1" t="s">
        <v>4439</v>
      </c>
    </row>
    <row r="963" spans="4:6" ht="12.75" customHeight="1">
      <c r="D963" s="1">
        <v>16648</v>
      </c>
      <c r="E963" s="1" t="s">
        <v>4440</v>
      </c>
    </row>
    <row r="964" spans="4:6" ht="12.75" customHeight="1">
      <c r="D964" s="1">
        <v>10270</v>
      </c>
      <c r="E964" s="1" t="s">
        <v>4441</v>
      </c>
    </row>
    <row r="965" spans="4:6" ht="12.75" customHeight="1">
      <c r="D965" s="1">
        <v>10271</v>
      </c>
      <c r="E965" s="1" t="s">
        <v>4442</v>
      </c>
      <c r="F965" s="8"/>
    </row>
    <row r="966" spans="4:6" ht="12.75" customHeight="1">
      <c r="D966" s="1">
        <v>10272</v>
      </c>
      <c r="E966" s="1" t="s">
        <v>4443</v>
      </c>
    </row>
    <row r="967" spans="4:6" ht="12.75" customHeight="1">
      <c r="D967" s="1">
        <v>10273</v>
      </c>
      <c r="E967" s="1" t="s">
        <v>4444</v>
      </c>
    </row>
    <row r="968" spans="4:6" ht="12.75" customHeight="1">
      <c r="D968" s="1">
        <v>15928</v>
      </c>
      <c r="E968" s="1" t="s">
        <v>4445</v>
      </c>
    </row>
    <row r="969" spans="4:6" ht="12.75" customHeight="1">
      <c r="D969" s="1">
        <v>10394</v>
      </c>
      <c r="E969" s="1" t="s">
        <v>4446</v>
      </c>
    </row>
    <row r="970" spans="4:6" ht="12.75" customHeight="1">
      <c r="D970" s="1">
        <v>15799</v>
      </c>
      <c r="E970" s="1" t="s">
        <v>4447</v>
      </c>
    </row>
    <row r="971" spans="4:6" ht="12.75" customHeight="1">
      <c r="D971" s="1">
        <v>15756</v>
      </c>
      <c r="E971" s="1" t="s">
        <v>4448</v>
      </c>
    </row>
    <row r="972" spans="4:6" ht="12.75" customHeight="1">
      <c r="D972" s="1">
        <v>16111</v>
      </c>
      <c r="E972" s="1" t="s">
        <v>4449</v>
      </c>
      <c r="F972" s="8"/>
    </row>
    <row r="973" spans="4:6" ht="12.75" customHeight="1">
      <c r="D973" s="1">
        <v>16287</v>
      </c>
      <c r="E973" s="1" t="s">
        <v>4450</v>
      </c>
      <c r="F973" s="8"/>
    </row>
    <row r="974" spans="4:6" ht="12.75" customHeight="1">
      <c r="D974" s="1">
        <v>16281</v>
      </c>
      <c r="E974" s="1" t="s">
        <v>4451</v>
      </c>
    </row>
    <row r="975" spans="4:6" ht="12.75" customHeight="1">
      <c r="D975" s="1">
        <v>16592</v>
      </c>
      <c r="E975" s="1" t="s">
        <v>4452</v>
      </c>
    </row>
    <row r="976" spans="4:6" ht="12.75" customHeight="1">
      <c r="D976" s="1">
        <v>16282</v>
      </c>
      <c r="E976" s="1" t="s">
        <v>4453</v>
      </c>
    </row>
    <row r="977" spans="4:6" ht="12.75" customHeight="1">
      <c r="D977" s="1">
        <v>15720</v>
      </c>
      <c r="E977" s="1" t="s">
        <v>4454</v>
      </c>
    </row>
    <row r="978" spans="4:6" ht="12.75" customHeight="1">
      <c r="D978" s="1">
        <v>15721</v>
      </c>
      <c r="E978" s="1" t="s">
        <v>4455</v>
      </c>
    </row>
    <row r="979" spans="4:6" ht="12.75" customHeight="1">
      <c r="D979" s="1">
        <v>15722</v>
      </c>
      <c r="E979" s="1" t="s">
        <v>4456</v>
      </c>
    </row>
    <row r="980" spans="4:6" ht="12.75" customHeight="1">
      <c r="D980" s="1">
        <v>15724</v>
      </c>
      <c r="E980" s="1" t="s">
        <v>4457</v>
      </c>
    </row>
    <row r="981" spans="4:6" ht="12.75" customHeight="1">
      <c r="D981" s="1">
        <v>15725</v>
      </c>
      <c r="E981" s="1" t="s">
        <v>4458</v>
      </c>
    </row>
    <row r="982" spans="4:6" ht="12.75" customHeight="1">
      <c r="D982" s="1">
        <v>15726</v>
      </c>
      <c r="E982" s="1" t="s">
        <v>4459</v>
      </c>
    </row>
    <row r="983" spans="4:6" ht="12.75" customHeight="1">
      <c r="D983" s="1">
        <v>15727</v>
      </c>
      <c r="E983" s="1" t="s">
        <v>4460</v>
      </c>
    </row>
    <row r="984" spans="4:6" ht="12.75" customHeight="1">
      <c r="D984" s="1">
        <v>15728</v>
      </c>
      <c r="E984" s="1" t="s">
        <v>4461</v>
      </c>
    </row>
    <row r="985" spans="4:6" ht="12.75" customHeight="1">
      <c r="D985" s="1">
        <v>15731</v>
      </c>
      <c r="E985" s="1" t="s">
        <v>4462</v>
      </c>
    </row>
    <row r="986" spans="4:6" ht="12.75" customHeight="1">
      <c r="D986" s="1">
        <v>15732</v>
      </c>
      <c r="E986" s="1" t="s">
        <v>4463</v>
      </c>
    </row>
    <row r="987" spans="4:6" ht="12.75" customHeight="1">
      <c r="D987" s="1">
        <v>15733</v>
      </c>
      <c r="E987" s="1" t="s">
        <v>4464</v>
      </c>
    </row>
    <row r="988" spans="4:6" ht="12.75" customHeight="1">
      <c r="D988" s="1">
        <v>15734</v>
      </c>
      <c r="E988" s="1" t="s">
        <v>4465</v>
      </c>
    </row>
    <row r="989" spans="4:6" ht="12.75" customHeight="1">
      <c r="D989" s="1">
        <v>15736</v>
      </c>
      <c r="E989" s="1" t="s">
        <v>4466</v>
      </c>
    </row>
    <row r="990" spans="4:6" ht="12.75" customHeight="1">
      <c r="D990" s="1">
        <v>15737</v>
      </c>
      <c r="E990" s="1" t="s">
        <v>4467</v>
      </c>
      <c r="F990" s="8"/>
    </row>
    <row r="991" spans="4:6" ht="12.75" customHeight="1">
      <c r="D991" s="1">
        <v>15740</v>
      </c>
      <c r="E991" s="1" t="s">
        <v>4468</v>
      </c>
    </row>
    <row r="992" spans="4:6" ht="12.75" customHeight="1">
      <c r="D992" s="1">
        <v>15741</v>
      </c>
      <c r="E992" s="1" t="s">
        <v>4469</v>
      </c>
    </row>
    <row r="993" spans="4:6" ht="12.75" customHeight="1">
      <c r="D993" s="1">
        <v>15743</v>
      </c>
      <c r="E993" s="1" t="s">
        <v>4470</v>
      </c>
    </row>
    <row r="994" spans="4:6" ht="12.75" customHeight="1">
      <c r="D994" s="1">
        <v>15745</v>
      </c>
      <c r="E994" s="1" t="s">
        <v>4471</v>
      </c>
    </row>
    <row r="995" spans="4:6" ht="12.75" customHeight="1">
      <c r="D995" s="1">
        <v>15746</v>
      </c>
      <c r="E995" s="1" t="s">
        <v>4472</v>
      </c>
    </row>
    <row r="996" spans="4:6" ht="12.75" customHeight="1">
      <c r="D996" s="1">
        <v>15749</v>
      </c>
      <c r="E996" s="1" t="s">
        <v>4473</v>
      </c>
    </row>
    <row r="997" spans="4:6" ht="12.75" customHeight="1">
      <c r="D997" s="1">
        <v>15715</v>
      </c>
      <c r="E997" s="1" t="s">
        <v>4474</v>
      </c>
    </row>
    <row r="998" spans="4:6" ht="12.75" customHeight="1">
      <c r="D998" s="1">
        <v>15716</v>
      </c>
      <c r="E998" s="1" t="s">
        <v>4475</v>
      </c>
    </row>
    <row r="999" spans="4:6" ht="12.75" customHeight="1">
      <c r="D999" s="1">
        <v>15719</v>
      </c>
      <c r="E999" s="1" t="s">
        <v>4476</v>
      </c>
    </row>
    <row r="1000" spans="4:6" ht="12.75" customHeight="1">
      <c r="D1000" s="1">
        <v>15718</v>
      </c>
      <c r="E1000" s="1" t="s">
        <v>4477</v>
      </c>
    </row>
    <row r="1001" spans="4:6" ht="12.75" customHeight="1">
      <c r="D1001" s="1">
        <v>15717</v>
      </c>
      <c r="E1001" s="1" t="s">
        <v>4478</v>
      </c>
    </row>
    <row r="1002" spans="4:6" ht="12.75" customHeight="1">
      <c r="D1002" s="1">
        <v>16493</v>
      </c>
      <c r="E1002" s="1" t="s">
        <v>4479</v>
      </c>
    </row>
    <row r="1003" spans="4:6" ht="12.75" customHeight="1">
      <c r="D1003" s="1">
        <v>14386</v>
      </c>
      <c r="E1003" s="1" t="s">
        <v>4480</v>
      </c>
    </row>
    <row r="1004" spans="4:6" ht="12.75" customHeight="1">
      <c r="D1004" s="1">
        <v>14052</v>
      </c>
      <c r="E1004" s="1" t="s">
        <v>4481</v>
      </c>
      <c r="F1004" s="8"/>
    </row>
    <row r="1005" spans="4:6" ht="12.75" customHeight="1">
      <c r="D1005" s="1">
        <v>14053</v>
      </c>
      <c r="E1005" s="1" t="s">
        <v>4482</v>
      </c>
    </row>
    <row r="1006" spans="4:6" ht="12.75" customHeight="1">
      <c r="D1006" s="1">
        <v>14387</v>
      </c>
      <c r="E1006" s="1" t="s">
        <v>4483</v>
      </c>
    </row>
    <row r="1007" spans="4:6" ht="12.75" customHeight="1">
      <c r="D1007" s="1">
        <v>14275</v>
      </c>
      <c r="E1007" s="1" t="s">
        <v>4484</v>
      </c>
    </row>
    <row r="1008" spans="4:6" ht="12.75" customHeight="1">
      <c r="D1008" s="1">
        <v>14276</v>
      </c>
      <c r="E1008" s="1" t="s">
        <v>4485</v>
      </c>
    </row>
    <row r="1009" spans="4:5" ht="12.75" customHeight="1">
      <c r="D1009" s="1">
        <v>14388</v>
      </c>
      <c r="E1009" s="1" t="s">
        <v>4486</v>
      </c>
    </row>
    <row r="1010" spans="4:5" ht="12.75" customHeight="1">
      <c r="D1010" s="1">
        <v>14277</v>
      </c>
      <c r="E1010" s="1" t="s">
        <v>4487</v>
      </c>
    </row>
    <row r="1011" spans="4:5" ht="12.75" customHeight="1">
      <c r="D1011" s="1">
        <v>14054</v>
      </c>
      <c r="E1011" s="1" t="s">
        <v>4488</v>
      </c>
    </row>
    <row r="1012" spans="4:5" ht="12.75" customHeight="1">
      <c r="D1012" s="1">
        <v>14055</v>
      </c>
      <c r="E1012" s="1" t="s">
        <v>4489</v>
      </c>
    </row>
    <row r="1013" spans="4:5" ht="12.75" customHeight="1">
      <c r="D1013" s="1">
        <v>14056</v>
      </c>
      <c r="E1013" s="1" t="s">
        <v>4490</v>
      </c>
    </row>
    <row r="1014" spans="4:5" ht="12.75" customHeight="1">
      <c r="D1014" s="1">
        <v>14278</v>
      </c>
      <c r="E1014" s="1" t="s">
        <v>4491</v>
      </c>
    </row>
    <row r="1015" spans="4:5" ht="12.75" customHeight="1">
      <c r="D1015" s="1">
        <v>14279</v>
      </c>
      <c r="E1015" s="1" t="s">
        <v>4492</v>
      </c>
    </row>
    <row r="1016" spans="4:5" ht="12.75" customHeight="1">
      <c r="D1016" s="1">
        <v>14297</v>
      </c>
      <c r="E1016" s="1" t="s">
        <v>4493</v>
      </c>
    </row>
    <row r="1017" spans="4:5" ht="12.75" customHeight="1">
      <c r="D1017" s="1">
        <v>14389</v>
      </c>
      <c r="E1017" s="1" t="s">
        <v>4494</v>
      </c>
    </row>
    <row r="1018" spans="4:5" ht="12.75" customHeight="1">
      <c r="D1018" s="1">
        <v>15071</v>
      </c>
      <c r="E1018" s="1" t="s">
        <v>4495</v>
      </c>
    </row>
    <row r="1019" spans="4:5" ht="12.75" customHeight="1">
      <c r="D1019" s="1">
        <v>15534</v>
      </c>
      <c r="E1019" s="1" t="s">
        <v>4496</v>
      </c>
    </row>
    <row r="1020" spans="4:5" ht="12.75" customHeight="1">
      <c r="D1020" s="1">
        <v>15461</v>
      </c>
      <c r="E1020" s="1" t="s">
        <v>4497</v>
      </c>
    </row>
    <row r="1021" spans="4:5" ht="12.75" customHeight="1">
      <c r="D1021" s="1">
        <v>15750</v>
      </c>
      <c r="E1021" s="1" t="s">
        <v>4498</v>
      </c>
    </row>
    <row r="1022" spans="4:5" ht="12.75" customHeight="1">
      <c r="D1022" s="1">
        <v>16121</v>
      </c>
      <c r="E1022" s="1" t="s">
        <v>4499</v>
      </c>
    </row>
    <row r="1023" spans="4:5" ht="12.75" customHeight="1">
      <c r="D1023" s="1">
        <v>16495</v>
      </c>
      <c r="E1023" s="1" t="s">
        <v>4500</v>
      </c>
    </row>
    <row r="1024" spans="4:5" ht="12.75" customHeight="1">
      <c r="D1024" s="1">
        <v>16494</v>
      </c>
      <c r="E1024" s="1" t="s">
        <v>4501</v>
      </c>
    </row>
    <row r="1025" spans="4:5" ht="12.75" customHeight="1">
      <c r="D1025" s="1">
        <v>16496</v>
      </c>
      <c r="E1025" s="1" t="s">
        <v>4502</v>
      </c>
    </row>
    <row r="1026" spans="4:5" ht="12.75" customHeight="1">
      <c r="D1026" s="1">
        <v>16855</v>
      </c>
      <c r="E1026" s="1" t="s">
        <v>4503</v>
      </c>
    </row>
    <row r="1027" spans="4:5" ht="12.75" customHeight="1">
      <c r="D1027" s="1">
        <v>16803</v>
      </c>
      <c r="E1027" s="1" t="s">
        <v>4504</v>
      </c>
    </row>
    <row r="1028" spans="4:5" ht="12.75" customHeight="1">
      <c r="D1028" s="1">
        <v>16885</v>
      </c>
      <c r="E1028" s="1" t="s">
        <v>4505</v>
      </c>
    </row>
    <row r="1029" spans="4:5" ht="12.75" customHeight="1">
      <c r="D1029" s="1">
        <v>17120</v>
      </c>
      <c r="E1029" s="1" t="s">
        <v>4506</v>
      </c>
    </row>
    <row r="1030" spans="4:5" ht="12.75" customHeight="1">
      <c r="D1030" s="1">
        <v>14023</v>
      </c>
      <c r="E1030" s="1" t="s">
        <v>4507</v>
      </c>
    </row>
    <row r="1031" spans="4:5" ht="12.75" customHeight="1">
      <c r="D1031" s="1">
        <v>14024</v>
      </c>
      <c r="E1031" s="1" t="s">
        <v>4508</v>
      </c>
    </row>
    <row r="1032" spans="4:5" ht="12.75" customHeight="1">
      <c r="D1032" s="1">
        <v>14025</v>
      </c>
      <c r="E1032" s="1" t="s">
        <v>4509</v>
      </c>
    </row>
    <row r="1033" spans="4:5" ht="12.75" customHeight="1">
      <c r="D1033" s="1">
        <v>14026</v>
      </c>
      <c r="E1033" s="1" t="s">
        <v>4510</v>
      </c>
    </row>
    <row r="1034" spans="4:5" ht="12.75" customHeight="1">
      <c r="D1034" s="1">
        <v>14245</v>
      </c>
      <c r="E1034" s="1" t="s">
        <v>4511</v>
      </c>
    </row>
    <row r="1035" spans="4:5" ht="12.75" customHeight="1">
      <c r="D1035" s="1">
        <v>14372</v>
      </c>
      <c r="E1035" s="1" t="s">
        <v>4512</v>
      </c>
    </row>
    <row r="1036" spans="4:5" ht="12.75" customHeight="1">
      <c r="D1036" s="1">
        <v>14246</v>
      </c>
      <c r="E1036" s="1" t="s">
        <v>4513</v>
      </c>
    </row>
    <row r="1037" spans="4:5" ht="12.75" customHeight="1">
      <c r="D1037" s="1">
        <v>14027</v>
      </c>
      <c r="E1037" s="1" t="s">
        <v>4514</v>
      </c>
    </row>
    <row r="1038" spans="4:5" ht="12.75" customHeight="1">
      <c r="D1038" s="1">
        <v>14028</v>
      </c>
      <c r="E1038" s="1" t="s">
        <v>4515</v>
      </c>
    </row>
    <row r="1039" spans="4:5" ht="12.75" customHeight="1">
      <c r="D1039" s="1">
        <v>14029</v>
      </c>
      <c r="E1039" s="1" t="s">
        <v>4516</v>
      </c>
    </row>
    <row r="1040" spans="4:5" ht="12.75" customHeight="1">
      <c r="D1040" s="1">
        <v>14247</v>
      </c>
      <c r="E1040" s="1" t="s">
        <v>4517</v>
      </c>
    </row>
    <row r="1041" spans="4:6" ht="12.75" customHeight="1">
      <c r="D1041" s="1">
        <v>14373</v>
      </c>
      <c r="E1041" s="1" t="s">
        <v>4518</v>
      </c>
    </row>
    <row r="1042" spans="4:6" ht="12.75" customHeight="1">
      <c r="D1042" s="1">
        <v>14248</v>
      </c>
      <c r="E1042" s="1" t="s">
        <v>4519</v>
      </c>
      <c r="F1042" s="8"/>
    </row>
    <row r="1043" spans="4:6" ht="12.75" customHeight="1">
      <c r="D1043" s="1">
        <v>14374</v>
      </c>
      <c r="E1043" s="1" t="s">
        <v>4520</v>
      </c>
    </row>
    <row r="1044" spans="4:6" ht="12.75" customHeight="1">
      <c r="D1044" s="1">
        <v>14375</v>
      </c>
      <c r="E1044" s="1" t="s">
        <v>4521</v>
      </c>
    </row>
    <row r="1045" spans="4:6" ht="12.75" customHeight="1">
      <c r="D1045" s="1">
        <v>14249</v>
      </c>
      <c r="E1045" s="1" t="s">
        <v>4522</v>
      </c>
    </row>
    <row r="1046" spans="4:6" ht="12.75" customHeight="1">
      <c r="D1046" s="1">
        <v>14030</v>
      </c>
      <c r="E1046" s="1" t="s">
        <v>4523</v>
      </c>
    </row>
    <row r="1047" spans="4:6" ht="12.75" customHeight="1">
      <c r="D1047" s="1">
        <v>14250</v>
      </c>
      <c r="E1047" s="1" t="s">
        <v>4524</v>
      </c>
    </row>
    <row r="1048" spans="4:6" ht="12.75" customHeight="1">
      <c r="D1048" s="1">
        <v>14376</v>
      </c>
      <c r="E1048" s="1" t="s">
        <v>4525</v>
      </c>
    </row>
    <row r="1049" spans="4:6" ht="12.75" customHeight="1">
      <c r="D1049" s="1">
        <v>14031</v>
      </c>
      <c r="E1049" s="1" t="s">
        <v>4526</v>
      </c>
    </row>
    <row r="1050" spans="4:6" ht="12.75" customHeight="1">
      <c r="D1050" s="1">
        <v>14377</v>
      </c>
      <c r="E1050" s="1" t="s">
        <v>4527</v>
      </c>
    </row>
    <row r="1051" spans="4:6" ht="12.75" customHeight="1">
      <c r="D1051" s="1">
        <v>14251</v>
      </c>
      <c r="E1051" s="1" t="s">
        <v>4528</v>
      </c>
    </row>
    <row r="1052" spans="4:6" ht="12.75" customHeight="1">
      <c r="D1052" s="1">
        <v>14252</v>
      </c>
      <c r="E1052" s="1" t="s">
        <v>4529</v>
      </c>
    </row>
    <row r="1053" spans="4:6" ht="12.75" customHeight="1">
      <c r="D1053" s="1">
        <v>14032</v>
      </c>
      <c r="E1053" s="1" t="s">
        <v>4530</v>
      </c>
    </row>
    <row r="1054" spans="4:6" ht="12.75" customHeight="1">
      <c r="D1054" s="1">
        <v>14033</v>
      </c>
      <c r="E1054" s="1" t="s">
        <v>4531</v>
      </c>
    </row>
    <row r="1055" spans="4:6" ht="12.75" customHeight="1">
      <c r="D1055" s="1">
        <v>14034</v>
      </c>
      <c r="E1055" s="1" t="s">
        <v>4532</v>
      </c>
    </row>
    <row r="1056" spans="4:6" ht="12.75" customHeight="1">
      <c r="D1056" s="1">
        <v>14378</v>
      </c>
      <c r="E1056" s="1" t="s">
        <v>4533</v>
      </c>
    </row>
    <row r="1057" spans="4:5" ht="12.75" customHeight="1">
      <c r="D1057" s="1">
        <v>14253</v>
      </c>
      <c r="E1057" s="1" t="s">
        <v>4534</v>
      </c>
    </row>
    <row r="1058" spans="4:5" ht="12.75" customHeight="1">
      <c r="D1058" s="1">
        <v>14254</v>
      </c>
      <c r="E1058" s="1" t="s">
        <v>4535</v>
      </c>
    </row>
    <row r="1059" spans="4:5" ht="12.75" customHeight="1">
      <c r="D1059" s="1">
        <v>14255</v>
      </c>
      <c r="E1059" s="1" t="s">
        <v>4536</v>
      </c>
    </row>
    <row r="1060" spans="4:5" ht="12.75" customHeight="1">
      <c r="D1060" s="1">
        <v>14035</v>
      </c>
      <c r="E1060" s="1" t="s">
        <v>4537</v>
      </c>
    </row>
    <row r="1061" spans="4:5" ht="12.75" customHeight="1">
      <c r="D1061" s="1">
        <v>14379</v>
      </c>
      <c r="E1061" s="1" t="s">
        <v>4538</v>
      </c>
    </row>
    <row r="1062" spans="4:5" ht="12.75" customHeight="1">
      <c r="D1062" s="1">
        <v>14380</v>
      </c>
      <c r="E1062" s="1" t="s">
        <v>4539</v>
      </c>
    </row>
    <row r="1063" spans="4:5" ht="12.75" customHeight="1">
      <c r="D1063" s="1">
        <v>14256</v>
      </c>
      <c r="E1063" s="1" t="s">
        <v>4540</v>
      </c>
    </row>
    <row r="1064" spans="4:5" ht="12.75" customHeight="1">
      <c r="D1064" s="1">
        <v>14257</v>
      </c>
      <c r="E1064" s="1" t="s">
        <v>4541</v>
      </c>
    </row>
    <row r="1065" spans="4:5" ht="12.75" customHeight="1">
      <c r="D1065" s="1">
        <v>14258</v>
      </c>
      <c r="E1065" s="1" t="s">
        <v>4542</v>
      </c>
    </row>
    <row r="1066" spans="4:5" ht="12.75" customHeight="1">
      <c r="D1066" s="1">
        <v>14036</v>
      </c>
      <c r="E1066" s="1" t="s">
        <v>4543</v>
      </c>
    </row>
    <row r="1067" spans="4:5" ht="12.75" customHeight="1">
      <c r="D1067" s="1">
        <v>14259</v>
      </c>
      <c r="E1067" s="1" t="s">
        <v>4544</v>
      </c>
    </row>
    <row r="1068" spans="4:5" ht="12.75" customHeight="1">
      <c r="D1068" s="1">
        <v>14037</v>
      </c>
      <c r="E1068" s="1" t="s">
        <v>4545</v>
      </c>
    </row>
    <row r="1069" spans="4:5" ht="12.75" customHeight="1">
      <c r="D1069" s="1">
        <v>14260</v>
      </c>
      <c r="E1069" s="1" t="s">
        <v>4546</v>
      </c>
    </row>
    <row r="1070" spans="4:5" ht="12.75" customHeight="1">
      <c r="D1070" s="1">
        <v>14382</v>
      </c>
      <c r="E1070" s="1" t="s">
        <v>4547</v>
      </c>
    </row>
    <row r="1071" spans="4:5" ht="12.75" customHeight="1">
      <c r="D1071" s="1">
        <v>14038</v>
      </c>
      <c r="E1071" s="1" t="s">
        <v>4548</v>
      </c>
    </row>
    <row r="1072" spans="4:5" ht="12.75" customHeight="1">
      <c r="D1072" s="1">
        <v>14039</v>
      </c>
      <c r="E1072" s="1" t="s">
        <v>4549</v>
      </c>
    </row>
    <row r="1073" spans="4:5" ht="12.75" customHeight="1">
      <c r="D1073" s="1">
        <v>14040</v>
      </c>
      <c r="E1073" s="1" t="s">
        <v>4550</v>
      </c>
    </row>
    <row r="1074" spans="4:5" ht="12.75" customHeight="1">
      <c r="D1074" s="1">
        <v>14261</v>
      </c>
      <c r="E1074" s="1" t="s">
        <v>4551</v>
      </c>
    </row>
    <row r="1075" spans="4:5" ht="12.75" customHeight="1">
      <c r="D1075" s="1">
        <v>14262</v>
      </c>
      <c r="E1075" s="1" t="s">
        <v>4552</v>
      </c>
    </row>
    <row r="1076" spans="4:5" ht="12.75" customHeight="1">
      <c r="D1076" s="1">
        <v>14383</v>
      </c>
      <c r="E1076" s="1" t="s">
        <v>4553</v>
      </c>
    </row>
    <row r="1077" spans="4:5" ht="12.75" customHeight="1">
      <c r="D1077" s="1">
        <v>14263</v>
      </c>
      <c r="E1077" s="1" t="s">
        <v>4554</v>
      </c>
    </row>
    <row r="1078" spans="4:5" ht="12.75" customHeight="1">
      <c r="D1078" s="1">
        <v>14264</v>
      </c>
      <c r="E1078" s="1" t="s">
        <v>4555</v>
      </c>
    </row>
    <row r="1079" spans="4:5" ht="12.75" customHeight="1">
      <c r="D1079" s="1">
        <v>14384</v>
      </c>
      <c r="E1079" s="1" t="s">
        <v>4556</v>
      </c>
    </row>
    <row r="1080" spans="4:5" ht="12.75" customHeight="1">
      <c r="D1080" s="1">
        <v>14041</v>
      </c>
      <c r="E1080" s="1" t="s">
        <v>4557</v>
      </c>
    </row>
    <row r="1081" spans="4:5" ht="12.75" customHeight="1">
      <c r="D1081" s="1">
        <v>14042</v>
      </c>
      <c r="E1081" s="1" t="s">
        <v>4558</v>
      </c>
    </row>
    <row r="1082" spans="4:5" ht="12.75" customHeight="1">
      <c r="D1082" s="1">
        <v>14385</v>
      </c>
      <c r="E1082" s="1" t="s">
        <v>4559</v>
      </c>
    </row>
    <row r="1083" spans="4:5" ht="12.75" customHeight="1">
      <c r="D1083" s="1">
        <v>14043</v>
      </c>
      <c r="E1083" s="1" t="s">
        <v>4560</v>
      </c>
    </row>
    <row r="1084" spans="4:5" ht="12.75" customHeight="1">
      <c r="D1084" s="1">
        <v>14265</v>
      </c>
      <c r="E1084" s="1" t="s">
        <v>4561</v>
      </c>
    </row>
    <row r="1085" spans="4:5" ht="12.75" customHeight="1">
      <c r="D1085" s="1">
        <v>14044</v>
      </c>
      <c r="E1085" s="1" t="s">
        <v>4562</v>
      </c>
    </row>
    <row r="1086" spans="4:5" ht="12.75" customHeight="1">
      <c r="D1086" s="1">
        <v>14045</v>
      </c>
      <c r="E1086" s="1" t="s">
        <v>4563</v>
      </c>
    </row>
    <row r="1087" spans="4:5" ht="12.75" customHeight="1">
      <c r="D1087" s="1">
        <v>14266</v>
      </c>
      <c r="E1087" s="1" t="s">
        <v>4564</v>
      </c>
    </row>
    <row r="1088" spans="4:5" ht="12.75" customHeight="1">
      <c r="D1088" s="1">
        <v>14267</v>
      </c>
      <c r="E1088" s="1" t="s">
        <v>4565</v>
      </c>
    </row>
    <row r="1089" spans="4:5" ht="12.75" customHeight="1">
      <c r="D1089" s="1">
        <v>14268</v>
      </c>
      <c r="E1089" s="1" t="s">
        <v>4566</v>
      </c>
    </row>
    <row r="1090" spans="4:5" ht="12.75" customHeight="1">
      <c r="D1090" s="1">
        <v>14269</v>
      </c>
      <c r="E1090" s="1" t="s">
        <v>4567</v>
      </c>
    </row>
    <row r="1091" spans="4:5" ht="12.75" customHeight="1">
      <c r="D1091" s="1">
        <v>14046</v>
      </c>
      <c r="E1091" s="1" t="s">
        <v>4568</v>
      </c>
    </row>
    <row r="1092" spans="4:5" ht="12.75" customHeight="1">
      <c r="D1092" s="1">
        <v>14270</v>
      </c>
      <c r="E1092" s="1" t="s">
        <v>4569</v>
      </c>
    </row>
    <row r="1093" spans="4:5" ht="12.75" customHeight="1">
      <c r="D1093" s="1">
        <v>14271</v>
      </c>
      <c r="E1093" s="1" t="s">
        <v>4570</v>
      </c>
    </row>
    <row r="1094" spans="4:5" ht="12.75" customHeight="1">
      <c r="D1094" s="1">
        <v>14047</v>
      </c>
      <c r="E1094" s="1" t="s">
        <v>4571</v>
      </c>
    </row>
    <row r="1095" spans="4:5" ht="12.75" customHeight="1">
      <c r="D1095" s="1">
        <v>14048</v>
      </c>
      <c r="E1095" s="1" t="s">
        <v>4572</v>
      </c>
    </row>
    <row r="1096" spans="4:5" ht="12.75" customHeight="1">
      <c r="D1096" s="1">
        <v>14049</v>
      </c>
      <c r="E1096" s="1" t="s">
        <v>4573</v>
      </c>
    </row>
    <row r="1097" spans="4:5" ht="12.75" customHeight="1">
      <c r="D1097" s="1">
        <v>14272</v>
      </c>
      <c r="E1097" s="1" t="s">
        <v>4574</v>
      </c>
    </row>
    <row r="1098" spans="4:5" ht="12.75" customHeight="1">
      <c r="D1098" s="1">
        <v>14050</v>
      </c>
      <c r="E1098" s="1" t="s">
        <v>4575</v>
      </c>
    </row>
    <row r="1099" spans="4:5" ht="12.75" customHeight="1">
      <c r="D1099" s="1">
        <v>14273</v>
      </c>
      <c r="E1099" s="1" t="s">
        <v>4576</v>
      </c>
    </row>
    <row r="1100" spans="4:5" ht="12.75" customHeight="1">
      <c r="D1100" s="1">
        <v>14274</v>
      </c>
      <c r="E1100" s="1" t="s">
        <v>4577</v>
      </c>
    </row>
    <row r="1101" spans="4:5" ht="12.75" customHeight="1">
      <c r="D1101" s="1">
        <v>14051</v>
      </c>
      <c r="E1101" s="1" t="s">
        <v>4578</v>
      </c>
    </row>
    <row r="1102" spans="4:5" ht="12.75" customHeight="1">
      <c r="D1102" s="1">
        <v>14494</v>
      </c>
      <c r="E1102" s="1" t="s">
        <v>4579</v>
      </c>
    </row>
    <row r="1103" spans="4:5" ht="12.75" customHeight="1">
      <c r="D1103" s="1">
        <v>14613</v>
      </c>
      <c r="E1103" s="1" t="s">
        <v>4580</v>
      </c>
    </row>
    <row r="1104" spans="4:5" ht="12.75" customHeight="1">
      <c r="D1104" s="1">
        <v>14426</v>
      </c>
      <c r="E1104" s="1" t="s">
        <v>4581</v>
      </c>
    </row>
    <row r="1105" spans="4:5" ht="12.75" customHeight="1">
      <c r="D1105" s="1">
        <v>17213</v>
      </c>
      <c r="E1105" s="1" t="s">
        <v>4582</v>
      </c>
    </row>
    <row r="1106" spans="4:5" ht="12.75" customHeight="1">
      <c r="D1106" s="1">
        <v>15999</v>
      </c>
      <c r="E1106" s="1" t="s">
        <v>4583</v>
      </c>
    </row>
    <row r="1107" spans="4:5" ht="12.75" customHeight="1">
      <c r="D1107" s="1">
        <v>11921</v>
      </c>
      <c r="E1107" s="1" t="s">
        <v>4584</v>
      </c>
    </row>
    <row r="1108" spans="4:5" ht="12.75" customHeight="1">
      <c r="D1108" s="1">
        <v>16245</v>
      </c>
      <c r="E1108" s="1" t="s">
        <v>4585</v>
      </c>
    </row>
    <row r="1109" spans="4:5" ht="12.75" customHeight="1">
      <c r="D1109" s="1">
        <v>10172</v>
      </c>
      <c r="E1109" s="1" t="s">
        <v>4586</v>
      </c>
    </row>
    <row r="1110" spans="4:5" ht="12.75" customHeight="1">
      <c r="D1110" s="1">
        <v>10820</v>
      </c>
      <c r="E1110" s="1" t="s">
        <v>4587</v>
      </c>
    </row>
    <row r="1111" spans="4:5" ht="12.75" customHeight="1">
      <c r="D1111" s="1">
        <v>11382</v>
      </c>
      <c r="E1111" s="1" t="s">
        <v>4588</v>
      </c>
    </row>
    <row r="1112" spans="4:5" ht="12.75" customHeight="1">
      <c r="D1112" s="1">
        <v>14300</v>
      </c>
      <c r="E1112" s="1" t="s">
        <v>4589</v>
      </c>
    </row>
    <row r="1113" spans="4:5" ht="12.75" customHeight="1">
      <c r="D1113" s="1">
        <v>12000</v>
      </c>
      <c r="E1113" s="1" t="s">
        <v>4590</v>
      </c>
    </row>
    <row r="1114" spans="4:5" ht="12.75" customHeight="1">
      <c r="D1114" s="1">
        <v>10034</v>
      </c>
      <c r="E1114" s="1" t="s">
        <v>4591</v>
      </c>
    </row>
    <row r="1115" spans="4:5" ht="12.75" customHeight="1">
      <c r="D1115" s="1">
        <v>10035</v>
      </c>
      <c r="E1115" s="1" t="s">
        <v>4592</v>
      </c>
    </row>
    <row r="1116" spans="4:5" ht="12.75" customHeight="1">
      <c r="D1116" s="1">
        <v>10037</v>
      </c>
      <c r="E1116" s="1" t="s">
        <v>4593</v>
      </c>
    </row>
    <row r="1117" spans="4:5" ht="12.75" customHeight="1">
      <c r="D1117" s="1">
        <v>10039</v>
      </c>
      <c r="E1117" s="1" t="s">
        <v>4594</v>
      </c>
    </row>
    <row r="1118" spans="4:5" ht="12.75" customHeight="1">
      <c r="D1118" s="1">
        <v>10042</v>
      </c>
      <c r="E1118" s="1" t="s">
        <v>4595</v>
      </c>
    </row>
    <row r="1119" spans="4:5" ht="12.75" customHeight="1">
      <c r="D1119" s="1">
        <v>10043</v>
      </c>
      <c r="E1119" s="1" t="s">
        <v>4596</v>
      </c>
    </row>
    <row r="1120" spans="4:5" ht="12.75" customHeight="1">
      <c r="D1120" s="1">
        <v>10045</v>
      </c>
      <c r="E1120" s="1" t="s">
        <v>4597</v>
      </c>
    </row>
    <row r="1121" spans="4:5" ht="12.75" customHeight="1">
      <c r="D1121" s="1">
        <v>10385</v>
      </c>
      <c r="E1121" s="1" t="s">
        <v>4598</v>
      </c>
    </row>
    <row r="1122" spans="4:5" ht="12.75" customHeight="1">
      <c r="D1122" s="1">
        <v>10290</v>
      </c>
      <c r="E1122" s="1" t="s">
        <v>4599</v>
      </c>
    </row>
    <row r="1123" spans="4:5" ht="12.75" customHeight="1">
      <c r="D1123" s="1">
        <v>14435</v>
      </c>
      <c r="E1123" s="1" t="s">
        <v>4600</v>
      </c>
    </row>
    <row r="1124" spans="4:5" ht="12.75" customHeight="1">
      <c r="D1124" s="1">
        <v>15196</v>
      </c>
      <c r="E1124" s="1" t="s">
        <v>4601</v>
      </c>
    </row>
    <row r="1125" spans="4:5" ht="12.75" customHeight="1">
      <c r="D1125" s="1">
        <v>10239</v>
      </c>
      <c r="E1125" s="1" t="s">
        <v>4602</v>
      </c>
    </row>
    <row r="1126" spans="4:5" ht="12.75" customHeight="1">
      <c r="D1126" s="1">
        <v>10242</v>
      </c>
      <c r="E1126" s="1" t="s">
        <v>4603</v>
      </c>
    </row>
    <row r="1127" spans="4:5" ht="12.75" customHeight="1">
      <c r="D1127" s="1">
        <v>10243</v>
      </c>
      <c r="E1127" s="1" t="s">
        <v>4604</v>
      </c>
    </row>
    <row r="1128" spans="4:5" ht="12.75" customHeight="1">
      <c r="D1128" s="1">
        <v>10159</v>
      </c>
      <c r="E1128" s="1" t="s">
        <v>4605</v>
      </c>
    </row>
    <row r="1129" spans="4:5" ht="12.75" customHeight="1">
      <c r="D1129" s="1">
        <v>10180</v>
      </c>
      <c r="E1129" s="1" t="s">
        <v>4606</v>
      </c>
    </row>
    <row r="1130" spans="4:5" ht="12.75" customHeight="1">
      <c r="D1130" s="1">
        <v>11996</v>
      </c>
      <c r="E1130" s="1" t="s">
        <v>4607</v>
      </c>
    </row>
    <row r="1131" spans="4:5" ht="12.75" customHeight="1">
      <c r="D1131" s="1">
        <v>12137</v>
      </c>
      <c r="E1131" s="1" t="s">
        <v>4608</v>
      </c>
    </row>
    <row r="1132" spans="4:5" ht="12.75" customHeight="1">
      <c r="D1132" s="1">
        <v>16500</v>
      </c>
      <c r="E1132" s="1" t="s">
        <v>4609</v>
      </c>
    </row>
    <row r="1133" spans="4:5" ht="12.75" customHeight="1">
      <c r="D1133" s="1">
        <v>16064</v>
      </c>
      <c r="E1133" s="1" t="s">
        <v>4610</v>
      </c>
    </row>
    <row r="1134" spans="4:5" ht="12.75" customHeight="1">
      <c r="D1134" s="1">
        <v>12131</v>
      </c>
      <c r="E1134" s="1" t="s">
        <v>4611</v>
      </c>
    </row>
    <row r="1135" spans="4:5" ht="12.75" customHeight="1">
      <c r="D1135" s="1">
        <v>12132</v>
      </c>
      <c r="E1135" s="1" t="s">
        <v>4612</v>
      </c>
    </row>
    <row r="1136" spans="4:5" ht="12.75" customHeight="1">
      <c r="D1136" s="1">
        <v>12134</v>
      </c>
      <c r="E1136" s="1" t="s">
        <v>4613</v>
      </c>
    </row>
    <row r="1137" spans="4:5" ht="12.75" customHeight="1">
      <c r="D1137" s="1">
        <v>10203</v>
      </c>
      <c r="E1137" s="1" t="s">
        <v>4614</v>
      </c>
    </row>
    <row r="1138" spans="4:5" ht="12.75" customHeight="1">
      <c r="D1138" s="1">
        <v>10204</v>
      </c>
      <c r="E1138" s="1" t="s">
        <v>4615</v>
      </c>
    </row>
    <row r="1139" spans="4:5" ht="12.75" customHeight="1">
      <c r="D1139" s="1">
        <v>10205</v>
      </c>
      <c r="E1139" s="1" t="s">
        <v>4616</v>
      </c>
    </row>
    <row r="1140" spans="4:5" ht="12.75" customHeight="1">
      <c r="D1140" s="1">
        <v>12907</v>
      </c>
      <c r="E1140" s="1" t="s">
        <v>4617</v>
      </c>
    </row>
    <row r="1141" spans="4:5" ht="12.75" customHeight="1">
      <c r="D1141" s="1">
        <v>11830</v>
      </c>
      <c r="E1141" s="1" t="s">
        <v>4618</v>
      </c>
    </row>
    <row r="1142" spans="4:5" ht="12.75" customHeight="1">
      <c r="D1142" s="1">
        <v>10139</v>
      </c>
      <c r="E1142" s="1" t="s">
        <v>4619</v>
      </c>
    </row>
    <row r="1143" spans="4:5" ht="12.75" customHeight="1">
      <c r="D1143" s="1">
        <v>10067</v>
      </c>
      <c r="E1143" s="1" t="s">
        <v>4620</v>
      </c>
    </row>
    <row r="1144" spans="4:5" ht="12.75" customHeight="1">
      <c r="D1144" s="1">
        <v>10206</v>
      </c>
      <c r="E1144" s="1" t="s">
        <v>4621</v>
      </c>
    </row>
    <row r="1145" spans="4:5" ht="12.75" customHeight="1">
      <c r="D1145" s="1">
        <v>17182</v>
      </c>
      <c r="E1145" s="1" t="s">
        <v>4622</v>
      </c>
    </row>
    <row r="1146" spans="4:5" ht="12.75" customHeight="1">
      <c r="D1146" s="1">
        <v>17179</v>
      </c>
      <c r="E1146" s="1" t="s">
        <v>4623</v>
      </c>
    </row>
    <row r="1147" spans="4:5" ht="12.75" customHeight="1">
      <c r="D1147" s="1">
        <v>10328</v>
      </c>
      <c r="E1147" s="1" t="s">
        <v>4624</v>
      </c>
    </row>
    <row r="1148" spans="4:5" ht="12.75" customHeight="1">
      <c r="D1148" s="1">
        <v>10211</v>
      </c>
      <c r="E1148" s="1" t="s">
        <v>4625</v>
      </c>
    </row>
    <row r="1149" spans="4:5" ht="12.75" customHeight="1">
      <c r="D1149" s="1">
        <v>15592</v>
      </c>
      <c r="E1149" s="1" t="s">
        <v>4626</v>
      </c>
    </row>
    <row r="1150" spans="4:5" ht="12.75" customHeight="1">
      <c r="D1150" s="1">
        <v>15610</v>
      </c>
      <c r="E1150" s="1" t="s">
        <v>4627</v>
      </c>
    </row>
    <row r="1151" spans="4:5" ht="12.75" customHeight="1">
      <c r="D1151" s="1">
        <v>10138</v>
      </c>
      <c r="E1151" s="1" t="s">
        <v>4628</v>
      </c>
    </row>
    <row r="1152" spans="4:5" ht="12.75" customHeight="1">
      <c r="D1152" s="1">
        <v>10446</v>
      </c>
      <c r="E1152" s="1" t="s">
        <v>4629</v>
      </c>
    </row>
    <row r="1153" spans="4:5" ht="12.75" customHeight="1">
      <c r="D1153" s="1">
        <v>17183</v>
      </c>
      <c r="E1153" s="1" t="s">
        <v>4630</v>
      </c>
    </row>
    <row r="1154" spans="4:5" ht="12.75" customHeight="1">
      <c r="D1154" s="1">
        <v>10092</v>
      </c>
      <c r="E1154" s="1" t="s">
        <v>4631</v>
      </c>
    </row>
    <row r="1155" spans="4:5" ht="12.75" customHeight="1">
      <c r="D1155" s="1">
        <v>10217</v>
      </c>
      <c r="E1155" s="1" t="s">
        <v>4632</v>
      </c>
    </row>
    <row r="1156" spans="4:5" ht="12.75" customHeight="1">
      <c r="D1156" s="1">
        <v>11689</v>
      </c>
      <c r="E1156" s="1" t="s">
        <v>4633</v>
      </c>
    </row>
    <row r="1157" spans="4:5" ht="12.75" customHeight="1">
      <c r="D1157" s="1">
        <v>11818</v>
      </c>
      <c r="E1157" s="1" t="s">
        <v>4634</v>
      </c>
    </row>
    <row r="1158" spans="4:5" ht="12.75" customHeight="1">
      <c r="D1158" s="1">
        <v>11543</v>
      </c>
      <c r="E1158" s="1" t="s">
        <v>4635</v>
      </c>
    </row>
    <row r="1159" spans="4:5" ht="12.75" customHeight="1">
      <c r="D1159" s="1">
        <v>11660</v>
      </c>
      <c r="E1159" s="1" t="s">
        <v>4636</v>
      </c>
    </row>
    <row r="1160" spans="4:5" ht="12.75" customHeight="1">
      <c r="D1160" s="1">
        <v>10179</v>
      </c>
      <c r="E1160" s="1" t="s">
        <v>4637</v>
      </c>
    </row>
    <row r="1161" spans="4:5" ht="12.75" customHeight="1">
      <c r="D1161" s="1">
        <v>10140</v>
      </c>
      <c r="E1161" s="1" t="s">
        <v>4638</v>
      </c>
    </row>
    <row r="1162" spans="4:5" ht="12.75" customHeight="1">
      <c r="D1162" s="1">
        <v>10368</v>
      </c>
      <c r="E1162" s="1" t="s">
        <v>4639</v>
      </c>
    </row>
    <row r="1163" spans="4:5" ht="12.75" customHeight="1">
      <c r="D1163" s="1">
        <v>10341</v>
      </c>
      <c r="E1163" s="1" t="s">
        <v>4640</v>
      </c>
    </row>
    <row r="1164" spans="4:5" ht="12.75" customHeight="1">
      <c r="D1164" s="1">
        <v>10343</v>
      </c>
      <c r="E1164" s="1" t="s">
        <v>4641</v>
      </c>
    </row>
    <row r="1165" spans="4:5" ht="12.75" customHeight="1">
      <c r="D1165" s="1">
        <v>12975</v>
      </c>
      <c r="E1165" s="1" t="s">
        <v>4642</v>
      </c>
    </row>
    <row r="1166" spans="4:5" ht="12.75" customHeight="1">
      <c r="D1166" s="1">
        <v>13357</v>
      </c>
      <c r="E1166" s="1" t="s">
        <v>4643</v>
      </c>
    </row>
    <row r="1167" spans="4:5" ht="12.75" customHeight="1">
      <c r="D1167" s="1">
        <v>16390</v>
      </c>
      <c r="E1167" s="1" t="s">
        <v>4644</v>
      </c>
    </row>
    <row r="1168" spans="4:5" ht="12.75" customHeight="1">
      <c r="D1168" s="1">
        <v>14774</v>
      </c>
      <c r="E1168" s="1" t="s">
        <v>4645</v>
      </c>
    </row>
    <row r="1169" spans="4:6" ht="12.75" customHeight="1">
      <c r="D1169" s="1">
        <v>16923</v>
      </c>
      <c r="E1169" s="1" t="s">
        <v>4646</v>
      </c>
    </row>
    <row r="1170" spans="4:6" ht="12.75" customHeight="1">
      <c r="D1170" s="1">
        <v>13315</v>
      </c>
      <c r="E1170" s="1" t="s">
        <v>4647</v>
      </c>
    </row>
    <row r="1171" spans="4:6" ht="12.75" customHeight="1">
      <c r="D1171" s="1">
        <v>13316</v>
      </c>
      <c r="E1171" s="1" t="s">
        <v>4648</v>
      </c>
    </row>
    <row r="1172" spans="4:6" ht="12.75" customHeight="1">
      <c r="D1172" s="1">
        <v>13251</v>
      </c>
      <c r="E1172" s="1" t="s">
        <v>4649</v>
      </c>
    </row>
    <row r="1173" spans="4:6" ht="12.75" customHeight="1">
      <c r="D1173" s="1">
        <v>17287</v>
      </c>
      <c r="E1173" s="1" t="s">
        <v>4650</v>
      </c>
    </row>
    <row r="1174" spans="4:6" ht="12.75" customHeight="1">
      <c r="D1174" s="1">
        <v>10024</v>
      </c>
      <c r="E1174" s="1" t="s">
        <v>4651</v>
      </c>
      <c r="F1174" s="8"/>
    </row>
    <row r="1175" spans="4:6" ht="12.75" customHeight="1">
      <c r="D1175" s="1">
        <v>14623</v>
      </c>
      <c r="E1175" s="1" t="s">
        <v>4652</v>
      </c>
    </row>
    <row r="1176" spans="4:6" ht="12.75" customHeight="1">
      <c r="D1176" s="1">
        <v>17365</v>
      </c>
      <c r="E1176" s="1" t="s">
        <v>4653</v>
      </c>
    </row>
    <row r="1177" spans="4:6" ht="12.75" customHeight="1">
      <c r="D1177" s="1">
        <v>11426</v>
      </c>
      <c r="E1177" s="1" t="s">
        <v>4654</v>
      </c>
    </row>
    <row r="1178" spans="4:6" ht="12.75" customHeight="1">
      <c r="D1178" s="1">
        <v>16875</v>
      </c>
      <c r="E1178" s="1" t="s">
        <v>4655</v>
      </c>
    </row>
    <row r="1179" spans="4:6" ht="12.75" customHeight="1">
      <c r="D1179" s="1">
        <v>16874</v>
      </c>
      <c r="E1179" s="1" t="s">
        <v>4656</v>
      </c>
    </row>
    <row r="1180" spans="4:6" ht="12.75" customHeight="1">
      <c r="D1180" s="1">
        <v>12293</v>
      </c>
      <c r="E1180" s="1" t="s">
        <v>4657</v>
      </c>
    </row>
    <row r="1181" spans="4:6" ht="12.75" customHeight="1">
      <c r="D1181" s="1">
        <v>13911</v>
      </c>
      <c r="E1181" s="1" t="s">
        <v>4658</v>
      </c>
    </row>
    <row r="1182" spans="4:6" ht="12.75" customHeight="1">
      <c r="D1182" s="1">
        <v>13912</v>
      </c>
      <c r="E1182" s="1" t="s">
        <v>4659</v>
      </c>
    </row>
    <row r="1183" spans="4:6" ht="12.75" customHeight="1">
      <c r="D1183" s="1">
        <v>16935</v>
      </c>
      <c r="E1183" s="1" t="s">
        <v>4660</v>
      </c>
    </row>
    <row r="1184" spans="4:6" ht="12.75" customHeight="1">
      <c r="D1184" s="1">
        <v>17176</v>
      </c>
      <c r="E1184" s="1" t="s">
        <v>4661</v>
      </c>
    </row>
    <row r="1185" spans="4:5" ht="12.75" customHeight="1">
      <c r="D1185" s="1">
        <v>14075</v>
      </c>
      <c r="E1185" s="1" t="s">
        <v>4662</v>
      </c>
    </row>
    <row r="1186" spans="4:5" ht="12.75" customHeight="1">
      <c r="D1186" s="1">
        <v>15120</v>
      </c>
      <c r="E1186" s="1" t="s">
        <v>4663</v>
      </c>
    </row>
    <row r="1187" spans="4:5" ht="12.75" customHeight="1">
      <c r="D1187" s="1">
        <v>12036</v>
      </c>
      <c r="E1187" s="1" t="s">
        <v>4664</v>
      </c>
    </row>
    <row r="1188" spans="4:5" ht="12.75" customHeight="1">
      <c r="D1188" s="1">
        <v>12037</v>
      </c>
      <c r="E1188" s="1" t="s">
        <v>4665</v>
      </c>
    </row>
    <row r="1189" spans="4:5" ht="12.75" customHeight="1">
      <c r="D1189" s="1">
        <v>12039</v>
      </c>
      <c r="E1189" s="1" t="s">
        <v>4666</v>
      </c>
    </row>
    <row r="1190" spans="4:5" ht="12.75" customHeight="1">
      <c r="D1190" s="1">
        <v>12040</v>
      </c>
      <c r="E1190" s="1" t="s">
        <v>4667</v>
      </c>
    </row>
    <row r="1191" spans="4:5" ht="12.75" customHeight="1">
      <c r="D1191" s="1">
        <v>12041</v>
      </c>
      <c r="E1191" s="1" t="s">
        <v>4668</v>
      </c>
    </row>
    <row r="1192" spans="4:5" ht="12.75" customHeight="1">
      <c r="D1192" s="1">
        <v>12042</v>
      </c>
      <c r="E1192" s="1" t="s">
        <v>4669</v>
      </c>
    </row>
    <row r="1193" spans="4:5" ht="12.75" customHeight="1">
      <c r="D1193" s="1">
        <v>12043</v>
      </c>
      <c r="E1193" s="1" t="s">
        <v>4670</v>
      </c>
    </row>
    <row r="1194" spans="4:5" ht="12.75" customHeight="1">
      <c r="D1194" s="1">
        <v>12045</v>
      </c>
      <c r="E1194" s="1" t="s">
        <v>4671</v>
      </c>
    </row>
    <row r="1195" spans="4:5" ht="12.75" customHeight="1">
      <c r="D1195" s="1">
        <v>12046</v>
      </c>
      <c r="E1195" s="1" t="s">
        <v>4672</v>
      </c>
    </row>
    <row r="1196" spans="4:5" ht="12.75" customHeight="1">
      <c r="D1196" s="1">
        <v>12047</v>
      </c>
      <c r="E1196" s="1" t="s">
        <v>4673</v>
      </c>
    </row>
    <row r="1197" spans="4:5" ht="12.75" customHeight="1">
      <c r="D1197" s="1">
        <v>10317</v>
      </c>
      <c r="E1197" s="1" t="s">
        <v>4674</v>
      </c>
    </row>
    <row r="1198" spans="4:5" ht="12.75" customHeight="1">
      <c r="D1198" s="1">
        <v>10468</v>
      </c>
      <c r="E1198" s="1" t="s">
        <v>4675</v>
      </c>
    </row>
    <row r="1199" spans="4:5" ht="12.75" customHeight="1">
      <c r="D1199" s="1">
        <v>10278</v>
      </c>
      <c r="E1199" s="1" t="s">
        <v>4676</v>
      </c>
    </row>
    <row r="1200" spans="4:5" ht="12.75" customHeight="1">
      <c r="D1200" s="1">
        <v>10279</v>
      </c>
      <c r="E1200" s="1" t="s">
        <v>4677</v>
      </c>
    </row>
    <row r="1201" spans="4:5" ht="12.75" customHeight="1">
      <c r="D1201" s="1">
        <v>12438</v>
      </c>
      <c r="E1201" s="1" t="s">
        <v>4678</v>
      </c>
    </row>
    <row r="1202" spans="4:5" ht="12.75" customHeight="1">
      <c r="D1202" s="1">
        <v>11146</v>
      </c>
      <c r="E1202" s="1" t="s">
        <v>4679</v>
      </c>
    </row>
    <row r="1203" spans="4:5" ht="12.75" customHeight="1">
      <c r="D1203" s="1">
        <v>11833</v>
      </c>
      <c r="E1203" s="1" t="s">
        <v>4680</v>
      </c>
    </row>
    <row r="1204" spans="4:5" ht="12.75" customHeight="1">
      <c r="D1204" s="1">
        <v>10155</v>
      </c>
      <c r="E1204" s="1" t="s">
        <v>4681</v>
      </c>
    </row>
    <row r="1205" spans="4:5" ht="12.75" customHeight="1">
      <c r="D1205" s="1">
        <v>10157</v>
      </c>
      <c r="E1205" s="1" t="s">
        <v>4682</v>
      </c>
    </row>
    <row r="1206" spans="4:5" ht="12.75" customHeight="1">
      <c r="D1206" s="1">
        <v>10158</v>
      </c>
      <c r="E1206" s="1" t="s">
        <v>4683</v>
      </c>
    </row>
    <row r="1207" spans="4:5" ht="12.75" customHeight="1">
      <c r="D1207" s="1">
        <v>10575</v>
      </c>
      <c r="E1207" s="1" t="s">
        <v>4684</v>
      </c>
    </row>
    <row r="1208" spans="4:5" ht="12.75" customHeight="1">
      <c r="D1208" s="1">
        <v>16763</v>
      </c>
      <c r="E1208" s="1" t="s">
        <v>4685</v>
      </c>
    </row>
    <row r="1209" spans="4:5" ht="12.75" customHeight="1">
      <c r="D1209" s="1">
        <v>16080</v>
      </c>
      <c r="E1209" s="1" t="s">
        <v>4686</v>
      </c>
    </row>
    <row r="1210" spans="4:5" ht="12.75" customHeight="1">
      <c r="D1210" s="1">
        <v>10154</v>
      </c>
      <c r="E1210" s="1" t="s">
        <v>4687</v>
      </c>
    </row>
    <row r="1211" spans="4:5" ht="12.75" customHeight="1">
      <c r="D1211" s="1">
        <v>10396</v>
      </c>
      <c r="E1211" s="1" t="s">
        <v>4688</v>
      </c>
    </row>
    <row r="1212" spans="4:5" ht="12.75" customHeight="1">
      <c r="D1212" s="1">
        <v>11815</v>
      </c>
      <c r="E1212" s="1" t="s">
        <v>4689</v>
      </c>
    </row>
    <row r="1213" spans="4:5" ht="12.75" customHeight="1">
      <c r="D1213" s="1">
        <v>11791</v>
      </c>
      <c r="E1213" s="1" t="s">
        <v>4690</v>
      </c>
    </row>
    <row r="1214" spans="4:5" ht="12.75" customHeight="1">
      <c r="D1214" s="1">
        <v>11709</v>
      </c>
      <c r="E1214" s="1" t="s">
        <v>4691</v>
      </c>
    </row>
    <row r="1215" spans="4:5" ht="12.75" customHeight="1">
      <c r="D1215" s="1">
        <v>11710</v>
      </c>
      <c r="E1215" s="1" t="s">
        <v>4692</v>
      </c>
    </row>
    <row r="1216" spans="4:5" ht="12.75" customHeight="1">
      <c r="D1216" s="1">
        <v>11711</v>
      </c>
      <c r="E1216" s="1" t="s">
        <v>4693</v>
      </c>
    </row>
    <row r="1217" spans="4:5" ht="12.75" customHeight="1">
      <c r="D1217" s="1">
        <v>16610</v>
      </c>
      <c r="E1217" s="1" t="s">
        <v>4694</v>
      </c>
    </row>
    <row r="1218" spans="4:5" ht="12.75" customHeight="1">
      <c r="D1218" s="1">
        <v>16611</v>
      </c>
      <c r="E1218" s="1" t="s">
        <v>4695</v>
      </c>
    </row>
    <row r="1219" spans="4:5" ht="12.75" customHeight="1">
      <c r="D1219" s="1">
        <v>15978</v>
      </c>
      <c r="E1219" s="1" t="s">
        <v>4696</v>
      </c>
    </row>
    <row r="1220" spans="4:5" ht="12.75" customHeight="1">
      <c r="D1220" s="1">
        <v>17367</v>
      </c>
      <c r="E1220" s="1" t="s">
        <v>4697</v>
      </c>
    </row>
    <row r="1221" spans="4:5" ht="12.75" customHeight="1">
      <c r="D1221" s="1">
        <v>17368</v>
      </c>
      <c r="E1221" s="1" t="s">
        <v>4698</v>
      </c>
    </row>
    <row r="1222" spans="4:5" ht="12.75" customHeight="1">
      <c r="D1222" s="1">
        <v>17369</v>
      </c>
      <c r="E1222" s="1" t="s">
        <v>4699</v>
      </c>
    </row>
    <row r="1223" spans="4:5" ht="12.75" customHeight="1">
      <c r="D1223" s="1">
        <v>17372</v>
      </c>
      <c r="E1223" s="1" t="s">
        <v>4700</v>
      </c>
    </row>
    <row r="1224" spans="4:5" ht="12.75" customHeight="1">
      <c r="D1224" s="1">
        <v>17373</v>
      </c>
      <c r="E1224" s="1" t="s">
        <v>4701</v>
      </c>
    </row>
    <row r="1225" spans="4:5" ht="12.75" customHeight="1">
      <c r="D1225" s="1">
        <v>15808</v>
      </c>
      <c r="E1225" s="1" t="s">
        <v>4702</v>
      </c>
    </row>
    <row r="1226" spans="4:5" ht="12.75" customHeight="1">
      <c r="D1226" s="1">
        <v>17088</v>
      </c>
      <c r="E1226" s="1" t="s">
        <v>4703</v>
      </c>
    </row>
    <row r="1227" spans="4:5" ht="12.75" customHeight="1">
      <c r="D1227" s="1">
        <v>17089</v>
      </c>
      <c r="E1227" s="1" t="s">
        <v>4704</v>
      </c>
    </row>
    <row r="1228" spans="4:5" ht="12.75" customHeight="1">
      <c r="D1228" s="1">
        <v>14022</v>
      </c>
      <c r="E1228" s="1" t="s">
        <v>4705</v>
      </c>
    </row>
    <row r="1229" spans="4:5" ht="12.75" customHeight="1">
      <c r="D1229" s="1">
        <v>14082</v>
      </c>
      <c r="E1229" s="1" t="s">
        <v>4706</v>
      </c>
    </row>
    <row r="1230" spans="4:5" ht="12.75" customHeight="1">
      <c r="D1230" s="1">
        <v>14084</v>
      </c>
      <c r="E1230" s="1" t="s">
        <v>4707</v>
      </c>
    </row>
    <row r="1231" spans="4:5" ht="12.75" customHeight="1">
      <c r="D1231" s="1">
        <v>14085</v>
      </c>
      <c r="E1231" s="1" t="s">
        <v>4708</v>
      </c>
    </row>
    <row r="1232" spans="4:5" ht="12.75" customHeight="1">
      <c r="D1232" s="1">
        <v>14087</v>
      </c>
      <c r="E1232" s="1" t="s">
        <v>4709</v>
      </c>
    </row>
    <row r="1233" spans="4:5" ht="12.75" customHeight="1">
      <c r="D1233" s="1">
        <v>14088</v>
      </c>
      <c r="E1233" s="1" t="s">
        <v>4710</v>
      </c>
    </row>
    <row r="1234" spans="4:5" ht="12.75" customHeight="1">
      <c r="D1234" s="1">
        <v>14089</v>
      </c>
      <c r="E1234" s="1" t="s">
        <v>4711</v>
      </c>
    </row>
    <row r="1235" spans="4:5" ht="12.75" customHeight="1">
      <c r="D1235" s="1">
        <v>14090</v>
      </c>
      <c r="E1235" s="1" t="s">
        <v>4712</v>
      </c>
    </row>
    <row r="1236" spans="4:5" ht="12.75" customHeight="1">
      <c r="D1236" s="1">
        <v>14092</v>
      </c>
      <c r="E1236" s="1" t="s">
        <v>4713</v>
      </c>
    </row>
    <row r="1237" spans="4:5" ht="12.75" customHeight="1">
      <c r="D1237" s="1">
        <v>12207</v>
      </c>
      <c r="E1237" s="1" t="s">
        <v>4714</v>
      </c>
    </row>
    <row r="1238" spans="4:5" ht="12.75" customHeight="1">
      <c r="D1238" s="1">
        <v>16570</v>
      </c>
      <c r="E1238" s="1" t="s">
        <v>4715</v>
      </c>
    </row>
    <row r="1239" spans="4:5" ht="12.75" customHeight="1">
      <c r="D1239" s="1">
        <v>16571</v>
      </c>
      <c r="E1239" s="1" t="s">
        <v>4716</v>
      </c>
    </row>
    <row r="1240" spans="4:5" ht="12.75" customHeight="1">
      <c r="D1240" s="1">
        <v>10816</v>
      </c>
      <c r="E1240" s="1" t="s">
        <v>4717</v>
      </c>
    </row>
    <row r="1241" spans="4:5" ht="12.75" customHeight="1">
      <c r="D1241" s="1">
        <v>11386</v>
      </c>
      <c r="E1241" s="1" t="s">
        <v>4718</v>
      </c>
    </row>
    <row r="1242" spans="4:5" ht="12.75" customHeight="1">
      <c r="D1242" s="1">
        <v>10777</v>
      </c>
      <c r="E1242" s="1" t="s">
        <v>4719</v>
      </c>
    </row>
    <row r="1243" spans="4:5" ht="12.75" customHeight="1">
      <c r="D1243" s="1">
        <v>12320</v>
      </c>
      <c r="E1243" s="1" t="s">
        <v>4720</v>
      </c>
    </row>
    <row r="1244" spans="4:5" ht="12.75" customHeight="1">
      <c r="D1244" s="1">
        <v>12903</v>
      </c>
      <c r="E1244" s="1" t="s">
        <v>4721</v>
      </c>
    </row>
    <row r="1245" spans="4:5" ht="12.75" customHeight="1">
      <c r="D1245" s="1">
        <v>10724</v>
      </c>
      <c r="E1245" s="1" t="s">
        <v>4722</v>
      </c>
    </row>
    <row r="1246" spans="4:5" ht="12.75" customHeight="1">
      <c r="D1246" s="1">
        <v>16979</v>
      </c>
      <c r="E1246" s="1" t="s">
        <v>4723</v>
      </c>
    </row>
    <row r="1247" spans="4:5" ht="12.75" customHeight="1">
      <c r="D1247" s="1">
        <v>16980</v>
      </c>
      <c r="E1247" s="1" t="s">
        <v>4724</v>
      </c>
    </row>
    <row r="1248" spans="4:5" ht="12.75" customHeight="1">
      <c r="D1248" s="1">
        <v>16585</v>
      </c>
      <c r="E1248" s="1" t="s">
        <v>4725</v>
      </c>
    </row>
    <row r="1249" spans="4:5" ht="12.75" customHeight="1">
      <c r="D1249" s="1">
        <v>14211</v>
      </c>
      <c r="E1249" s="1" t="s">
        <v>4726</v>
      </c>
    </row>
    <row r="1250" spans="4:5" ht="12.75" customHeight="1">
      <c r="D1250" s="1">
        <v>10906</v>
      </c>
      <c r="E1250" s="1" t="s">
        <v>4727</v>
      </c>
    </row>
    <row r="1251" spans="4:5" ht="12.75" customHeight="1">
      <c r="D1251" s="1">
        <v>10908</v>
      </c>
      <c r="E1251" s="1" t="s">
        <v>4728</v>
      </c>
    </row>
    <row r="1252" spans="4:5" ht="12.75" customHeight="1">
      <c r="D1252" s="1">
        <v>15918</v>
      </c>
      <c r="E1252" s="1" t="s">
        <v>4729</v>
      </c>
    </row>
    <row r="1253" spans="4:5" ht="12.75" customHeight="1">
      <c r="D1253" s="1">
        <v>15919</v>
      </c>
      <c r="E1253" s="1" t="s">
        <v>4730</v>
      </c>
    </row>
    <row r="1254" spans="4:5" ht="12.75" customHeight="1">
      <c r="D1254" s="1">
        <v>10860</v>
      </c>
      <c r="E1254" s="1" t="s">
        <v>4731</v>
      </c>
    </row>
    <row r="1255" spans="4:5" ht="12.75" customHeight="1">
      <c r="D1255" s="1">
        <v>17421</v>
      </c>
      <c r="E1255" s="1" t="s">
        <v>4732</v>
      </c>
    </row>
    <row r="1256" spans="4:5" ht="12.75" customHeight="1">
      <c r="D1256" s="1">
        <v>15336</v>
      </c>
      <c r="E1256" s="1" t="s">
        <v>4733</v>
      </c>
    </row>
    <row r="1257" spans="4:5" ht="12.75" customHeight="1">
      <c r="D1257" s="1">
        <v>12325</v>
      </c>
      <c r="E1257" s="1" t="s">
        <v>4734</v>
      </c>
    </row>
    <row r="1258" spans="4:5" ht="12.75" customHeight="1">
      <c r="D1258" s="1">
        <v>11137</v>
      </c>
      <c r="E1258" s="1" t="s">
        <v>4735</v>
      </c>
    </row>
    <row r="1259" spans="4:5" ht="12.75" customHeight="1">
      <c r="D1259" s="1">
        <v>16834</v>
      </c>
      <c r="E1259" s="1" t="s">
        <v>4736</v>
      </c>
    </row>
    <row r="1260" spans="4:5" ht="12.75" customHeight="1">
      <c r="D1260" s="1">
        <v>12893</v>
      </c>
      <c r="E1260" s="1" t="s">
        <v>4737</v>
      </c>
    </row>
    <row r="1261" spans="4:5" ht="12.75" customHeight="1">
      <c r="D1261" s="1">
        <v>14587</v>
      </c>
      <c r="E1261" s="1" t="s">
        <v>4738</v>
      </c>
    </row>
    <row r="1262" spans="4:5" ht="12.75" customHeight="1">
      <c r="D1262" s="1">
        <v>11100</v>
      </c>
      <c r="E1262" s="1" t="s">
        <v>4739</v>
      </c>
    </row>
    <row r="1263" spans="4:5" ht="12.75" customHeight="1">
      <c r="D1263" s="1">
        <v>12669</v>
      </c>
      <c r="E1263" s="1" t="s">
        <v>4740</v>
      </c>
    </row>
    <row r="1264" spans="4:5" ht="12.75" customHeight="1">
      <c r="D1264" s="1">
        <v>16105</v>
      </c>
      <c r="E1264" s="1" t="s">
        <v>4741</v>
      </c>
    </row>
    <row r="1265" spans="4:5" ht="12.75" customHeight="1">
      <c r="D1265" s="1">
        <v>12725</v>
      </c>
      <c r="E1265" s="1" t="s">
        <v>4742</v>
      </c>
    </row>
    <row r="1266" spans="4:5" ht="12.75" customHeight="1">
      <c r="D1266" s="1">
        <v>13134</v>
      </c>
      <c r="E1266" s="1" t="s">
        <v>4743</v>
      </c>
    </row>
    <row r="1267" spans="4:5" ht="12.75" customHeight="1">
      <c r="D1267" s="1">
        <v>16941</v>
      </c>
      <c r="E1267" s="1" t="s">
        <v>4744</v>
      </c>
    </row>
    <row r="1268" spans="4:5" ht="12.75" customHeight="1">
      <c r="D1268" s="1">
        <v>13589</v>
      </c>
      <c r="E1268" s="1" t="s">
        <v>4745</v>
      </c>
    </row>
    <row r="1269" spans="4:5" ht="12.75" customHeight="1">
      <c r="D1269" s="1">
        <v>16004</v>
      </c>
      <c r="E1269" s="1" t="s">
        <v>4746</v>
      </c>
    </row>
    <row r="1270" spans="4:5" ht="12.75" customHeight="1">
      <c r="D1270" s="1">
        <v>16425</v>
      </c>
      <c r="E1270" s="1" t="s">
        <v>4747</v>
      </c>
    </row>
    <row r="1271" spans="4:5" ht="12.75" customHeight="1">
      <c r="D1271" s="1">
        <v>17001</v>
      </c>
      <c r="E1271" s="1" t="s">
        <v>4748</v>
      </c>
    </row>
    <row r="1272" spans="4:5" ht="12.75" customHeight="1">
      <c r="D1272" s="1">
        <v>16113</v>
      </c>
      <c r="E1272" s="1" t="s">
        <v>4749</v>
      </c>
    </row>
    <row r="1273" spans="4:5" ht="12.75" customHeight="1">
      <c r="D1273" s="1">
        <v>11195</v>
      </c>
      <c r="E1273" s="1" t="s">
        <v>4750</v>
      </c>
    </row>
    <row r="1274" spans="4:5" ht="12.75" customHeight="1">
      <c r="D1274" s="1">
        <v>10449</v>
      </c>
      <c r="E1274" s="1" t="s">
        <v>4751</v>
      </c>
    </row>
    <row r="1275" spans="4:5" ht="12.75" customHeight="1">
      <c r="D1275" s="1">
        <v>16384</v>
      </c>
      <c r="E1275" s="1" t="s">
        <v>4752</v>
      </c>
    </row>
    <row r="1276" spans="4:5" ht="12.75" customHeight="1">
      <c r="D1276" s="1">
        <v>16385</v>
      </c>
      <c r="E1276" s="1" t="s">
        <v>4753</v>
      </c>
    </row>
    <row r="1277" spans="4:5" ht="12.75" customHeight="1">
      <c r="D1277" s="1">
        <v>16794</v>
      </c>
      <c r="E1277" s="1" t="s">
        <v>4754</v>
      </c>
    </row>
    <row r="1278" spans="4:5" ht="12.75" customHeight="1">
      <c r="D1278" s="1">
        <v>10772</v>
      </c>
      <c r="E1278" s="1" t="s">
        <v>4755</v>
      </c>
    </row>
    <row r="1279" spans="4:5" ht="12.75" customHeight="1">
      <c r="D1279" s="1">
        <v>17181</v>
      </c>
      <c r="E1279" s="1" t="s">
        <v>4756</v>
      </c>
    </row>
    <row r="1280" spans="4:5" ht="12.75" customHeight="1">
      <c r="D1280" s="1">
        <v>10663</v>
      </c>
      <c r="E1280" s="1" t="s">
        <v>4757</v>
      </c>
    </row>
    <row r="1281" spans="4:6" ht="12.75" customHeight="1">
      <c r="D1281" s="1">
        <v>15471</v>
      </c>
      <c r="E1281" s="1" t="s">
        <v>4758</v>
      </c>
    </row>
    <row r="1282" spans="4:6" ht="12.75" customHeight="1">
      <c r="D1282" s="1">
        <v>10842</v>
      </c>
      <c r="E1282" s="1" t="s">
        <v>4759</v>
      </c>
    </row>
    <row r="1283" spans="4:6" ht="12.75" customHeight="1">
      <c r="D1283" s="1">
        <v>14506</v>
      </c>
      <c r="E1283" s="1" t="s">
        <v>4760</v>
      </c>
    </row>
    <row r="1284" spans="4:6" ht="12.75" customHeight="1">
      <c r="D1284" s="1">
        <v>16549</v>
      </c>
      <c r="E1284" s="1" t="s">
        <v>4761</v>
      </c>
    </row>
    <row r="1285" spans="4:6" ht="12.75" customHeight="1">
      <c r="D1285" s="1">
        <v>17041</v>
      </c>
      <c r="E1285" s="1" t="s">
        <v>4762</v>
      </c>
    </row>
    <row r="1286" spans="4:6" ht="12.75" customHeight="1">
      <c r="D1286" s="1">
        <v>12672</v>
      </c>
      <c r="E1286" s="1" t="s">
        <v>4763</v>
      </c>
    </row>
    <row r="1287" spans="4:6" ht="12.75" customHeight="1">
      <c r="D1287" s="1">
        <v>10268</v>
      </c>
      <c r="E1287" s="1" t="s">
        <v>4764</v>
      </c>
    </row>
    <row r="1288" spans="4:6" ht="12.75" customHeight="1">
      <c r="D1288" s="1">
        <v>10269</v>
      </c>
      <c r="E1288" s="1" t="s">
        <v>4765</v>
      </c>
    </row>
    <row r="1289" spans="4:6" ht="12.75" customHeight="1">
      <c r="D1289" s="1">
        <v>10210</v>
      </c>
      <c r="E1289" s="1" t="s">
        <v>4766</v>
      </c>
    </row>
    <row r="1290" spans="4:6" ht="12.75" customHeight="1">
      <c r="D1290" s="1">
        <v>10134</v>
      </c>
      <c r="E1290" s="1" t="s">
        <v>4767</v>
      </c>
    </row>
    <row r="1291" spans="4:6" ht="12.75" customHeight="1">
      <c r="D1291" s="1">
        <v>10135</v>
      </c>
      <c r="E1291" s="1" t="s">
        <v>4768</v>
      </c>
      <c r="F1291" s="8"/>
    </row>
    <row r="1292" spans="4:6" ht="12.75" customHeight="1">
      <c r="D1292" s="1">
        <v>10136</v>
      </c>
      <c r="E1292" s="1" t="s">
        <v>4769</v>
      </c>
      <c r="F1292" s="8"/>
    </row>
    <row r="1293" spans="4:6" ht="12.75" customHeight="1">
      <c r="D1293" s="1">
        <v>11531</v>
      </c>
      <c r="E1293" s="1" t="s">
        <v>4770</v>
      </c>
      <c r="F1293" s="8"/>
    </row>
    <row r="1294" spans="4:6" ht="12.75" customHeight="1">
      <c r="D1294" s="1">
        <v>11832</v>
      </c>
      <c r="E1294" s="1" t="s">
        <v>4771</v>
      </c>
      <c r="F1294" s="8"/>
    </row>
    <row r="1295" spans="4:6" ht="12.75" customHeight="1">
      <c r="D1295" s="1">
        <v>10773</v>
      </c>
      <c r="E1295" s="1" t="s">
        <v>4772</v>
      </c>
      <c r="F1295" s="8"/>
    </row>
    <row r="1296" spans="4:6" ht="12.75" customHeight="1">
      <c r="D1296" s="1">
        <v>10781</v>
      </c>
      <c r="E1296" s="1" t="s">
        <v>4773</v>
      </c>
      <c r="F1296" s="8"/>
    </row>
    <row r="1297" spans="4:6" ht="12.75" customHeight="1">
      <c r="D1297" s="1">
        <v>10570</v>
      </c>
      <c r="E1297" s="1" t="s">
        <v>4774</v>
      </c>
      <c r="F1297" s="8"/>
    </row>
    <row r="1298" spans="4:6" ht="12.75" customHeight="1">
      <c r="D1298" s="1">
        <v>13740</v>
      </c>
      <c r="E1298" s="1" t="s">
        <v>4775</v>
      </c>
    </row>
    <row r="1299" spans="4:6" ht="12.75" customHeight="1">
      <c r="D1299" s="1">
        <v>16539</v>
      </c>
      <c r="E1299" s="1" t="s">
        <v>4776</v>
      </c>
    </row>
    <row r="1300" spans="4:6" ht="12.75" customHeight="1">
      <c r="D1300" s="1">
        <v>14704</v>
      </c>
      <c r="E1300" s="1" t="s">
        <v>4777</v>
      </c>
    </row>
    <row r="1301" spans="4:6" ht="12.75" customHeight="1">
      <c r="D1301" s="1">
        <v>16965</v>
      </c>
      <c r="E1301" s="1" t="s">
        <v>4778</v>
      </c>
    </row>
    <row r="1302" spans="4:6" ht="12.75" customHeight="1">
      <c r="D1302" s="1">
        <v>15507</v>
      </c>
      <c r="E1302" s="1" t="s">
        <v>4779</v>
      </c>
      <c r="F1302" s="8"/>
    </row>
    <row r="1303" spans="4:6" ht="12.75" customHeight="1">
      <c r="D1303" s="1">
        <v>10289</v>
      </c>
      <c r="E1303" s="1" t="s">
        <v>4780</v>
      </c>
    </row>
    <row r="1304" spans="4:6" ht="12.75" customHeight="1">
      <c r="D1304" s="1">
        <v>16337</v>
      </c>
      <c r="E1304" s="1" t="s">
        <v>4781</v>
      </c>
      <c r="F1304" s="8"/>
    </row>
    <row r="1305" spans="4:6" ht="12.75" customHeight="1">
      <c r="D1305" s="1">
        <v>12925</v>
      </c>
      <c r="E1305" s="1" t="s">
        <v>4782</v>
      </c>
      <c r="F1305" s="8"/>
    </row>
    <row r="1306" spans="4:6" ht="12.75" customHeight="1">
      <c r="D1306" s="1">
        <v>12700</v>
      </c>
      <c r="E1306" s="1" t="s">
        <v>4783</v>
      </c>
    </row>
    <row r="1307" spans="4:6" ht="12.75" customHeight="1">
      <c r="D1307" s="1">
        <v>17275</v>
      </c>
      <c r="E1307" s="1" t="s">
        <v>4784</v>
      </c>
    </row>
    <row r="1308" spans="4:6" ht="12.75" customHeight="1">
      <c r="D1308" s="1">
        <v>16646</v>
      </c>
      <c r="E1308" s="1" t="s">
        <v>4785</v>
      </c>
    </row>
    <row r="1309" spans="4:6" ht="12.75" customHeight="1">
      <c r="D1309" s="1">
        <v>16647</v>
      </c>
      <c r="E1309" s="1" t="s">
        <v>4786</v>
      </c>
    </row>
    <row r="1310" spans="4:6" ht="12.75" customHeight="1">
      <c r="D1310" s="1">
        <v>10642</v>
      </c>
      <c r="E1310" s="1" t="s">
        <v>4787</v>
      </c>
      <c r="F1310" s="8"/>
    </row>
    <row r="1311" spans="4:6" ht="12.75" customHeight="1">
      <c r="D1311" s="1">
        <v>16283</v>
      </c>
      <c r="E1311" s="1" t="s">
        <v>4788</v>
      </c>
      <c r="F1311" s="8"/>
    </row>
    <row r="1312" spans="4:6" ht="12.75" customHeight="1">
      <c r="D1312" s="1">
        <v>15510</v>
      </c>
      <c r="E1312" s="1" t="s">
        <v>4789</v>
      </c>
      <c r="F1312" s="8"/>
    </row>
    <row r="1313" spans="4:6" ht="12.75" customHeight="1">
      <c r="D1313" s="1">
        <v>15110</v>
      </c>
      <c r="E1313" s="1" t="s">
        <v>4790</v>
      </c>
      <c r="F1313" s="8"/>
    </row>
    <row r="1314" spans="4:6" ht="12.75" customHeight="1">
      <c r="D1314" s="1">
        <v>17322</v>
      </c>
      <c r="E1314" s="1" t="s">
        <v>4791</v>
      </c>
    </row>
    <row r="1315" spans="4:6" ht="12.75" customHeight="1">
      <c r="D1315" s="1">
        <v>11558</v>
      </c>
      <c r="E1315" s="1" t="s">
        <v>4792</v>
      </c>
    </row>
    <row r="1316" spans="4:6" ht="12.75" customHeight="1">
      <c r="D1316" s="1">
        <v>11408</v>
      </c>
      <c r="E1316" s="1" t="s">
        <v>4793</v>
      </c>
    </row>
    <row r="1317" spans="4:6" ht="12.75" customHeight="1">
      <c r="D1317" s="1">
        <v>12550</v>
      </c>
      <c r="E1317" s="1" t="s">
        <v>4794</v>
      </c>
      <c r="F1317" s="8"/>
    </row>
    <row r="1318" spans="4:6" ht="12.75" customHeight="1">
      <c r="D1318" s="1">
        <v>17123</v>
      </c>
      <c r="E1318" s="1" t="s">
        <v>4795</v>
      </c>
      <c r="F1318" s="8"/>
    </row>
    <row r="1319" spans="4:6" ht="12.75" customHeight="1">
      <c r="D1319" s="1">
        <v>15173</v>
      </c>
      <c r="E1319" s="1" t="s">
        <v>4796</v>
      </c>
      <c r="F1319" s="8"/>
    </row>
    <row r="1320" spans="4:6" ht="12.75" customHeight="1">
      <c r="D1320" s="1">
        <v>16621</v>
      </c>
      <c r="E1320" s="1" t="s">
        <v>4797</v>
      </c>
    </row>
    <row r="1321" spans="4:6" ht="12.75" customHeight="1">
      <c r="D1321" s="1">
        <v>10319</v>
      </c>
      <c r="E1321" s="1" t="s">
        <v>4798</v>
      </c>
    </row>
    <row r="1322" spans="4:6" ht="12.75" customHeight="1">
      <c r="D1322" s="1">
        <v>15410</v>
      </c>
      <c r="E1322" s="1" t="s">
        <v>4799</v>
      </c>
    </row>
    <row r="1323" spans="4:6" ht="12.75" customHeight="1">
      <c r="D1323" s="1">
        <v>17266</v>
      </c>
      <c r="E1323" s="1" t="s">
        <v>4800</v>
      </c>
    </row>
    <row r="1324" spans="4:6" ht="12.75" customHeight="1">
      <c r="D1324" s="1">
        <v>15697</v>
      </c>
      <c r="E1324" s="1" t="s">
        <v>4801</v>
      </c>
    </row>
    <row r="1325" spans="4:6" ht="12.75" customHeight="1">
      <c r="D1325" s="1">
        <v>14947</v>
      </c>
      <c r="E1325" s="1" t="s">
        <v>4802</v>
      </c>
    </row>
    <row r="1326" spans="4:6" ht="12.75" customHeight="1">
      <c r="D1326" s="1">
        <v>14415</v>
      </c>
      <c r="E1326" s="1" t="s">
        <v>4803</v>
      </c>
    </row>
    <row r="1327" spans="4:6" ht="12.75" customHeight="1">
      <c r="D1327" s="1">
        <v>15798</v>
      </c>
      <c r="E1327" s="1" t="s">
        <v>4804</v>
      </c>
    </row>
    <row r="1328" spans="4:6" ht="12.75" customHeight="1">
      <c r="D1328" s="1">
        <v>15943</v>
      </c>
      <c r="E1328" s="1" t="s">
        <v>4805</v>
      </c>
    </row>
    <row r="1329" spans="4:5" ht="12.75" customHeight="1">
      <c r="D1329" s="1">
        <v>13700</v>
      </c>
      <c r="E1329" s="1" t="s">
        <v>4806</v>
      </c>
    </row>
    <row r="1330" spans="4:5" ht="12.75" customHeight="1">
      <c r="D1330" s="1">
        <v>12180</v>
      </c>
      <c r="E1330" s="1" t="s">
        <v>4807</v>
      </c>
    </row>
    <row r="1331" spans="4:5" ht="12.75" customHeight="1">
      <c r="D1331" s="1">
        <v>11908</v>
      </c>
      <c r="E1331" s="1" t="s">
        <v>4808</v>
      </c>
    </row>
    <row r="1332" spans="4:5" ht="12.75" customHeight="1">
      <c r="D1332" s="1">
        <v>11910</v>
      </c>
      <c r="E1332" s="1" t="s">
        <v>4809</v>
      </c>
    </row>
    <row r="1333" spans="4:5" ht="12.75" customHeight="1">
      <c r="D1333" s="1">
        <v>11911</v>
      </c>
      <c r="E1333" s="1" t="s">
        <v>4810</v>
      </c>
    </row>
    <row r="1334" spans="4:5" ht="12.75" customHeight="1">
      <c r="D1334" s="1">
        <v>11912</v>
      </c>
      <c r="E1334" s="1" t="s">
        <v>4811</v>
      </c>
    </row>
    <row r="1335" spans="4:5" ht="12.75" customHeight="1">
      <c r="D1335" s="1">
        <v>11913</v>
      </c>
      <c r="E1335" s="1" t="s">
        <v>4812</v>
      </c>
    </row>
    <row r="1336" spans="4:5" ht="12.75" customHeight="1">
      <c r="D1336" s="1">
        <v>11914</v>
      </c>
      <c r="E1336" s="1" t="s">
        <v>4813</v>
      </c>
    </row>
    <row r="1337" spans="4:5" ht="12.75" customHeight="1">
      <c r="D1337" s="1">
        <v>11916</v>
      </c>
      <c r="E1337" s="1" t="s">
        <v>4814</v>
      </c>
    </row>
    <row r="1338" spans="4:5" ht="12.75" customHeight="1">
      <c r="D1338" s="1">
        <v>11918</v>
      </c>
      <c r="E1338" s="1" t="s">
        <v>4815</v>
      </c>
    </row>
    <row r="1339" spans="4:5" ht="12.75" customHeight="1">
      <c r="D1339" s="1">
        <v>11919</v>
      </c>
      <c r="E1339" s="1" t="s">
        <v>4816</v>
      </c>
    </row>
    <row r="1340" spans="4:5" ht="12.75" customHeight="1">
      <c r="D1340" s="1">
        <v>10173</v>
      </c>
      <c r="E1340" s="1" t="s">
        <v>4817</v>
      </c>
    </row>
    <row r="1341" spans="4:5" ht="12.75" customHeight="1">
      <c r="D1341" s="1">
        <v>10174</v>
      </c>
      <c r="E1341" s="1" t="s">
        <v>4818</v>
      </c>
    </row>
    <row r="1342" spans="4:5" ht="12.75" customHeight="1">
      <c r="D1342" s="1">
        <v>10175</v>
      </c>
      <c r="E1342" s="1" t="s">
        <v>4819</v>
      </c>
    </row>
    <row r="1343" spans="4:5" ht="12.75" customHeight="1">
      <c r="D1343" s="1">
        <v>10176</v>
      </c>
      <c r="E1343" s="1" t="s">
        <v>4820</v>
      </c>
    </row>
    <row r="1344" spans="4:5" ht="12.75" customHeight="1">
      <c r="D1344" s="1">
        <v>10177</v>
      </c>
      <c r="E1344" s="1" t="s">
        <v>4821</v>
      </c>
    </row>
    <row r="1345" spans="4:6" ht="12.75" customHeight="1">
      <c r="D1345" s="1">
        <v>10178</v>
      </c>
      <c r="E1345" s="1" t="s">
        <v>4822</v>
      </c>
    </row>
    <row r="1346" spans="4:6" ht="12.75" customHeight="1">
      <c r="D1346" s="1">
        <v>16238</v>
      </c>
      <c r="E1346" s="1" t="s">
        <v>4823</v>
      </c>
    </row>
    <row r="1347" spans="4:6" ht="12.75" customHeight="1">
      <c r="D1347" s="1">
        <v>11920</v>
      </c>
      <c r="E1347" s="1" t="s">
        <v>4824</v>
      </c>
    </row>
    <row r="1348" spans="4:6" ht="12.75" customHeight="1">
      <c r="D1348" s="1">
        <v>15656</v>
      </c>
      <c r="E1348" s="1" t="s">
        <v>4825</v>
      </c>
    </row>
    <row r="1349" spans="4:6" ht="12.75" customHeight="1">
      <c r="D1349" s="1">
        <v>15657</v>
      </c>
      <c r="E1349" s="1" t="s">
        <v>4826</v>
      </c>
    </row>
    <row r="1350" spans="4:6" ht="12.75" customHeight="1">
      <c r="D1350" s="1">
        <v>12502</v>
      </c>
      <c r="E1350" s="1" t="s">
        <v>4827</v>
      </c>
    </row>
    <row r="1351" spans="4:6" ht="12.75" customHeight="1">
      <c r="D1351" s="1">
        <v>10862</v>
      </c>
      <c r="E1351" s="1" t="s">
        <v>4828</v>
      </c>
    </row>
    <row r="1352" spans="4:6" ht="12.75" customHeight="1">
      <c r="D1352" s="1">
        <v>17056</v>
      </c>
      <c r="E1352" s="1" t="s">
        <v>4829</v>
      </c>
    </row>
    <row r="1353" spans="4:6" ht="12.75" customHeight="1">
      <c r="D1353" s="1">
        <v>16616</v>
      </c>
      <c r="E1353" s="1" t="s">
        <v>4830</v>
      </c>
    </row>
    <row r="1354" spans="4:6" ht="12.75" customHeight="1">
      <c r="D1354" s="1">
        <v>16617</v>
      </c>
      <c r="E1354" s="1" t="s">
        <v>4831</v>
      </c>
    </row>
    <row r="1355" spans="4:6" ht="12.75" customHeight="1">
      <c r="D1355" s="1">
        <v>17149</v>
      </c>
      <c r="E1355" s="1" t="s">
        <v>4832</v>
      </c>
    </row>
    <row r="1356" spans="4:6" ht="12.75" customHeight="1">
      <c r="D1356" s="1">
        <v>14444</v>
      </c>
      <c r="E1356" s="1" t="s">
        <v>4833</v>
      </c>
      <c r="F1356" s="8"/>
    </row>
    <row r="1357" spans="4:6" ht="12.75" customHeight="1">
      <c r="D1357" s="1">
        <v>13393</v>
      </c>
      <c r="E1357" s="1" t="s">
        <v>4834</v>
      </c>
    </row>
    <row r="1358" spans="4:6" ht="12.75" customHeight="1">
      <c r="D1358" s="1">
        <v>11166</v>
      </c>
      <c r="E1358" s="1" t="s">
        <v>4835</v>
      </c>
    </row>
    <row r="1359" spans="4:6" ht="12.75" customHeight="1">
      <c r="D1359" s="1">
        <v>14565</v>
      </c>
      <c r="E1359" s="1" t="s">
        <v>4836</v>
      </c>
    </row>
    <row r="1360" spans="4:6" ht="12.75" customHeight="1">
      <c r="D1360" s="1">
        <v>10805</v>
      </c>
      <c r="E1360" s="1" t="s">
        <v>4837</v>
      </c>
    </row>
    <row r="1361" spans="4:5" ht="12.75" customHeight="1">
      <c r="D1361" s="1">
        <v>12439</v>
      </c>
      <c r="E1361" s="1" t="s">
        <v>4838</v>
      </c>
    </row>
    <row r="1362" spans="4:5" ht="12.75" customHeight="1">
      <c r="D1362" s="1">
        <v>12082</v>
      </c>
      <c r="E1362" s="1" t="s">
        <v>4839</v>
      </c>
    </row>
    <row r="1363" spans="4:5" ht="12.75" customHeight="1">
      <c r="D1363" s="1">
        <v>10771</v>
      </c>
      <c r="E1363" s="1" t="s">
        <v>4840</v>
      </c>
    </row>
    <row r="1364" spans="4:5" ht="12.75" customHeight="1">
      <c r="D1364" s="1">
        <v>13441</v>
      </c>
      <c r="E1364" s="1" t="s">
        <v>4841</v>
      </c>
    </row>
    <row r="1365" spans="4:5" ht="12.75" customHeight="1">
      <c r="D1365" s="1">
        <v>16089</v>
      </c>
      <c r="E1365" s="1" t="s">
        <v>4842</v>
      </c>
    </row>
    <row r="1366" spans="4:5" ht="12.75" customHeight="1">
      <c r="D1366" s="1">
        <v>16088</v>
      </c>
      <c r="E1366" s="1" t="s">
        <v>4843</v>
      </c>
    </row>
    <row r="1367" spans="4:5" ht="12.75" customHeight="1">
      <c r="D1367" s="1">
        <v>11206</v>
      </c>
      <c r="E1367" s="1" t="s">
        <v>4844</v>
      </c>
    </row>
    <row r="1368" spans="4:5" ht="12.75" customHeight="1">
      <c r="D1368" s="1">
        <v>16642</v>
      </c>
      <c r="E1368" s="1" t="s">
        <v>4845</v>
      </c>
    </row>
    <row r="1369" spans="4:5" ht="12.75" customHeight="1">
      <c r="D1369" s="1">
        <v>17043</v>
      </c>
      <c r="E1369" s="1" t="s">
        <v>4846</v>
      </c>
    </row>
    <row r="1370" spans="4:5" ht="12.75" customHeight="1">
      <c r="D1370" s="1">
        <v>16660</v>
      </c>
      <c r="E1370" s="1" t="s">
        <v>4847</v>
      </c>
    </row>
    <row r="1371" spans="4:5" ht="12.75" customHeight="1">
      <c r="D1371" s="1">
        <v>16661</v>
      </c>
      <c r="E1371" s="1" t="s">
        <v>4848</v>
      </c>
    </row>
    <row r="1372" spans="4:5" ht="12.75" customHeight="1">
      <c r="D1372" s="1">
        <v>14240</v>
      </c>
      <c r="E1372" s="1" t="s">
        <v>4849</v>
      </c>
    </row>
    <row r="1373" spans="4:5" ht="12.75" customHeight="1">
      <c r="D1373" s="1">
        <v>12594</v>
      </c>
      <c r="E1373" s="1" t="s">
        <v>4850</v>
      </c>
    </row>
    <row r="1374" spans="4:5" ht="12.75" customHeight="1">
      <c r="D1374" s="1">
        <v>13145</v>
      </c>
      <c r="E1374" s="1" t="s">
        <v>4851</v>
      </c>
    </row>
    <row r="1375" spans="4:5" ht="12.75" customHeight="1">
      <c r="D1375" s="1">
        <v>13146</v>
      </c>
      <c r="E1375" s="1" t="s">
        <v>4852</v>
      </c>
    </row>
    <row r="1376" spans="4:5" ht="12.75" customHeight="1">
      <c r="D1376" s="1">
        <v>13148</v>
      </c>
      <c r="E1376" s="1" t="s">
        <v>4853</v>
      </c>
    </row>
    <row r="1377" spans="4:6" ht="12.75" customHeight="1">
      <c r="D1377" s="1">
        <v>13129</v>
      </c>
      <c r="E1377" s="1" t="s">
        <v>4854</v>
      </c>
    </row>
    <row r="1378" spans="4:6" ht="12.75" customHeight="1">
      <c r="D1378" s="1">
        <v>11378</v>
      </c>
      <c r="E1378" s="1" t="s">
        <v>4855</v>
      </c>
    </row>
    <row r="1379" spans="4:6" ht="12.75" customHeight="1">
      <c r="D1379" s="1">
        <v>11540</v>
      </c>
      <c r="E1379" s="1" t="s">
        <v>4856</v>
      </c>
    </row>
    <row r="1380" spans="4:6" ht="12.75" customHeight="1">
      <c r="D1380" s="1">
        <v>11574</v>
      </c>
      <c r="E1380" s="1" t="s">
        <v>4857</v>
      </c>
      <c r="F1380" s="8"/>
    </row>
    <row r="1381" spans="4:6" ht="12.75" customHeight="1">
      <c r="D1381" s="1">
        <v>11662</v>
      </c>
      <c r="E1381" s="1" t="s">
        <v>4858</v>
      </c>
    </row>
    <row r="1382" spans="4:6" ht="12.75" customHeight="1">
      <c r="D1382" s="1">
        <v>11602</v>
      </c>
      <c r="E1382" s="1" t="s">
        <v>4859</v>
      </c>
    </row>
    <row r="1383" spans="4:6" ht="12.75" customHeight="1">
      <c r="D1383" s="1">
        <v>11603</v>
      </c>
      <c r="E1383" s="1" t="s">
        <v>4860</v>
      </c>
      <c r="F1383" s="8"/>
    </row>
    <row r="1384" spans="4:6" ht="12.75" customHeight="1">
      <c r="D1384" s="1">
        <v>11604</v>
      </c>
      <c r="E1384" s="1" t="s">
        <v>4861</v>
      </c>
    </row>
    <row r="1385" spans="4:6" ht="12.75" customHeight="1">
      <c r="D1385" s="1">
        <v>11605</v>
      </c>
      <c r="E1385" s="1" t="s">
        <v>4862</v>
      </c>
      <c r="F1385" s="8"/>
    </row>
    <row r="1386" spans="4:6" ht="12.75" customHeight="1">
      <c r="D1386" s="1">
        <v>11606</v>
      </c>
      <c r="E1386" s="1" t="s">
        <v>4863</v>
      </c>
    </row>
    <row r="1387" spans="4:6" ht="12.75" customHeight="1">
      <c r="D1387" s="1">
        <v>11607</v>
      </c>
      <c r="E1387" s="1" t="s">
        <v>4864</v>
      </c>
    </row>
    <row r="1388" spans="4:6" ht="12.75" customHeight="1">
      <c r="D1388" s="1">
        <v>11608</v>
      </c>
      <c r="E1388" s="1" t="s">
        <v>4865</v>
      </c>
    </row>
    <row r="1389" spans="4:6" ht="12.75" customHeight="1">
      <c r="D1389" s="1">
        <v>11610</v>
      </c>
      <c r="E1389" s="1" t="s">
        <v>4866</v>
      </c>
    </row>
    <row r="1390" spans="4:6" ht="12.75" customHeight="1">
      <c r="D1390" s="1">
        <v>11622</v>
      </c>
      <c r="E1390" s="1" t="s">
        <v>4867</v>
      </c>
    </row>
    <row r="1391" spans="4:6" ht="12.75" customHeight="1">
      <c r="D1391" s="1">
        <v>12014</v>
      </c>
      <c r="E1391" s="1" t="s">
        <v>4868</v>
      </c>
    </row>
    <row r="1392" spans="4:6" ht="12.75" customHeight="1">
      <c r="D1392" s="1">
        <v>12015</v>
      </c>
      <c r="E1392" s="1" t="s">
        <v>4869</v>
      </c>
    </row>
    <row r="1393" spans="4:6" ht="12.75" customHeight="1">
      <c r="D1393" s="1">
        <v>12016</v>
      </c>
      <c r="E1393" s="1" t="s">
        <v>4870</v>
      </c>
    </row>
    <row r="1394" spans="4:6" ht="12.75" customHeight="1">
      <c r="D1394" s="1">
        <v>12017</v>
      </c>
      <c r="E1394" s="1" t="s">
        <v>4871</v>
      </c>
      <c r="F1394" s="8"/>
    </row>
    <row r="1395" spans="4:6" ht="12.75" customHeight="1">
      <c r="D1395" s="1">
        <v>12018</v>
      </c>
      <c r="E1395" s="1" t="s">
        <v>4872</v>
      </c>
    </row>
    <row r="1396" spans="4:6" ht="12.75" customHeight="1">
      <c r="D1396" s="1">
        <v>12021</v>
      </c>
      <c r="E1396" s="1" t="s">
        <v>4873</v>
      </c>
    </row>
    <row r="1397" spans="4:6" ht="12.75" customHeight="1">
      <c r="D1397" s="1">
        <v>12024</v>
      </c>
      <c r="E1397" s="1" t="s">
        <v>4874</v>
      </c>
    </row>
    <row r="1398" spans="4:6" ht="12.75" customHeight="1">
      <c r="D1398" s="1">
        <v>11870</v>
      </c>
      <c r="E1398" s="1" t="s">
        <v>4875</v>
      </c>
    </row>
    <row r="1399" spans="4:6" ht="12.75" customHeight="1">
      <c r="D1399" s="1">
        <v>11805</v>
      </c>
      <c r="E1399" s="1" t="s">
        <v>4876</v>
      </c>
    </row>
    <row r="1400" spans="4:6" ht="12.75" customHeight="1">
      <c r="D1400" s="1">
        <v>11806</v>
      </c>
      <c r="E1400" s="1" t="s">
        <v>4877</v>
      </c>
    </row>
    <row r="1401" spans="4:6" ht="12.75" customHeight="1">
      <c r="D1401" s="1">
        <v>12151</v>
      </c>
      <c r="E1401" s="1" t="s">
        <v>4878</v>
      </c>
    </row>
    <row r="1402" spans="4:6" ht="12.75" customHeight="1">
      <c r="D1402" s="1">
        <v>12371</v>
      </c>
      <c r="E1402" s="1" t="s">
        <v>4879</v>
      </c>
    </row>
    <row r="1403" spans="4:6" ht="12.75" customHeight="1">
      <c r="D1403" s="1">
        <v>12372</v>
      </c>
      <c r="E1403" s="1" t="s">
        <v>4880</v>
      </c>
    </row>
    <row r="1404" spans="4:6" ht="12.75" customHeight="1">
      <c r="D1404" s="1">
        <v>12379</v>
      </c>
      <c r="E1404" s="1" t="s">
        <v>4881</v>
      </c>
    </row>
    <row r="1405" spans="4:6" ht="12.75" customHeight="1">
      <c r="D1405" s="1">
        <v>10503</v>
      </c>
      <c r="E1405" s="1" t="s">
        <v>4882</v>
      </c>
    </row>
    <row r="1406" spans="4:6" ht="12.75" customHeight="1">
      <c r="D1406" s="1">
        <v>10146</v>
      </c>
      <c r="E1406" s="1" t="s">
        <v>4883</v>
      </c>
    </row>
    <row r="1407" spans="4:6" ht="12.75" customHeight="1">
      <c r="D1407" s="1">
        <v>10147</v>
      </c>
      <c r="E1407" s="1" t="s">
        <v>4884</v>
      </c>
    </row>
    <row r="1408" spans="4:6" ht="12.75" customHeight="1">
      <c r="D1408" s="1">
        <v>10148</v>
      </c>
      <c r="E1408" s="1" t="s">
        <v>4885</v>
      </c>
    </row>
    <row r="1409" spans="4:5" ht="12.75" customHeight="1">
      <c r="D1409" s="1">
        <v>10150</v>
      </c>
      <c r="E1409" s="1" t="s">
        <v>4886</v>
      </c>
    </row>
    <row r="1410" spans="4:5" ht="12.75" customHeight="1">
      <c r="D1410" s="1">
        <v>10191</v>
      </c>
      <c r="E1410" s="1" t="s">
        <v>4887</v>
      </c>
    </row>
    <row r="1411" spans="4:5" ht="12.75" customHeight="1">
      <c r="D1411" s="1">
        <v>10001</v>
      </c>
      <c r="E1411" s="1" t="s">
        <v>4888</v>
      </c>
    </row>
    <row r="1412" spans="4:5" ht="12.75" customHeight="1">
      <c r="D1412" s="1">
        <v>10002</v>
      </c>
      <c r="E1412" s="1" t="s">
        <v>4889</v>
      </c>
    </row>
    <row r="1413" spans="4:5" ht="12.75" customHeight="1">
      <c r="D1413" s="1">
        <v>10026</v>
      </c>
      <c r="E1413" s="1" t="s">
        <v>4890</v>
      </c>
    </row>
    <row r="1414" spans="4:5" ht="12.75" customHeight="1">
      <c r="D1414" s="1">
        <v>10028</v>
      </c>
      <c r="E1414" s="1" t="s">
        <v>4891</v>
      </c>
    </row>
    <row r="1415" spans="4:5" ht="12.75" customHeight="1">
      <c r="D1415" s="1">
        <v>10029</v>
      </c>
      <c r="E1415" s="1" t="s">
        <v>4892</v>
      </c>
    </row>
    <row r="1416" spans="4:5" ht="12.75" customHeight="1">
      <c r="D1416" s="1">
        <v>10030</v>
      </c>
      <c r="E1416" s="1" t="s">
        <v>4893</v>
      </c>
    </row>
    <row r="1417" spans="4:5" ht="12.75" customHeight="1">
      <c r="D1417" s="1">
        <v>10031</v>
      </c>
      <c r="E1417" s="1" t="s">
        <v>4894</v>
      </c>
    </row>
    <row r="1418" spans="4:5" ht="12.75" customHeight="1">
      <c r="D1418" s="1">
        <v>10032</v>
      </c>
      <c r="E1418" s="1" t="s">
        <v>4895</v>
      </c>
    </row>
    <row r="1419" spans="4:5" ht="12.75" customHeight="1">
      <c r="D1419" s="1">
        <v>10073</v>
      </c>
      <c r="E1419" s="1" t="s">
        <v>4896</v>
      </c>
    </row>
    <row r="1420" spans="4:5" ht="12.75" customHeight="1">
      <c r="D1420" s="1">
        <v>10345</v>
      </c>
      <c r="E1420" s="1" t="s">
        <v>4897</v>
      </c>
    </row>
    <row r="1421" spans="4:5" ht="12.75" customHeight="1">
      <c r="D1421" s="1">
        <v>10454</v>
      </c>
      <c r="E1421" s="1" t="s">
        <v>4898</v>
      </c>
    </row>
    <row r="1422" spans="4:5" ht="12.75" customHeight="1">
      <c r="D1422" s="1">
        <v>16489</v>
      </c>
      <c r="E1422" s="1" t="s">
        <v>4899</v>
      </c>
    </row>
    <row r="1423" spans="4:5" ht="12.75" customHeight="1">
      <c r="D1423" s="1">
        <v>16254</v>
      </c>
      <c r="E1423" s="1" t="s">
        <v>4900</v>
      </c>
    </row>
    <row r="1424" spans="4:5" ht="12.75" customHeight="1">
      <c r="D1424" s="1">
        <v>17302</v>
      </c>
      <c r="E1424" s="1" t="s">
        <v>4901</v>
      </c>
    </row>
    <row r="1425" spans="4:5" ht="12.75" customHeight="1">
      <c r="D1425" s="1">
        <v>10025</v>
      </c>
      <c r="E1425" s="1" t="s">
        <v>4902</v>
      </c>
    </row>
    <row r="1426" spans="4:5" ht="12.75" customHeight="1">
      <c r="D1426" s="1">
        <v>17401</v>
      </c>
      <c r="E1426" s="1" t="s">
        <v>4903</v>
      </c>
    </row>
    <row r="1427" spans="4:5" ht="12.75" customHeight="1">
      <c r="D1427" s="1">
        <v>17382</v>
      </c>
      <c r="E1427" s="1" t="s">
        <v>4904</v>
      </c>
    </row>
    <row r="1428" spans="4:5" ht="12.75" customHeight="1">
      <c r="D1428" s="1">
        <v>10832</v>
      </c>
      <c r="E1428" s="1" t="s">
        <v>4905</v>
      </c>
    </row>
    <row r="1429" spans="4:5" ht="12.75" customHeight="1">
      <c r="D1429" s="1">
        <v>17301</v>
      </c>
      <c r="E1429" s="1" t="s">
        <v>4906</v>
      </c>
    </row>
    <row r="1430" spans="4:5" ht="12.75" customHeight="1">
      <c r="D1430" s="1">
        <v>15585</v>
      </c>
      <c r="E1430" s="1" t="s">
        <v>4907</v>
      </c>
    </row>
    <row r="1431" spans="4:5" ht="12.75" customHeight="1">
      <c r="D1431" s="1">
        <v>12888</v>
      </c>
      <c r="E1431" s="1" t="s">
        <v>4908</v>
      </c>
    </row>
    <row r="1432" spans="4:5" ht="12.75" customHeight="1">
      <c r="D1432" s="1">
        <v>17023</v>
      </c>
      <c r="E1432" s="1" t="s">
        <v>4909</v>
      </c>
    </row>
    <row r="1433" spans="4:5" ht="12.75" customHeight="1">
      <c r="D1433" s="1">
        <v>17022</v>
      </c>
      <c r="E1433" s="1" t="s">
        <v>4910</v>
      </c>
    </row>
    <row r="1434" spans="4:5" ht="12.75" customHeight="1">
      <c r="D1434" s="1">
        <v>15078</v>
      </c>
      <c r="E1434" s="1" t="s">
        <v>4911</v>
      </c>
    </row>
    <row r="1435" spans="4:5" ht="12.75" customHeight="1">
      <c r="D1435" s="1">
        <v>15079</v>
      </c>
      <c r="E1435" s="1" t="s">
        <v>4912</v>
      </c>
    </row>
    <row r="1436" spans="4:5" ht="12.75" customHeight="1">
      <c r="D1436" s="1">
        <v>14749</v>
      </c>
      <c r="E1436" s="1" t="s">
        <v>4913</v>
      </c>
    </row>
    <row r="1437" spans="4:5" ht="12.75" customHeight="1">
      <c r="D1437" s="1">
        <v>14582</v>
      </c>
      <c r="E1437" s="1" t="s">
        <v>4914</v>
      </c>
    </row>
    <row r="1438" spans="4:5" ht="12.75" customHeight="1">
      <c r="D1438" s="1">
        <v>14583</v>
      </c>
      <c r="E1438" s="1" t="s">
        <v>4915</v>
      </c>
    </row>
    <row r="1439" spans="4:5" ht="12.75" customHeight="1">
      <c r="D1439" s="1">
        <v>15530</v>
      </c>
      <c r="E1439" s="1" t="s">
        <v>4916</v>
      </c>
    </row>
    <row r="1440" spans="4:5" ht="12.75" customHeight="1">
      <c r="D1440" s="1">
        <v>13132</v>
      </c>
      <c r="E1440" s="1" t="s">
        <v>4917</v>
      </c>
    </row>
    <row r="1441" spans="4:6" ht="12.75" customHeight="1">
      <c r="D1441" s="1">
        <v>13133</v>
      </c>
      <c r="E1441" s="1" t="s">
        <v>4918</v>
      </c>
    </row>
    <row r="1442" spans="4:6" ht="12.75" customHeight="1">
      <c r="D1442" s="1">
        <v>10567</v>
      </c>
      <c r="E1442" s="1" t="s">
        <v>4919</v>
      </c>
    </row>
    <row r="1443" spans="4:6" ht="12.75" customHeight="1">
      <c r="D1443" s="1">
        <v>10233</v>
      </c>
      <c r="E1443" s="1" t="s">
        <v>4920</v>
      </c>
    </row>
    <row r="1444" spans="4:6" ht="12.75" customHeight="1">
      <c r="D1444" s="1">
        <v>10234</v>
      </c>
      <c r="E1444" s="1" t="s">
        <v>4921</v>
      </c>
    </row>
    <row r="1445" spans="4:6" ht="12.75" customHeight="1">
      <c r="D1445" s="1">
        <v>10467</v>
      </c>
      <c r="E1445" s="1" t="s">
        <v>4922</v>
      </c>
    </row>
    <row r="1446" spans="4:6" ht="12.75" customHeight="1">
      <c r="D1446" s="1">
        <v>10410</v>
      </c>
      <c r="E1446" s="1" t="s">
        <v>4923</v>
      </c>
    </row>
    <row r="1447" spans="4:6" ht="12.75" customHeight="1">
      <c r="D1447" s="1">
        <v>10355</v>
      </c>
      <c r="E1447" s="1" t="s">
        <v>4924</v>
      </c>
    </row>
    <row r="1448" spans="4:6" ht="12.75" customHeight="1">
      <c r="D1448" s="1">
        <v>10372</v>
      </c>
      <c r="E1448" s="1" t="s">
        <v>4925</v>
      </c>
    </row>
    <row r="1449" spans="4:6" ht="12.75" customHeight="1">
      <c r="D1449" s="1">
        <v>10373</v>
      </c>
      <c r="E1449" s="1" t="s">
        <v>4926</v>
      </c>
    </row>
    <row r="1450" spans="4:6" ht="12.75" customHeight="1">
      <c r="D1450" s="1">
        <v>10374</v>
      </c>
      <c r="E1450" s="1" t="s">
        <v>4927</v>
      </c>
    </row>
    <row r="1451" spans="4:6" ht="12.75" customHeight="1">
      <c r="D1451" s="1">
        <v>11861</v>
      </c>
      <c r="E1451" s="1" t="s">
        <v>4928</v>
      </c>
    </row>
    <row r="1452" spans="4:6" ht="12.75" customHeight="1">
      <c r="D1452" s="1">
        <v>11650</v>
      </c>
      <c r="E1452" s="1" t="s">
        <v>4929</v>
      </c>
    </row>
    <row r="1453" spans="4:6" ht="12.75" customHeight="1">
      <c r="D1453" s="1">
        <v>17055</v>
      </c>
      <c r="E1453" s="1" t="s">
        <v>4930</v>
      </c>
    </row>
    <row r="1454" spans="4:6" ht="12.75" customHeight="1">
      <c r="D1454" s="1">
        <v>17132</v>
      </c>
      <c r="E1454" s="1" t="s">
        <v>4931</v>
      </c>
    </row>
    <row r="1455" spans="4:6" ht="12.75" customHeight="1">
      <c r="D1455" s="1">
        <v>16802</v>
      </c>
      <c r="E1455" s="1" t="s">
        <v>4932</v>
      </c>
      <c r="F1455" s="8"/>
    </row>
    <row r="1456" spans="4:6" ht="12.75" customHeight="1">
      <c r="D1456" s="1">
        <v>13176</v>
      </c>
      <c r="E1456" s="1" t="s">
        <v>4933</v>
      </c>
    </row>
    <row r="1457" spans="4:6" ht="12.75" customHeight="1">
      <c r="D1457" s="1">
        <v>16434</v>
      </c>
      <c r="E1457" s="1" t="s">
        <v>4934</v>
      </c>
    </row>
    <row r="1458" spans="4:6" ht="12.75" customHeight="1">
      <c r="D1458" s="1">
        <v>17290</v>
      </c>
      <c r="E1458" s="1" t="s">
        <v>4935</v>
      </c>
      <c r="F1458" s="8"/>
    </row>
    <row r="1459" spans="4:6" ht="12.75" customHeight="1">
      <c r="D1459" s="1">
        <v>14781</v>
      </c>
      <c r="E1459" s="1" t="s">
        <v>4936</v>
      </c>
    </row>
    <row r="1460" spans="4:6" ht="12.75" customHeight="1">
      <c r="D1460" s="1">
        <v>10442</v>
      </c>
      <c r="E1460" s="1" t="s">
        <v>4937</v>
      </c>
    </row>
    <row r="1461" spans="4:6" ht="12.75" customHeight="1">
      <c r="D1461" s="1">
        <v>11192</v>
      </c>
      <c r="E1461" s="1" t="s">
        <v>4938</v>
      </c>
    </row>
    <row r="1462" spans="4:6" ht="12.75" customHeight="1">
      <c r="D1462" s="1">
        <v>14937</v>
      </c>
      <c r="E1462" s="1" t="s">
        <v>4939</v>
      </c>
    </row>
    <row r="1463" spans="4:6" ht="12.75" customHeight="1">
      <c r="D1463" s="1">
        <v>11554</v>
      </c>
      <c r="E1463" s="1" t="s">
        <v>4940</v>
      </c>
    </row>
    <row r="1464" spans="4:6" ht="12.75" customHeight="1">
      <c r="D1464" s="1">
        <v>16731</v>
      </c>
      <c r="E1464" s="1" t="s">
        <v>4941</v>
      </c>
    </row>
    <row r="1465" spans="4:6" ht="12.75" customHeight="1">
      <c r="D1465" s="1">
        <v>16732</v>
      </c>
      <c r="E1465" s="1" t="s">
        <v>4942</v>
      </c>
    </row>
    <row r="1466" spans="4:6" ht="12.75" customHeight="1">
      <c r="D1466" s="1">
        <v>10838</v>
      </c>
      <c r="E1466" s="1" t="s">
        <v>4943</v>
      </c>
    </row>
    <row r="1467" spans="4:6" ht="12.75" customHeight="1">
      <c r="D1467" s="1">
        <v>16266</v>
      </c>
      <c r="E1467" s="1" t="s">
        <v>4944</v>
      </c>
    </row>
    <row r="1468" spans="4:6" ht="12.75" customHeight="1">
      <c r="D1468" s="1">
        <v>16037</v>
      </c>
      <c r="E1468" s="1" t="s">
        <v>4945</v>
      </c>
    </row>
    <row r="1469" spans="4:6" ht="12.75" customHeight="1">
      <c r="D1469" s="1">
        <v>11183</v>
      </c>
      <c r="E1469" s="1" t="s">
        <v>4946</v>
      </c>
    </row>
    <row r="1470" spans="4:6" ht="12.75" customHeight="1">
      <c r="D1470" s="1">
        <v>15631</v>
      </c>
      <c r="E1470" s="1" t="s">
        <v>4947</v>
      </c>
    </row>
    <row r="1471" spans="4:6" ht="12.75" customHeight="1">
      <c r="D1471" s="1">
        <v>15632</v>
      </c>
      <c r="E1471" s="1" t="s">
        <v>4948</v>
      </c>
    </row>
    <row r="1472" spans="4:6" ht="12.75" customHeight="1">
      <c r="D1472" s="1">
        <v>17228</v>
      </c>
      <c r="E1472" s="1" t="s">
        <v>4949</v>
      </c>
    </row>
    <row r="1473" spans="4:6" ht="12.75" customHeight="1">
      <c r="D1473" s="1">
        <v>12334</v>
      </c>
      <c r="E1473" s="1" t="s">
        <v>4950</v>
      </c>
    </row>
    <row r="1474" spans="4:6" ht="12.75" customHeight="1">
      <c r="D1474" s="1">
        <v>10687</v>
      </c>
      <c r="E1474" s="1" t="s">
        <v>4951</v>
      </c>
      <c r="F1474" s="8"/>
    </row>
    <row r="1475" spans="4:6" ht="12.75" customHeight="1">
      <c r="D1475" s="1">
        <v>15562</v>
      </c>
      <c r="E1475" s="1" t="s">
        <v>4952</v>
      </c>
    </row>
    <row r="1476" spans="4:6" ht="12.75" customHeight="1">
      <c r="D1476" s="1">
        <v>10153</v>
      </c>
      <c r="E1476" s="1" t="s">
        <v>4953</v>
      </c>
    </row>
    <row r="1477" spans="4:6" ht="12.75" customHeight="1">
      <c r="D1477" s="1">
        <v>17057</v>
      </c>
      <c r="E1477" s="1" t="s">
        <v>4954</v>
      </c>
    </row>
    <row r="1478" spans="4:6" ht="12.75" customHeight="1">
      <c r="D1478" s="1">
        <v>17312</v>
      </c>
      <c r="E1478" s="1" t="s">
        <v>4955</v>
      </c>
    </row>
    <row r="1479" spans="4:6" ht="12.75" customHeight="1">
      <c r="D1479" s="1">
        <v>15263</v>
      </c>
      <c r="E1479" s="1" t="s">
        <v>4956</v>
      </c>
    </row>
    <row r="1480" spans="4:6" ht="12.75" customHeight="1">
      <c r="D1480" s="1">
        <v>12313</v>
      </c>
      <c r="E1480" s="1" t="s">
        <v>4957</v>
      </c>
      <c r="F1480" s="8"/>
    </row>
    <row r="1481" spans="4:6" ht="12.75" customHeight="1">
      <c r="D1481" s="1">
        <v>11276</v>
      </c>
      <c r="E1481" s="1" t="s">
        <v>4958</v>
      </c>
    </row>
    <row r="1482" spans="4:6" ht="12.75" customHeight="1">
      <c r="D1482" s="1">
        <v>11277</v>
      </c>
      <c r="E1482" s="1" t="s">
        <v>4959</v>
      </c>
    </row>
    <row r="1483" spans="4:6" ht="12.75" customHeight="1">
      <c r="D1483" s="1">
        <v>11278</v>
      </c>
      <c r="E1483" s="1" t="s">
        <v>4960</v>
      </c>
    </row>
    <row r="1484" spans="4:6" ht="12.75" customHeight="1">
      <c r="D1484" s="1">
        <v>11274</v>
      </c>
      <c r="E1484" s="1" t="s">
        <v>4961</v>
      </c>
    </row>
    <row r="1485" spans="4:6" ht="12.75" customHeight="1">
      <c r="D1485" s="1">
        <v>11801</v>
      </c>
      <c r="E1485" s="1" t="s">
        <v>4962</v>
      </c>
    </row>
    <row r="1486" spans="4:6" ht="12.75" customHeight="1">
      <c r="D1486" s="1">
        <v>11762</v>
      </c>
      <c r="E1486" s="1" t="s">
        <v>4963</v>
      </c>
    </row>
    <row r="1487" spans="4:6" ht="12.75" customHeight="1">
      <c r="D1487" s="1">
        <v>12936</v>
      </c>
      <c r="E1487" s="1" t="s">
        <v>4964</v>
      </c>
    </row>
    <row r="1488" spans="4:6" ht="12.75" customHeight="1">
      <c r="D1488" s="1">
        <v>11269</v>
      </c>
      <c r="E1488" s="1" t="s">
        <v>4965</v>
      </c>
    </row>
    <row r="1489" spans="4:6" ht="12.75" customHeight="1">
      <c r="D1489" s="1">
        <v>13409</v>
      </c>
      <c r="E1489" s="1" t="s">
        <v>4966</v>
      </c>
    </row>
    <row r="1490" spans="4:6" ht="12.75" customHeight="1">
      <c r="D1490" s="1">
        <v>11272</v>
      </c>
      <c r="E1490" s="1" t="s">
        <v>4967</v>
      </c>
    </row>
    <row r="1491" spans="4:6" ht="12.75" customHeight="1">
      <c r="D1491" s="1">
        <v>11213</v>
      </c>
      <c r="E1491" s="1" t="s">
        <v>4968</v>
      </c>
    </row>
    <row r="1492" spans="4:6" ht="12.75" customHeight="1">
      <c r="D1492" s="1">
        <v>11220</v>
      </c>
      <c r="E1492" s="1" t="s">
        <v>4969</v>
      </c>
    </row>
    <row r="1493" spans="4:6" ht="12.75" customHeight="1">
      <c r="D1493" s="1">
        <v>16053</v>
      </c>
      <c r="E1493" s="1" t="s">
        <v>4970</v>
      </c>
    </row>
    <row r="1494" spans="4:6" ht="12.75" customHeight="1">
      <c r="D1494" s="1">
        <v>16054</v>
      </c>
      <c r="E1494" s="1" t="s">
        <v>4971</v>
      </c>
    </row>
    <row r="1495" spans="4:6" ht="12.75" customHeight="1">
      <c r="D1495" s="1">
        <v>16934</v>
      </c>
      <c r="E1495" s="1" t="s">
        <v>4972</v>
      </c>
      <c r="F1495" s="8"/>
    </row>
    <row r="1496" spans="4:6" ht="12.75" customHeight="1">
      <c r="D1496" s="1">
        <v>15965</v>
      </c>
      <c r="E1496" s="1" t="s">
        <v>4973</v>
      </c>
    </row>
    <row r="1497" spans="4:6" ht="12.75" customHeight="1">
      <c r="D1497" s="1">
        <v>14291</v>
      </c>
      <c r="E1497" s="1" t="s">
        <v>4974</v>
      </c>
    </row>
    <row r="1498" spans="4:6" ht="12.75" customHeight="1">
      <c r="D1498" s="1">
        <v>14306</v>
      </c>
      <c r="E1498" s="1" t="s">
        <v>4975</v>
      </c>
    </row>
    <row r="1499" spans="4:6" ht="12.75" customHeight="1">
      <c r="D1499" s="1">
        <v>14285</v>
      </c>
      <c r="E1499" s="1" t="s">
        <v>4976</v>
      </c>
    </row>
    <row r="1500" spans="4:6" ht="12.75" customHeight="1">
      <c r="D1500" s="1">
        <v>16857</v>
      </c>
      <c r="E1500" s="1" t="s">
        <v>4977</v>
      </c>
    </row>
    <row r="1501" spans="4:6" ht="12.75" customHeight="1">
      <c r="D1501" s="1">
        <v>12993</v>
      </c>
      <c r="E1501" s="1" t="s">
        <v>4978</v>
      </c>
    </row>
    <row r="1502" spans="4:6" ht="12.75" customHeight="1">
      <c r="D1502" s="1">
        <v>12524</v>
      </c>
      <c r="E1502" s="1" t="s">
        <v>4979</v>
      </c>
    </row>
    <row r="1503" spans="4:6" ht="12.75" customHeight="1">
      <c r="D1503" s="1">
        <v>12830</v>
      </c>
      <c r="E1503" s="1" t="s">
        <v>4980</v>
      </c>
    </row>
    <row r="1504" spans="4:6" ht="12.75" customHeight="1">
      <c r="D1504" s="1">
        <v>11281</v>
      </c>
      <c r="E1504" s="1" t="s">
        <v>4981</v>
      </c>
      <c r="F1504" s="8"/>
    </row>
    <row r="1505" spans="4:6" ht="12.75" customHeight="1">
      <c r="D1505" s="1">
        <v>11712</v>
      </c>
      <c r="E1505" s="1" t="s">
        <v>4982</v>
      </c>
    </row>
    <row r="1506" spans="4:6" ht="12.75" customHeight="1">
      <c r="D1506" s="1">
        <v>12175</v>
      </c>
      <c r="E1506" s="1" t="s">
        <v>4983</v>
      </c>
    </row>
    <row r="1507" spans="4:6" ht="12.75" customHeight="1">
      <c r="D1507" s="1">
        <v>12533</v>
      </c>
      <c r="E1507" s="1" t="s">
        <v>4984</v>
      </c>
    </row>
    <row r="1508" spans="4:6" ht="12.75" customHeight="1">
      <c r="D1508" s="1">
        <v>11267</v>
      </c>
      <c r="E1508" s="1" t="s">
        <v>4985</v>
      </c>
      <c r="F1508" s="8"/>
    </row>
    <row r="1509" spans="4:6" ht="12.75" customHeight="1">
      <c r="D1509" s="1">
        <v>11230</v>
      </c>
      <c r="E1509" s="1" t="s">
        <v>4986</v>
      </c>
    </row>
    <row r="1510" spans="4:6" ht="12.75" customHeight="1">
      <c r="D1510" s="1">
        <v>11261</v>
      </c>
      <c r="E1510" s="1" t="s">
        <v>4987</v>
      </c>
    </row>
    <row r="1511" spans="4:6" ht="12.75" customHeight="1">
      <c r="D1511" s="1">
        <v>12139</v>
      </c>
      <c r="E1511" s="1" t="s">
        <v>4988</v>
      </c>
    </row>
    <row r="1512" spans="4:6" ht="12.75" customHeight="1">
      <c r="D1512" s="1">
        <v>11211</v>
      </c>
      <c r="E1512" s="1" t="s">
        <v>4989</v>
      </c>
    </row>
    <row r="1513" spans="4:6" ht="12.75" customHeight="1">
      <c r="D1513" s="1">
        <v>11212</v>
      </c>
      <c r="E1513" s="1" t="s">
        <v>4990</v>
      </c>
    </row>
    <row r="1514" spans="4:6" ht="12.75" customHeight="1">
      <c r="D1514" s="1">
        <v>12227</v>
      </c>
      <c r="E1514" s="1" t="s">
        <v>4991</v>
      </c>
      <c r="F1514" s="8"/>
    </row>
    <row r="1515" spans="4:6" ht="12.75" customHeight="1">
      <c r="D1515" s="1">
        <v>11971</v>
      </c>
      <c r="E1515" s="1" t="s">
        <v>4992</v>
      </c>
    </row>
    <row r="1516" spans="4:6" ht="12.75" customHeight="1">
      <c r="D1516" s="1">
        <v>11235</v>
      </c>
      <c r="E1516" s="1" t="s">
        <v>4993</v>
      </c>
    </row>
    <row r="1517" spans="4:6" ht="12.75" customHeight="1">
      <c r="D1517" s="1">
        <v>11218</v>
      </c>
      <c r="E1517" s="1" t="s">
        <v>4994</v>
      </c>
    </row>
    <row r="1518" spans="4:6" ht="12.75" customHeight="1">
      <c r="D1518" s="1">
        <v>12335</v>
      </c>
      <c r="E1518" s="1" t="s">
        <v>4995</v>
      </c>
    </row>
    <row r="1519" spans="4:6" ht="12.75" customHeight="1">
      <c r="D1519" s="1">
        <v>12261</v>
      </c>
      <c r="E1519" s="1" t="s">
        <v>4996</v>
      </c>
    </row>
    <row r="1520" spans="4:6" ht="12.75" customHeight="1">
      <c r="D1520" s="1">
        <v>11222</v>
      </c>
      <c r="E1520" s="1" t="s">
        <v>4997</v>
      </c>
    </row>
    <row r="1521" spans="4:6" ht="12.75" customHeight="1">
      <c r="D1521" s="1">
        <v>11232</v>
      </c>
      <c r="E1521" s="1" t="s">
        <v>4998</v>
      </c>
    </row>
    <row r="1522" spans="4:6" ht="12.75" customHeight="1">
      <c r="D1522" s="1">
        <v>11263</v>
      </c>
      <c r="E1522" s="1" t="s">
        <v>4999</v>
      </c>
    </row>
    <row r="1523" spans="4:6" ht="12.75" customHeight="1">
      <c r="D1523" s="1">
        <v>11234</v>
      </c>
      <c r="E1523" s="1" t="s">
        <v>5000</v>
      </c>
    </row>
    <row r="1524" spans="4:6" ht="12.75" customHeight="1">
      <c r="D1524" s="1">
        <v>11210</v>
      </c>
      <c r="E1524" s="1" t="s">
        <v>5001</v>
      </c>
      <c r="F1524" s="8"/>
    </row>
    <row r="1525" spans="4:6" ht="12.75" customHeight="1">
      <c r="D1525" s="1">
        <v>11228</v>
      </c>
      <c r="E1525" s="1" t="s">
        <v>5002</v>
      </c>
    </row>
    <row r="1526" spans="4:6" ht="12.75" customHeight="1">
      <c r="D1526" s="1">
        <v>11223</v>
      </c>
      <c r="E1526" s="1" t="s">
        <v>5003</v>
      </c>
    </row>
    <row r="1527" spans="4:6" ht="12.75" customHeight="1">
      <c r="D1527" s="1">
        <v>11224</v>
      </c>
      <c r="E1527" s="1" t="s">
        <v>5004</v>
      </c>
    </row>
    <row r="1528" spans="4:6" ht="12.75" customHeight="1">
      <c r="D1528" s="1">
        <v>11225</v>
      </c>
      <c r="E1528" s="1" t="s">
        <v>5005</v>
      </c>
    </row>
    <row r="1529" spans="4:6" ht="12.75" customHeight="1">
      <c r="D1529" s="1">
        <v>11226</v>
      </c>
      <c r="E1529" s="1" t="s">
        <v>5006</v>
      </c>
    </row>
    <row r="1530" spans="4:6" ht="12.75" customHeight="1">
      <c r="D1530" s="1">
        <v>11250</v>
      </c>
      <c r="E1530" s="1" t="s">
        <v>5007</v>
      </c>
    </row>
    <row r="1531" spans="4:6" ht="12.75" customHeight="1">
      <c r="D1531" s="1">
        <v>11251</v>
      </c>
      <c r="E1531" s="1" t="s">
        <v>5008</v>
      </c>
    </row>
    <row r="1532" spans="4:6" ht="12.75" customHeight="1">
      <c r="D1532" s="1">
        <v>11257</v>
      </c>
      <c r="E1532" s="1" t="s">
        <v>5009</v>
      </c>
    </row>
    <row r="1533" spans="4:6" ht="12.75" customHeight="1">
      <c r="D1533" s="1">
        <v>11258</v>
      </c>
      <c r="E1533" s="1" t="s">
        <v>5010</v>
      </c>
    </row>
    <row r="1534" spans="4:6" ht="12.75" customHeight="1">
      <c r="D1534" s="1">
        <v>11259</v>
      </c>
      <c r="E1534" s="1" t="s">
        <v>5011</v>
      </c>
    </row>
    <row r="1535" spans="4:6" ht="12.75" customHeight="1">
      <c r="D1535" s="1">
        <v>11260</v>
      </c>
      <c r="E1535" s="1" t="s">
        <v>5012</v>
      </c>
      <c r="F1535" s="8"/>
    </row>
    <row r="1536" spans="4:6" ht="12.75" customHeight="1">
      <c r="D1536" s="1">
        <v>11237</v>
      </c>
      <c r="E1536" s="1" t="s">
        <v>5013</v>
      </c>
      <c r="F1536" s="8"/>
    </row>
    <row r="1537" spans="4:6" ht="12.75" customHeight="1">
      <c r="D1537" s="1">
        <v>11238</v>
      </c>
      <c r="E1537" s="1" t="s">
        <v>5014</v>
      </c>
      <c r="F1537" s="8"/>
    </row>
    <row r="1538" spans="4:6" ht="12.75" customHeight="1">
      <c r="D1538" s="1">
        <v>11239</v>
      </c>
      <c r="E1538" s="1" t="s">
        <v>5015</v>
      </c>
      <c r="F1538" s="8"/>
    </row>
    <row r="1539" spans="4:6" ht="12.75" customHeight="1">
      <c r="D1539" s="1">
        <v>11240</v>
      </c>
      <c r="E1539" s="1" t="s">
        <v>5016</v>
      </c>
      <c r="F1539" s="8"/>
    </row>
    <row r="1540" spans="4:6" ht="12.75" customHeight="1">
      <c r="D1540" s="1">
        <v>11243</v>
      </c>
      <c r="E1540" s="1" t="s">
        <v>5017</v>
      </c>
      <c r="F1540" s="8"/>
    </row>
    <row r="1541" spans="4:6" ht="12.75" customHeight="1">
      <c r="D1541" s="1">
        <v>11244</v>
      </c>
      <c r="E1541" s="1" t="s">
        <v>5018</v>
      </c>
      <c r="F1541" s="8"/>
    </row>
    <row r="1542" spans="4:6" ht="12.75" customHeight="1">
      <c r="D1542" s="1">
        <v>11245</v>
      </c>
      <c r="E1542" s="1" t="s">
        <v>5019</v>
      </c>
      <c r="F1542" s="8"/>
    </row>
    <row r="1543" spans="4:6" ht="12.75" customHeight="1">
      <c r="D1543" s="1">
        <v>11246</v>
      </c>
      <c r="E1543" s="1" t="s">
        <v>5020</v>
      </c>
    </row>
    <row r="1544" spans="4:6" ht="12.75" customHeight="1">
      <c r="D1544" s="1">
        <v>11247</v>
      </c>
      <c r="E1544" s="1" t="s">
        <v>5021</v>
      </c>
      <c r="F1544" s="8"/>
    </row>
    <row r="1545" spans="4:6" ht="12.75" customHeight="1">
      <c r="D1545" s="1">
        <v>11248</v>
      </c>
      <c r="E1545" s="1" t="s">
        <v>5022</v>
      </c>
      <c r="F1545" s="8"/>
    </row>
    <row r="1546" spans="4:6" ht="12.75" customHeight="1">
      <c r="D1546" s="1">
        <v>11265</v>
      </c>
      <c r="E1546" s="1" t="s">
        <v>5023</v>
      </c>
    </row>
    <row r="1547" spans="4:6" ht="12.75" customHeight="1">
      <c r="D1547" s="1">
        <v>11266</v>
      </c>
      <c r="E1547" s="1" t="s">
        <v>5024</v>
      </c>
      <c r="F1547" s="8"/>
    </row>
    <row r="1548" spans="4:6" ht="12.75" customHeight="1">
      <c r="D1548" s="1">
        <v>11262</v>
      </c>
      <c r="E1548" s="1" t="s">
        <v>5025</v>
      </c>
    </row>
    <row r="1549" spans="4:6" ht="12.75" customHeight="1">
      <c r="D1549" s="1">
        <v>11254</v>
      </c>
      <c r="E1549" s="1" t="s">
        <v>5026</v>
      </c>
    </row>
    <row r="1550" spans="4:6" ht="12.75" customHeight="1">
      <c r="D1550" s="1">
        <v>11300</v>
      </c>
      <c r="E1550" s="1" t="s">
        <v>5027</v>
      </c>
      <c r="F1550" s="8"/>
    </row>
    <row r="1551" spans="4:6" ht="12.75" customHeight="1">
      <c r="D1551" s="1">
        <v>11301</v>
      </c>
      <c r="E1551" s="1" t="s">
        <v>5028</v>
      </c>
      <c r="F1551" s="8"/>
    </row>
    <row r="1552" spans="4:6" ht="12.75" customHeight="1">
      <c r="D1552" s="1">
        <v>11302</v>
      </c>
      <c r="E1552" s="1" t="s">
        <v>5029</v>
      </c>
    </row>
    <row r="1553" spans="4:6" ht="12.75" customHeight="1">
      <c r="D1553" s="1">
        <v>11288</v>
      </c>
      <c r="E1553" s="1" t="s">
        <v>5030</v>
      </c>
    </row>
    <row r="1554" spans="4:6" ht="12.75" customHeight="1">
      <c r="D1554" s="1">
        <v>11289</v>
      </c>
      <c r="E1554" s="1" t="s">
        <v>5031</v>
      </c>
    </row>
    <row r="1555" spans="4:6" ht="12.75" customHeight="1">
      <c r="D1555" s="1">
        <v>11290</v>
      </c>
      <c r="E1555" s="1" t="s">
        <v>5032</v>
      </c>
    </row>
    <row r="1556" spans="4:6" ht="12.75" customHeight="1">
      <c r="D1556" s="1">
        <v>11291</v>
      </c>
      <c r="E1556" s="1" t="s">
        <v>5033</v>
      </c>
    </row>
    <row r="1557" spans="4:6" ht="12.75" customHeight="1">
      <c r="D1557" s="1">
        <v>11292</v>
      </c>
      <c r="E1557" s="1" t="s">
        <v>5034</v>
      </c>
    </row>
    <row r="1558" spans="4:6" ht="12.75" customHeight="1">
      <c r="D1558" s="1">
        <v>11294</v>
      </c>
      <c r="E1558" s="1" t="s">
        <v>5035</v>
      </c>
    </row>
    <row r="1559" spans="4:6" ht="12.75" customHeight="1">
      <c r="D1559" s="1">
        <v>11295</v>
      </c>
      <c r="E1559" s="1" t="s">
        <v>5036</v>
      </c>
    </row>
    <row r="1560" spans="4:6" ht="12.75" customHeight="1">
      <c r="D1560" s="1">
        <v>11296</v>
      </c>
      <c r="E1560" s="1" t="s">
        <v>5037</v>
      </c>
      <c r="F1560" s="8"/>
    </row>
    <row r="1561" spans="4:6" ht="12.75" customHeight="1">
      <c r="D1561" s="1">
        <v>11297</v>
      </c>
      <c r="E1561" s="1" t="s">
        <v>5038</v>
      </c>
    </row>
    <row r="1562" spans="4:6" ht="12.75" customHeight="1">
      <c r="D1562" s="1">
        <v>11214</v>
      </c>
      <c r="E1562" s="1" t="s">
        <v>5039</v>
      </c>
    </row>
    <row r="1563" spans="4:6" ht="12.75" customHeight="1">
      <c r="D1563" s="1">
        <v>11215</v>
      </c>
      <c r="E1563" s="1" t="s">
        <v>5040</v>
      </c>
    </row>
    <row r="1564" spans="4:6" ht="12.75" customHeight="1">
      <c r="D1564" s="1">
        <v>11587</v>
      </c>
      <c r="E1564" s="1" t="s">
        <v>5041</v>
      </c>
    </row>
    <row r="1565" spans="4:6" ht="12.75" customHeight="1">
      <c r="D1565" s="1">
        <v>11588</v>
      </c>
      <c r="E1565" s="1" t="s">
        <v>5042</v>
      </c>
    </row>
    <row r="1566" spans="4:6" ht="12.75" customHeight="1">
      <c r="D1566" s="1">
        <v>13009</v>
      </c>
      <c r="E1566" s="1" t="s">
        <v>5043</v>
      </c>
    </row>
    <row r="1567" spans="4:6" ht="12.75" customHeight="1">
      <c r="D1567" s="1">
        <v>13027</v>
      </c>
      <c r="E1567" s="1" t="s">
        <v>5044</v>
      </c>
    </row>
    <row r="1568" spans="4:6" ht="12.75" customHeight="1">
      <c r="D1568" s="1">
        <v>12679</v>
      </c>
      <c r="E1568" s="1" t="s">
        <v>5045</v>
      </c>
      <c r="F1568" s="8"/>
    </row>
    <row r="1569" spans="4:6" ht="12.75" customHeight="1">
      <c r="D1569" s="1">
        <v>11236</v>
      </c>
      <c r="E1569" s="1" t="s">
        <v>5046</v>
      </c>
    </row>
    <row r="1570" spans="4:6" ht="12.75" customHeight="1">
      <c r="D1570" s="1">
        <v>11299</v>
      </c>
      <c r="E1570" s="1" t="s">
        <v>5047</v>
      </c>
    </row>
    <row r="1571" spans="4:6" ht="12.75" customHeight="1">
      <c r="D1571" s="1">
        <v>12910</v>
      </c>
      <c r="E1571" s="1" t="s">
        <v>5048</v>
      </c>
    </row>
    <row r="1572" spans="4:6" ht="12.75" customHeight="1">
      <c r="D1572" s="1">
        <v>12364</v>
      </c>
      <c r="E1572" s="1" t="s">
        <v>5049</v>
      </c>
      <c r="F1572" s="8"/>
    </row>
    <row r="1573" spans="4:6" ht="12.75" customHeight="1">
      <c r="D1573" s="1">
        <v>11586</v>
      </c>
      <c r="E1573" s="1" t="s">
        <v>5050</v>
      </c>
    </row>
    <row r="1574" spans="4:6" ht="12.75" customHeight="1">
      <c r="D1574" s="1">
        <v>11255</v>
      </c>
      <c r="E1574" s="1" t="s">
        <v>5051</v>
      </c>
    </row>
    <row r="1575" spans="4:6" ht="12.75" customHeight="1">
      <c r="D1575" s="1">
        <v>11252</v>
      </c>
      <c r="E1575" s="1" t="s">
        <v>5052</v>
      </c>
    </row>
    <row r="1576" spans="4:6" ht="12.75" customHeight="1">
      <c r="D1576" s="1">
        <v>11249</v>
      </c>
      <c r="E1576" s="1" t="s">
        <v>5053</v>
      </c>
    </row>
    <row r="1577" spans="4:6" ht="12.75" customHeight="1">
      <c r="D1577" s="1">
        <v>11241</v>
      </c>
      <c r="E1577" s="1" t="s">
        <v>5054</v>
      </c>
    </row>
    <row r="1578" spans="4:6" ht="12.75" customHeight="1">
      <c r="D1578" s="1">
        <v>11227</v>
      </c>
      <c r="E1578" s="1" t="s">
        <v>5055</v>
      </c>
    </row>
    <row r="1579" spans="4:6" ht="12.75" customHeight="1">
      <c r="D1579" s="1">
        <v>11219</v>
      </c>
      <c r="E1579" s="1" t="s">
        <v>5056</v>
      </c>
    </row>
    <row r="1580" spans="4:6" ht="12.75" customHeight="1">
      <c r="D1580" s="1">
        <v>11229</v>
      </c>
      <c r="E1580" s="1" t="s">
        <v>5057</v>
      </c>
    </row>
    <row r="1581" spans="4:6" ht="12.75" customHeight="1">
      <c r="D1581" s="1">
        <v>11231</v>
      </c>
      <c r="E1581" s="1" t="s">
        <v>5058</v>
      </c>
    </row>
    <row r="1582" spans="4:6" ht="12.75" customHeight="1">
      <c r="D1582" s="1">
        <v>11216</v>
      </c>
      <c r="E1582" s="1" t="s">
        <v>5059</v>
      </c>
    </row>
    <row r="1583" spans="4:6" ht="12.75" customHeight="1">
      <c r="D1583" s="1">
        <v>11217</v>
      </c>
      <c r="E1583" s="1" t="s">
        <v>5060</v>
      </c>
    </row>
    <row r="1584" spans="4:6" ht="12.75" customHeight="1">
      <c r="D1584" s="1">
        <v>11242</v>
      </c>
      <c r="E1584" s="1" t="s">
        <v>5061</v>
      </c>
    </row>
    <row r="1585" spans="4:6" ht="12.75" customHeight="1">
      <c r="D1585" s="1">
        <v>11256</v>
      </c>
      <c r="E1585" s="1" t="s">
        <v>5062</v>
      </c>
    </row>
    <row r="1586" spans="4:6" ht="12.75" customHeight="1">
      <c r="D1586" s="1">
        <v>11233</v>
      </c>
      <c r="E1586" s="1" t="s">
        <v>5063</v>
      </c>
    </row>
    <row r="1587" spans="4:6" ht="12.75" customHeight="1">
      <c r="D1587" s="1">
        <v>11221</v>
      </c>
      <c r="E1587" s="1" t="s">
        <v>5064</v>
      </c>
    </row>
    <row r="1588" spans="4:6" ht="12.75" customHeight="1">
      <c r="D1588" s="1">
        <v>11209</v>
      </c>
      <c r="E1588" s="1" t="s">
        <v>5065</v>
      </c>
    </row>
    <row r="1589" spans="4:6" ht="12.75" customHeight="1">
      <c r="D1589" s="1">
        <v>13261</v>
      </c>
      <c r="E1589" s="1" t="s">
        <v>5066</v>
      </c>
    </row>
    <row r="1590" spans="4:6" ht="12.75" customHeight="1">
      <c r="D1590" s="1">
        <v>13533</v>
      </c>
      <c r="E1590" s="1" t="s">
        <v>5067</v>
      </c>
    </row>
    <row r="1591" spans="4:6" ht="12.75" customHeight="1">
      <c r="D1591" s="1">
        <v>17371</v>
      </c>
      <c r="E1591" s="1" t="s">
        <v>5068</v>
      </c>
    </row>
    <row r="1592" spans="4:6" ht="12.75" customHeight="1">
      <c r="D1592" s="1">
        <v>15646</v>
      </c>
      <c r="E1592" s="1" t="s">
        <v>5069</v>
      </c>
    </row>
    <row r="1593" spans="4:6" ht="12.75" customHeight="1">
      <c r="D1593" s="1">
        <v>15647</v>
      </c>
      <c r="E1593" s="1" t="s">
        <v>5070</v>
      </c>
    </row>
    <row r="1594" spans="4:6" ht="12.75" customHeight="1">
      <c r="D1594" s="1">
        <v>16263</v>
      </c>
      <c r="E1594" s="1" t="s">
        <v>5071</v>
      </c>
      <c r="F1594" s="8"/>
    </row>
    <row r="1595" spans="4:6" ht="12.75" customHeight="1">
      <c r="D1595" s="1">
        <v>16264</v>
      </c>
      <c r="E1595" s="1" t="s">
        <v>5072</v>
      </c>
    </row>
    <row r="1596" spans="4:6" ht="12.75" customHeight="1">
      <c r="D1596" s="1">
        <v>16863</v>
      </c>
      <c r="E1596" s="1" t="s">
        <v>5073</v>
      </c>
      <c r="F1596" s="8"/>
    </row>
    <row r="1597" spans="4:6" ht="12.75" customHeight="1">
      <c r="D1597" s="1">
        <v>16864</v>
      </c>
      <c r="E1597" s="1" t="s">
        <v>5074</v>
      </c>
    </row>
    <row r="1598" spans="4:6" ht="12.75" customHeight="1">
      <c r="D1598" s="1">
        <v>16832</v>
      </c>
      <c r="E1598" s="1" t="s">
        <v>5075</v>
      </c>
    </row>
    <row r="1599" spans="4:6" ht="12.75" customHeight="1">
      <c r="D1599" s="1">
        <v>10909</v>
      </c>
      <c r="E1599" s="1" t="s">
        <v>5076</v>
      </c>
    </row>
    <row r="1600" spans="4:6" ht="12.75" customHeight="1">
      <c r="D1600" s="1">
        <v>16411</v>
      </c>
      <c r="E1600" s="1" t="s">
        <v>5077</v>
      </c>
    </row>
    <row r="1601" spans="4:6" ht="12.75" customHeight="1">
      <c r="D1601" s="1">
        <v>16412</v>
      </c>
      <c r="E1601" s="1" t="s">
        <v>5078</v>
      </c>
    </row>
    <row r="1602" spans="4:6" ht="12.75" customHeight="1">
      <c r="D1602" s="1">
        <v>15608</v>
      </c>
      <c r="E1602" s="1" t="s">
        <v>5079</v>
      </c>
    </row>
    <row r="1603" spans="4:6" ht="12.75" customHeight="1">
      <c r="D1603" s="1">
        <v>16480</v>
      </c>
      <c r="E1603" s="1" t="s">
        <v>5080</v>
      </c>
    </row>
    <row r="1604" spans="4:6" ht="12.75" customHeight="1">
      <c r="D1604" s="1">
        <v>14288</v>
      </c>
      <c r="E1604" s="1" t="s">
        <v>5081</v>
      </c>
    </row>
    <row r="1605" spans="4:6" ht="12.75" customHeight="1">
      <c r="D1605" s="1">
        <v>15809</v>
      </c>
      <c r="E1605" s="1" t="s">
        <v>5082</v>
      </c>
    </row>
    <row r="1606" spans="4:6" ht="12.75" customHeight="1">
      <c r="D1606" s="1">
        <v>15306</v>
      </c>
      <c r="E1606" s="1" t="s">
        <v>5083</v>
      </c>
    </row>
    <row r="1607" spans="4:6" ht="12.75" customHeight="1">
      <c r="D1607" s="1">
        <v>16891</v>
      </c>
      <c r="E1607" s="1" t="s">
        <v>5084</v>
      </c>
    </row>
    <row r="1608" spans="4:6" ht="12.75" customHeight="1">
      <c r="D1608" s="1">
        <v>16893</v>
      </c>
      <c r="E1608" s="1" t="s">
        <v>5085</v>
      </c>
    </row>
    <row r="1609" spans="4:6" ht="12.75" customHeight="1">
      <c r="D1609" s="1">
        <v>15678</v>
      </c>
      <c r="E1609" s="1" t="s">
        <v>5086</v>
      </c>
    </row>
    <row r="1610" spans="4:6" ht="12.75" customHeight="1">
      <c r="D1610" s="1">
        <v>16271</v>
      </c>
      <c r="E1610" s="1" t="s">
        <v>5087</v>
      </c>
    </row>
    <row r="1611" spans="4:6" ht="12.75" customHeight="1">
      <c r="D1611" s="1">
        <v>17003</v>
      </c>
      <c r="E1611" s="1" t="s">
        <v>5088</v>
      </c>
    </row>
    <row r="1612" spans="4:6" ht="12.75" customHeight="1">
      <c r="D1612" s="1">
        <v>17227</v>
      </c>
      <c r="E1612" s="1" t="s">
        <v>5089</v>
      </c>
    </row>
    <row r="1613" spans="4:6" ht="12.75" customHeight="1">
      <c r="D1613" s="1">
        <v>16536</v>
      </c>
      <c r="E1613" s="1" t="s">
        <v>5090</v>
      </c>
    </row>
    <row r="1614" spans="4:6" ht="12.75" customHeight="1">
      <c r="D1614" s="1">
        <v>16535</v>
      </c>
      <c r="E1614" s="1" t="s">
        <v>5091</v>
      </c>
    </row>
    <row r="1615" spans="4:6" ht="12.75" customHeight="1">
      <c r="D1615" s="1">
        <v>10518</v>
      </c>
      <c r="E1615" s="1" t="s">
        <v>5092</v>
      </c>
      <c r="F1615" s="8"/>
    </row>
    <row r="1616" spans="4:6" ht="12.75" customHeight="1">
      <c r="D1616" s="1">
        <v>10519</v>
      </c>
      <c r="E1616" s="1" t="s">
        <v>5093</v>
      </c>
    </row>
    <row r="1617" spans="4:5" ht="12.75" customHeight="1">
      <c r="D1617" s="1">
        <v>10504</v>
      </c>
      <c r="E1617" s="1" t="s">
        <v>5094</v>
      </c>
    </row>
    <row r="1618" spans="4:5" ht="12.75" customHeight="1">
      <c r="D1618" s="1">
        <v>10512</v>
      </c>
      <c r="E1618" s="1" t="s">
        <v>5095</v>
      </c>
    </row>
    <row r="1619" spans="4:5" ht="12.75" customHeight="1">
      <c r="D1619" s="1">
        <v>10513</v>
      </c>
      <c r="E1619" s="1" t="s">
        <v>5096</v>
      </c>
    </row>
    <row r="1620" spans="4:5" ht="12.75" customHeight="1">
      <c r="D1620" s="1">
        <v>10514</v>
      </c>
      <c r="E1620" s="1" t="s">
        <v>5097</v>
      </c>
    </row>
    <row r="1621" spans="4:5" ht="12.75" customHeight="1">
      <c r="D1621" s="1">
        <v>10515</v>
      </c>
      <c r="E1621" s="1" t="s">
        <v>5098</v>
      </c>
    </row>
    <row r="1622" spans="4:5" ht="12.75" customHeight="1">
      <c r="D1622" s="1">
        <v>10516</v>
      </c>
      <c r="E1622" s="1" t="s">
        <v>5099</v>
      </c>
    </row>
    <row r="1623" spans="4:5" ht="12.75" customHeight="1">
      <c r="D1623" s="1">
        <v>10517</v>
      </c>
      <c r="E1623" s="1" t="s">
        <v>5100</v>
      </c>
    </row>
    <row r="1624" spans="4:5" ht="12.75" customHeight="1">
      <c r="D1624" s="1">
        <v>10472</v>
      </c>
      <c r="E1624" s="1" t="s">
        <v>5101</v>
      </c>
    </row>
    <row r="1625" spans="4:5" ht="12.75" customHeight="1">
      <c r="D1625" s="1">
        <v>10171</v>
      </c>
      <c r="E1625" s="1" t="s">
        <v>5102</v>
      </c>
    </row>
    <row r="1626" spans="4:5" ht="12.75" customHeight="1">
      <c r="D1626" s="1">
        <v>10106</v>
      </c>
      <c r="E1626" s="1" t="s">
        <v>5103</v>
      </c>
    </row>
    <row r="1627" spans="4:5" ht="12.75" customHeight="1">
      <c r="D1627" s="1">
        <v>10312</v>
      </c>
      <c r="E1627" s="1" t="s">
        <v>5104</v>
      </c>
    </row>
    <row r="1628" spans="4:5" ht="12.75" customHeight="1">
      <c r="D1628" s="1">
        <v>10305</v>
      </c>
      <c r="E1628" s="1" t="s">
        <v>5105</v>
      </c>
    </row>
    <row r="1629" spans="4:5" ht="12.75" customHeight="1">
      <c r="D1629" s="1">
        <v>10306</v>
      </c>
      <c r="E1629" s="1" t="s">
        <v>5106</v>
      </c>
    </row>
    <row r="1630" spans="4:5" ht="12.75" customHeight="1">
      <c r="D1630" s="1">
        <v>11643</v>
      </c>
      <c r="E1630" s="1" t="s">
        <v>5107</v>
      </c>
    </row>
    <row r="1631" spans="4:5" ht="12.75" customHeight="1">
      <c r="D1631" s="1">
        <v>12374</v>
      </c>
      <c r="E1631" s="1" t="s">
        <v>5108</v>
      </c>
    </row>
    <row r="1632" spans="4:5" ht="12.75" customHeight="1">
      <c r="D1632" s="1">
        <v>12375</v>
      </c>
      <c r="E1632" s="1" t="s">
        <v>5109</v>
      </c>
    </row>
    <row r="1633" spans="4:6" ht="12.75" customHeight="1">
      <c r="D1633" s="1">
        <v>12412</v>
      </c>
      <c r="E1633" s="1" t="s">
        <v>5110</v>
      </c>
      <c r="F1633" s="8"/>
    </row>
    <row r="1634" spans="4:6" ht="12.75" customHeight="1">
      <c r="D1634" s="1">
        <v>12413</v>
      </c>
      <c r="E1634" s="1" t="s">
        <v>5111</v>
      </c>
      <c r="F1634" s="8"/>
    </row>
    <row r="1635" spans="4:6" ht="12.75" customHeight="1">
      <c r="D1635" s="1">
        <v>12244</v>
      </c>
      <c r="E1635" s="1" t="s">
        <v>5112</v>
      </c>
    </row>
    <row r="1636" spans="4:6" ht="12.75" customHeight="1">
      <c r="D1636" s="1">
        <v>11757</v>
      </c>
      <c r="E1636" s="1" t="s">
        <v>5113</v>
      </c>
    </row>
    <row r="1637" spans="4:6" ht="12.75" customHeight="1">
      <c r="D1637" s="1">
        <v>11758</v>
      </c>
      <c r="E1637" s="1" t="s">
        <v>5114</v>
      </c>
    </row>
    <row r="1638" spans="4:6" ht="12.75" customHeight="1">
      <c r="D1638" s="1">
        <v>13873</v>
      </c>
      <c r="E1638" s="1" t="s">
        <v>5115</v>
      </c>
    </row>
    <row r="1639" spans="4:6" ht="12.75" customHeight="1">
      <c r="D1639" s="1">
        <v>16259</v>
      </c>
      <c r="E1639" s="1" t="s">
        <v>5116</v>
      </c>
    </row>
    <row r="1640" spans="4:6" ht="12.75" customHeight="1">
      <c r="D1640" s="1">
        <v>16331</v>
      </c>
      <c r="E1640" s="1" t="s">
        <v>5117</v>
      </c>
      <c r="F1640" s="8"/>
    </row>
    <row r="1641" spans="4:6" ht="12.75" customHeight="1">
      <c r="D1641" s="1">
        <v>14966</v>
      </c>
      <c r="E1641" s="1" t="s">
        <v>5118</v>
      </c>
    </row>
    <row r="1642" spans="4:6" ht="12.75" customHeight="1">
      <c r="D1642" s="1">
        <v>16294</v>
      </c>
      <c r="E1642" s="1" t="s">
        <v>5119</v>
      </c>
      <c r="F1642" s="8"/>
    </row>
    <row r="1643" spans="4:6" ht="12.75" customHeight="1">
      <c r="D1643" s="1">
        <v>16733</v>
      </c>
      <c r="E1643" s="1" t="s">
        <v>5120</v>
      </c>
    </row>
    <row r="1644" spans="4:6" ht="12.75" customHeight="1">
      <c r="D1644" s="1">
        <v>15942</v>
      </c>
      <c r="E1644" s="1" t="s">
        <v>5121</v>
      </c>
    </row>
    <row r="1645" spans="4:6" ht="12.75" customHeight="1">
      <c r="D1645" s="1">
        <v>16848</v>
      </c>
      <c r="E1645" s="1" t="s">
        <v>5122</v>
      </c>
    </row>
    <row r="1646" spans="4:6" ht="12.75" customHeight="1">
      <c r="D1646" s="1">
        <v>16849</v>
      </c>
      <c r="E1646" s="1" t="s">
        <v>5123</v>
      </c>
      <c r="F1646" s="8"/>
    </row>
    <row r="1647" spans="4:6" ht="12.75" customHeight="1">
      <c r="D1647" s="1">
        <v>10390</v>
      </c>
      <c r="E1647" s="1" t="s">
        <v>5124</v>
      </c>
    </row>
    <row r="1648" spans="4:6" ht="12.75" customHeight="1">
      <c r="D1648" s="1">
        <v>11348</v>
      </c>
      <c r="E1648" s="1" t="s">
        <v>5125</v>
      </c>
    </row>
    <row r="1649" spans="4:6" ht="12.75" customHeight="1">
      <c r="D1649" s="1">
        <v>16324</v>
      </c>
      <c r="E1649" s="1" t="s">
        <v>5126</v>
      </c>
    </row>
    <row r="1650" spans="4:6" ht="12.75" customHeight="1">
      <c r="D1650" s="1">
        <v>14768</v>
      </c>
      <c r="E1650" s="1" t="s">
        <v>5127</v>
      </c>
    </row>
    <row r="1651" spans="4:6" ht="12.75" customHeight="1">
      <c r="D1651" s="1">
        <v>16188</v>
      </c>
      <c r="E1651" s="1" t="s">
        <v>5128</v>
      </c>
    </row>
    <row r="1652" spans="4:6" ht="12.75" customHeight="1">
      <c r="D1652" s="1">
        <v>15380</v>
      </c>
      <c r="E1652" s="1" t="s">
        <v>5129</v>
      </c>
      <c r="F1652" s="8"/>
    </row>
    <row r="1653" spans="4:6" ht="12.75" customHeight="1">
      <c r="D1653" s="1">
        <v>15273</v>
      </c>
      <c r="E1653" s="1" t="s">
        <v>5130</v>
      </c>
    </row>
    <row r="1654" spans="4:6" ht="12.75" customHeight="1">
      <c r="D1654" s="1">
        <v>15272</v>
      </c>
      <c r="E1654" s="1" t="s">
        <v>5131</v>
      </c>
    </row>
    <row r="1655" spans="4:6" ht="12.75" customHeight="1">
      <c r="D1655" s="1">
        <v>11196</v>
      </c>
      <c r="E1655" s="1" t="s">
        <v>5132</v>
      </c>
    </row>
    <row r="1656" spans="4:6" ht="12.75" customHeight="1">
      <c r="D1656" s="1">
        <v>14343</v>
      </c>
      <c r="E1656" s="1" t="s">
        <v>5133</v>
      </c>
    </row>
    <row r="1657" spans="4:6" ht="12.75" customHeight="1">
      <c r="D1657" s="1">
        <v>16057</v>
      </c>
      <c r="E1657" s="1" t="s">
        <v>5134</v>
      </c>
    </row>
    <row r="1658" spans="4:6" ht="12.75" customHeight="1">
      <c r="D1658" s="1">
        <v>15890</v>
      </c>
      <c r="E1658" s="1" t="s">
        <v>5135</v>
      </c>
    </row>
    <row r="1659" spans="4:6" ht="12.75" customHeight="1">
      <c r="D1659" s="1">
        <v>16166</v>
      </c>
      <c r="E1659" s="1" t="s">
        <v>5136</v>
      </c>
    </row>
    <row r="1660" spans="4:6" ht="12.75" customHeight="1">
      <c r="D1660" s="1">
        <v>17214</v>
      </c>
      <c r="E1660" s="1" t="s">
        <v>5137</v>
      </c>
    </row>
    <row r="1661" spans="4:6" ht="12.75" customHeight="1">
      <c r="D1661" s="1">
        <v>17215</v>
      </c>
      <c r="E1661" s="1" t="s">
        <v>5138</v>
      </c>
    </row>
    <row r="1662" spans="4:6" ht="12.75" customHeight="1">
      <c r="D1662" s="1">
        <v>16451</v>
      </c>
      <c r="E1662" s="1" t="s">
        <v>5139</v>
      </c>
    </row>
    <row r="1663" spans="4:6" ht="12.75" customHeight="1">
      <c r="D1663" s="1">
        <v>12495</v>
      </c>
      <c r="E1663" s="1" t="s">
        <v>5140</v>
      </c>
    </row>
    <row r="1664" spans="4:6" ht="12.75" customHeight="1">
      <c r="D1664" s="1">
        <v>10088</v>
      </c>
      <c r="E1664" s="1" t="s">
        <v>5141</v>
      </c>
    </row>
    <row r="1665" spans="4:6" ht="12.75" customHeight="1">
      <c r="D1665" s="1">
        <v>11306</v>
      </c>
      <c r="E1665" s="1" t="s">
        <v>5142</v>
      </c>
    </row>
    <row r="1666" spans="4:6" ht="12.75" customHeight="1">
      <c r="D1666" s="1">
        <v>17264</v>
      </c>
      <c r="E1666" s="1" t="s">
        <v>5143</v>
      </c>
    </row>
    <row r="1667" spans="4:6" ht="12.75" customHeight="1">
      <c r="D1667" s="1">
        <v>16756</v>
      </c>
      <c r="E1667" s="1" t="s">
        <v>5144</v>
      </c>
      <c r="F1667" s="8"/>
    </row>
    <row r="1668" spans="4:6" ht="12.75" customHeight="1">
      <c r="D1668" s="1">
        <v>17311</v>
      </c>
      <c r="E1668" s="1" t="s">
        <v>5145</v>
      </c>
      <c r="F1668" s="8"/>
    </row>
    <row r="1669" spans="4:6" ht="12.75" customHeight="1">
      <c r="D1669" s="1">
        <v>15087</v>
      </c>
      <c r="E1669" s="1" t="s">
        <v>5146</v>
      </c>
    </row>
    <row r="1670" spans="4:6" ht="12.75" customHeight="1">
      <c r="D1670" s="1">
        <v>11500</v>
      </c>
      <c r="E1670" s="1" t="s">
        <v>5147</v>
      </c>
    </row>
    <row r="1671" spans="4:6" ht="12.75" customHeight="1">
      <c r="D1671" s="1">
        <v>15001</v>
      </c>
      <c r="E1671" s="1" t="s">
        <v>5148</v>
      </c>
    </row>
    <row r="1672" spans="4:6" ht="12.75" customHeight="1">
      <c r="D1672" s="1">
        <v>13345</v>
      </c>
      <c r="E1672" s="1" t="s">
        <v>5149</v>
      </c>
    </row>
    <row r="1673" spans="4:6" ht="12.75" customHeight="1">
      <c r="D1673" s="1">
        <v>13284</v>
      </c>
      <c r="E1673" s="1" t="s">
        <v>5150</v>
      </c>
      <c r="F1673" s="8"/>
    </row>
    <row r="1674" spans="4:6" ht="12.75" customHeight="1">
      <c r="D1674" s="1">
        <v>15751</v>
      </c>
      <c r="E1674" s="1" t="s">
        <v>5151</v>
      </c>
    </row>
    <row r="1675" spans="4:6" ht="12.75" customHeight="1">
      <c r="D1675" s="1">
        <v>10729</v>
      </c>
      <c r="E1675" s="1" t="s">
        <v>5152</v>
      </c>
    </row>
    <row r="1676" spans="4:6" ht="12.75" customHeight="1">
      <c r="D1676" s="1">
        <v>16593</v>
      </c>
      <c r="E1676" s="1" t="s">
        <v>5153</v>
      </c>
    </row>
    <row r="1677" spans="4:6" ht="12.75" customHeight="1">
      <c r="D1677" s="1">
        <v>16131</v>
      </c>
      <c r="E1677" s="1" t="s">
        <v>5154</v>
      </c>
      <c r="F1677" s="8"/>
    </row>
    <row r="1678" spans="4:6" ht="12.75" customHeight="1">
      <c r="D1678" s="1">
        <v>17103</v>
      </c>
      <c r="E1678" s="1" t="s">
        <v>5155</v>
      </c>
    </row>
    <row r="1679" spans="4:6" ht="12.75" customHeight="1">
      <c r="D1679" s="1">
        <v>15036</v>
      </c>
      <c r="E1679" s="1" t="s">
        <v>5156</v>
      </c>
      <c r="F1679" s="8"/>
    </row>
    <row r="1680" spans="4:6" ht="12.75" customHeight="1">
      <c r="D1680" s="1">
        <v>15419</v>
      </c>
      <c r="E1680" s="1" t="s">
        <v>5157</v>
      </c>
    </row>
    <row r="1681" spans="4:5" ht="12.75" customHeight="1">
      <c r="D1681" s="1">
        <v>15017</v>
      </c>
      <c r="E1681" s="1" t="s">
        <v>5158</v>
      </c>
    </row>
    <row r="1682" spans="4:5" ht="12.75" customHeight="1">
      <c r="D1682" s="1">
        <v>17005</v>
      </c>
      <c r="E1682" s="1" t="s">
        <v>5159</v>
      </c>
    </row>
    <row r="1683" spans="4:5" ht="12.75" customHeight="1">
      <c r="D1683" s="1">
        <v>16517</v>
      </c>
      <c r="E1683" s="1" t="s">
        <v>5160</v>
      </c>
    </row>
    <row r="1684" spans="4:5" ht="12.75" customHeight="1">
      <c r="D1684" s="1">
        <v>16672</v>
      </c>
      <c r="E1684" s="1" t="s">
        <v>5161</v>
      </c>
    </row>
    <row r="1685" spans="4:5" ht="12.75" customHeight="1">
      <c r="D1685" s="1">
        <v>15508</v>
      </c>
      <c r="E1685" s="1" t="s">
        <v>5162</v>
      </c>
    </row>
    <row r="1686" spans="4:5" ht="12.75" customHeight="1">
      <c r="D1686" s="1">
        <v>13160</v>
      </c>
      <c r="E1686" s="1" t="s">
        <v>5163</v>
      </c>
    </row>
    <row r="1687" spans="4:5" ht="12.75" customHeight="1">
      <c r="D1687" s="1">
        <v>14238</v>
      </c>
      <c r="E1687" s="1" t="s">
        <v>5164</v>
      </c>
    </row>
    <row r="1688" spans="4:5" ht="12.75" customHeight="1">
      <c r="D1688" s="1">
        <v>14239</v>
      </c>
      <c r="E1688" s="1" t="s">
        <v>5165</v>
      </c>
    </row>
    <row r="1689" spans="4:5" ht="12.75" customHeight="1">
      <c r="D1689" s="1">
        <v>11160</v>
      </c>
      <c r="E1689" s="1" t="s">
        <v>5166</v>
      </c>
    </row>
    <row r="1690" spans="4:5" ht="12.75" customHeight="1">
      <c r="D1690" s="1">
        <v>17405</v>
      </c>
      <c r="E1690" s="1" t="s">
        <v>5167</v>
      </c>
    </row>
    <row r="1691" spans="4:5" ht="12.75" customHeight="1">
      <c r="D1691" s="1">
        <v>17406</v>
      </c>
      <c r="E1691" s="1" t="s">
        <v>5168</v>
      </c>
    </row>
    <row r="1692" spans="4:5" ht="12.75" customHeight="1">
      <c r="D1692" s="1">
        <v>10380</v>
      </c>
      <c r="E1692" s="1" t="s">
        <v>5169</v>
      </c>
    </row>
    <row r="1693" spans="4:5" ht="12.75" customHeight="1">
      <c r="D1693" s="1">
        <v>10381</v>
      </c>
      <c r="E1693" s="1" t="s">
        <v>5170</v>
      </c>
    </row>
    <row r="1694" spans="4:5" ht="12.75" customHeight="1">
      <c r="D1694" s="1">
        <v>17239</v>
      </c>
      <c r="E1694" s="1" t="s">
        <v>5171</v>
      </c>
    </row>
    <row r="1695" spans="4:5" ht="12.75" customHeight="1">
      <c r="D1695" s="1">
        <v>17240</v>
      </c>
      <c r="E1695" s="1" t="s">
        <v>5172</v>
      </c>
    </row>
    <row r="1696" spans="4:5" ht="12.75" customHeight="1">
      <c r="D1696" s="1">
        <v>11797</v>
      </c>
      <c r="E1696" s="1" t="s">
        <v>5173</v>
      </c>
    </row>
    <row r="1697" spans="4:5" ht="12.75" customHeight="1">
      <c r="D1697" s="1">
        <v>11798</v>
      </c>
      <c r="E1697" s="1" t="s">
        <v>5174</v>
      </c>
    </row>
    <row r="1698" spans="4:5" ht="12.75" customHeight="1">
      <c r="D1698" s="1">
        <v>10911</v>
      </c>
      <c r="E1698" s="1" t="s">
        <v>5175</v>
      </c>
    </row>
    <row r="1699" spans="4:5" ht="12.75" customHeight="1">
      <c r="D1699" s="1">
        <v>10922</v>
      </c>
      <c r="E1699" s="1" t="s">
        <v>5176</v>
      </c>
    </row>
    <row r="1700" spans="4:5" ht="12.75" customHeight="1">
      <c r="D1700" s="1">
        <v>10912</v>
      </c>
      <c r="E1700" s="1" t="s">
        <v>5177</v>
      </c>
    </row>
    <row r="1701" spans="4:5" ht="12.75" customHeight="1">
      <c r="D1701" s="1">
        <v>10931</v>
      </c>
      <c r="E1701" s="1" t="s">
        <v>5178</v>
      </c>
    </row>
    <row r="1702" spans="4:5" ht="12.75" customHeight="1">
      <c r="D1702" s="1">
        <v>14929</v>
      </c>
      <c r="E1702" s="1" t="s">
        <v>5179</v>
      </c>
    </row>
    <row r="1703" spans="4:5" ht="12.75" customHeight="1">
      <c r="D1703" s="1">
        <v>10611</v>
      </c>
      <c r="E1703" s="1" t="s">
        <v>5180</v>
      </c>
    </row>
    <row r="1704" spans="4:5" ht="12.75" customHeight="1">
      <c r="D1704" s="1">
        <v>15430</v>
      </c>
      <c r="E1704" s="1" t="s">
        <v>5181</v>
      </c>
    </row>
    <row r="1705" spans="4:5" ht="12.75" customHeight="1">
      <c r="D1705" s="1">
        <v>15954</v>
      </c>
      <c r="E1705" s="1" t="s">
        <v>5182</v>
      </c>
    </row>
    <row r="1706" spans="4:5" ht="12.75" customHeight="1">
      <c r="D1706" s="1">
        <v>10522</v>
      </c>
      <c r="E1706" s="1" t="s">
        <v>5183</v>
      </c>
    </row>
    <row r="1707" spans="4:5" ht="12.75" customHeight="1">
      <c r="D1707" s="1">
        <v>15056</v>
      </c>
      <c r="E1707" s="1" t="s">
        <v>5184</v>
      </c>
    </row>
    <row r="1708" spans="4:5" ht="12.75" customHeight="1">
      <c r="D1708" s="1">
        <v>12637</v>
      </c>
      <c r="E1708" s="1" t="s">
        <v>5185</v>
      </c>
    </row>
    <row r="1709" spans="4:5" ht="12.75" customHeight="1">
      <c r="D1709" s="1">
        <v>16230</v>
      </c>
      <c r="E1709" s="1" t="s">
        <v>5186</v>
      </c>
    </row>
    <row r="1710" spans="4:5" ht="12.75" customHeight="1">
      <c r="D1710" s="1">
        <v>16261</v>
      </c>
      <c r="E1710" s="1" t="s">
        <v>5187</v>
      </c>
    </row>
    <row r="1711" spans="4:5" ht="12.75" customHeight="1">
      <c r="D1711" s="1">
        <v>11326</v>
      </c>
      <c r="E1711" s="1" t="s">
        <v>5188</v>
      </c>
    </row>
    <row r="1712" spans="4:5" ht="12.75" customHeight="1">
      <c r="D1712" s="1">
        <v>11435</v>
      </c>
      <c r="E1712" s="1" t="s">
        <v>5189</v>
      </c>
    </row>
    <row r="1713" spans="4:6" ht="12.75" customHeight="1">
      <c r="D1713" s="1">
        <v>16564</v>
      </c>
      <c r="E1713" s="1" t="s">
        <v>5190</v>
      </c>
    </row>
    <row r="1714" spans="4:6" ht="12.75" customHeight="1">
      <c r="D1714" s="1">
        <v>16565</v>
      </c>
      <c r="E1714" s="1" t="s">
        <v>5191</v>
      </c>
    </row>
    <row r="1715" spans="4:6" ht="12.75" customHeight="1">
      <c r="D1715" s="1">
        <v>14678</v>
      </c>
      <c r="E1715" s="1" t="s">
        <v>5192</v>
      </c>
    </row>
    <row r="1716" spans="4:6" ht="12.75" customHeight="1">
      <c r="D1716" s="1">
        <v>16333</v>
      </c>
      <c r="E1716" s="1" t="s">
        <v>5193</v>
      </c>
    </row>
    <row r="1717" spans="4:6" ht="12.75" customHeight="1">
      <c r="D1717" s="1">
        <v>16334</v>
      </c>
      <c r="E1717" s="1" t="s">
        <v>5194</v>
      </c>
    </row>
    <row r="1718" spans="4:6" ht="12.75" customHeight="1">
      <c r="D1718" s="1">
        <v>17257</v>
      </c>
      <c r="E1718" s="1" t="s">
        <v>5195</v>
      </c>
    </row>
    <row r="1719" spans="4:6" ht="12.75" customHeight="1">
      <c r="D1719" s="1">
        <v>10797</v>
      </c>
      <c r="E1719" s="1" t="s">
        <v>5196</v>
      </c>
    </row>
    <row r="1720" spans="4:6" ht="12.75" customHeight="1">
      <c r="D1720" s="1">
        <v>12321</v>
      </c>
      <c r="E1720" s="1" t="s">
        <v>5197</v>
      </c>
      <c r="F1720" s="8"/>
    </row>
    <row r="1721" spans="4:6" ht="12.75" customHeight="1">
      <c r="D1721" s="1">
        <v>15576</v>
      </c>
      <c r="E1721" s="1" t="s">
        <v>5198</v>
      </c>
    </row>
    <row r="1722" spans="4:6" ht="12.75" customHeight="1">
      <c r="D1722" s="1">
        <v>15989</v>
      </c>
      <c r="E1722" s="1" t="s">
        <v>5199</v>
      </c>
    </row>
    <row r="1723" spans="4:6" ht="12.75" customHeight="1">
      <c r="D1723" s="1">
        <v>16279</v>
      </c>
      <c r="E1723" s="1" t="s">
        <v>5200</v>
      </c>
    </row>
    <row r="1724" spans="4:6" ht="12.75" customHeight="1">
      <c r="D1724" s="1">
        <v>16433</v>
      </c>
      <c r="E1724" s="1" t="s">
        <v>5201</v>
      </c>
    </row>
    <row r="1725" spans="4:6" ht="12.75" customHeight="1">
      <c r="D1725" s="1">
        <v>15030</v>
      </c>
      <c r="E1725" s="1" t="s">
        <v>5202</v>
      </c>
    </row>
    <row r="1726" spans="4:6" ht="12.75" customHeight="1">
      <c r="D1726" s="1">
        <v>14784</v>
      </c>
      <c r="E1726" s="1" t="s">
        <v>5203</v>
      </c>
    </row>
    <row r="1727" spans="4:6" ht="12.75" customHeight="1">
      <c r="D1727" s="1">
        <v>15827</v>
      </c>
      <c r="E1727" s="1" t="s">
        <v>5204</v>
      </c>
    </row>
    <row r="1728" spans="4:6" ht="12.75" customHeight="1">
      <c r="D1728" s="1">
        <v>12445</v>
      </c>
      <c r="E1728" s="1" t="s">
        <v>5205</v>
      </c>
    </row>
    <row r="1729" spans="4:5" ht="12.75" customHeight="1">
      <c r="D1729" s="1">
        <v>12437</v>
      </c>
      <c r="E1729" s="1" t="s">
        <v>5206</v>
      </c>
    </row>
    <row r="1730" spans="4:5" ht="12.75" customHeight="1">
      <c r="D1730" s="1">
        <v>13054</v>
      </c>
      <c r="E1730" s="1" t="s">
        <v>5207</v>
      </c>
    </row>
    <row r="1731" spans="4:5" ht="12.75" customHeight="1">
      <c r="D1731" s="1">
        <v>13055</v>
      </c>
      <c r="E1731" s="1" t="s">
        <v>5208</v>
      </c>
    </row>
    <row r="1732" spans="4:5" ht="12.75" customHeight="1">
      <c r="D1732" s="1">
        <v>12138</v>
      </c>
      <c r="E1732" s="1" t="s">
        <v>5209</v>
      </c>
    </row>
    <row r="1733" spans="4:5" ht="12.75" customHeight="1">
      <c r="D1733" s="1">
        <v>11623</v>
      </c>
      <c r="E1733" s="1" t="s">
        <v>5210</v>
      </c>
    </row>
    <row r="1734" spans="4:5" ht="12.75" customHeight="1">
      <c r="D1734" s="1">
        <v>11572</v>
      </c>
      <c r="E1734" s="1" t="s">
        <v>5211</v>
      </c>
    </row>
    <row r="1735" spans="4:5" ht="12.75" customHeight="1">
      <c r="D1735" s="1">
        <v>10525</v>
      </c>
      <c r="E1735" s="1" t="s">
        <v>5212</v>
      </c>
    </row>
    <row r="1736" spans="4:5" ht="12.75" customHeight="1">
      <c r="D1736" s="1">
        <v>10527</v>
      </c>
      <c r="E1736" s="1" t="s">
        <v>5213</v>
      </c>
    </row>
    <row r="1737" spans="4:5" ht="12.75" customHeight="1">
      <c r="D1737" s="1">
        <v>10528</v>
      </c>
      <c r="E1737" s="1" t="s">
        <v>5214</v>
      </c>
    </row>
    <row r="1738" spans="4:5" ht="12.75" customHeight="1">
      <c r="D1738" s="1">
        <v>10529</v>
      </c>
      <c r="E1738" s="1" t="s">
        <v>5215</v>
      </c>
    </row>
    <row r="1739" spans="4:5" ht="12.75" customHeight="1">
      <c r="D1739" s="1">
        <v>10255</v>
      </c>
      <c r="E1739" s="1" t="s">
        <v>5216</v>
      </c>
    </row>
    <row r="1740" spans="4:5" ht="12.75" customHeight="1">
      <c r="D1740" s="1">
        <v>10256</v>
      </c>
      <c r="E1740" s="1" t="s">
        <v>5217</v>
      </c>
    </row>
    <row r="1741" spans="4:5" ht="12.75" customHeight="1">
      <c r="D1741" s="1">
        <v>16464</v>
      </c>
      <c r="E1741" s="1" t="s">
        <v>5218</v>
      </c>
    </row>
    <row r="1742" spans="4:5" ht="12.75" customHeight="1">
      <c r="D1742" s="1">
        <v>14674</v>
      </c>
      <c r="E1742" s="1" t="s">
        <v>5219</v>
      </c>
    </row>
    <row r="1743" spans="4:5" ht="12.75" customHeight="1">
      <c r="D1743" s="1">
        <v>15571</v>
      </c>
      <c r="E1743" s="1" t="s">
        <v>5220</v>
      </c>
    </row>
    <row r="1744" spans="4:5" ht="12.75" customHeight="1">
      <c r="D1744" s="1">
        <v>17238</v>
      </c>
      <c r="E1744" s="1" t="s">
        <v>5221</v>
      </c>
    </row>
    <row r="1745" spans="4:5" ht="12.75" customHeight="1">
      <c r="D1745" s="1">
        <v>10552</v>
      </c>
      <c r="E1745" s="1" t="s">
        <v>5222</v>
      </c>
    </row>
    <row r="1746" spans="4:5" ht="12.75" customHeight="1">
      <c r="D1746" s="1">
        <v>17200</v>
      </c>
      <c r="E1746" s="1" t="s">
        <v>5223</v>
      </c>
    </row>
    <row r="1747" spans="4:5" ht="12.75" customHeight="1">
      <c r="D1747" s="1">
        <v>17201</v>
      </c>
      <c r="E1747" s="1" t="s">
        <v>5224</v>
      </c>
    </row>
    <row r="1748" spans="4:5" ht="12.75" customHeight="1">
      <c r="D1748" s="1">
        <v>15070</v>
      </c>
      <c r="E1748" s="1" t="s">
        <v>5225</v>
      </c>
    </row>
    <row r="1749" spans="4:5" ht="12.75" customHeight="1">
      <c r="D1749" s="1">
        <v>16475</v>
      </c>
      <c r="E1749" s="1" t="s">
        <v>5226</v>
      </c>
    </row>
    <row r="1750" spans="4:5" ht="12.75" customHeight="1">
      <c r="D1750" s="1">
        <v>16476</v>
      </c>
      <c r="E1750" s="1" t="s">
        <v>5227</v>
      </c>
    </row>
    <row r="1751" spans="4:5" ht="12.75" customHeight="1">
      <c r="D1751" s="1">
        <v>16477</v>
      </c>
      <c r="E1751" s="1" t="s">
        <v>5228</v>
      </c>
    </row>
    <row r="1752" spans="4:5" ht="12.75" customHeight="1">
      <c r="D1752" s="1">
        <v>10496</v>
      </c>
      <c r="E1752" s="1" t="s">
        <v>5229</v>
      </c>
    </row>
    <row r="1753" spans="4:5" ht="12.75" customHeight="1">
      <c r="D1753" s="1">
        <v>17252</v>
      </c>
      <c r="E1753" s="1" t="s">
        <v>5230</v>
      </c>
    </row>
    <row r="1754" spans="4:5" ht="12.75" customHeight="1">
      <c r="D1754" s="1">
        <v>17247</v>
      </c>
      <c r="E1754" s="1" t="s">
        <v>5231</v>
      </c>
    </row>
    <row r="1755" spans="4:5" ht="12.75" customHeight="1">
      <c r="D1755" s="1">
        <v>17370</v>
      </c>
      <c r="E1755" s="1" t="s">
        <v>5232</v>
      </c>
    </row>
    <row r="1756" spans="4:5" ht="12.75" customHeight="1">
      <c r="D1756" s="1">
        <v>17189</v>
      </c>
      <c r="E1756" s="1" t="s">
        <v>5233</v>
      </c>
    </row>
    <row r="1757" spans="4:5" ht="12.75" customHeight="1">
      <c r="D1757" s="1">
        <v>16269</v>
      </c>
      <c r="E1757" s="1" t="s">
        <v>5234</v>
      </c>
    </row>
    <row r="1758" spans="4:5" ht="12.75" customHeight="1">
      <c r="D1758" s="1">
        <v>16255</v>
      </c>
      <c r="E1758" s="1" t="s">
        <v>5235</v>
      </c>
    </row>
    <row r="1759" spans="4:5" ht="12.75" customHeight="1">
      <c r="D1759" s="1">
        <v>16206</v>
      </c>
      <c r="E1759" s="1" t="s">
        <v>5236</v>
      </c>
    </row>
    <row r="1760" spans="4:5" ht="12.75" customHeight="1">
      <c r="D1760" s="1">
        <v>16601</v>
      </c>
      <c r="E1760" s="1" t="s">
        <v>5237</v>
      </c>
    </row>
    <row r="1761" spans="4:5" ht="12.75" customHeight="1">
      <c r="D1761" s="1">
        <v>16506</v>
      </c>
      <c r="E1761" s="1" t="s">
        <v>5238</v>
      </c>
    </row>
    <row r="1762" spans="4:5" ht="12.75" customHeight="1">
      <c r="D1762" s="1">
        <v>16831</v>
      </c>
      <c r="E1762" s="1" t="s">
        <v>5239</v>
      </c>
    </row>
    <row r="1763" spans="4:5" ht="12.75" customHeight="1">
      <c r="D1763" s="1">
        <v>16812</v>
      </c>
      <c r="E1763" s="1" t="s">
        <v>5240</v>
      </c>
    </row>
    <row r="1764" spans="4:5" ht="12.75" customHeight="1">
      <c r="D1764" s="1">
        <v>16860</v>
      </c>
      <c r="E1764" s="1" t="s">
        <v>5241</v>
      </c>
    </row>
    <row r="1765" spans="4:5" ht="12.75" customHeight="1">
      <c r="D1765" s="1">
        <v>16861</v>
      </c>
      <c r="E1765" s="1" t="s">
        <v>5242</v>
      </c>
    </row>
    <row r="1766" spans="4:5" ht="12.75" customHeight="1">
      <c r="D1766" s="1">
        <v>15694</v>
      </c>
      <c r="E1766" s="1" t="s">
        <v>5243</v>
      </c>
    </row>
    <row r="1767" spans="4:5" ht="12.75" customHeight="1">
      <c r="D1767" s="1">
        <v>15695</v>
      </c>
      <c r="E1767" s="1" t="s">
        <v>5244</v>
      </c>
    </row>
    <row r="1768" spans="4:5" ht="12.75" customHeight="1">
      <c r="D1768" s="1">
        <v>15711</v>
      </c>
      <c r="E1768" s="1" t="s">
        <v>5245</v>
      </c>
    </row>
    <row r="1769" spans="4:5" ht="12.75" customHeight="1">
      <c r="D1769" s="1">
        <v>15491</v>
      </c>
      <c r="E1769" s="1" t="s">
        <v>5246</v>
      </c>
    </row>
    <row r="1770" spans="4:5" ht="12.75" customHeight="1">
      <c r="D1770" s="1">
        <v>14548</v>
      </c>
      <c r="E1770" s="1" t="s">
        <v>5247</v>
      </c>
    </row>
    <row r="1771" spans="4:5" ht="12.75" customHeight="1">
      <c r="D1771" s="1">
        <v>14423</v>
      </c>
      <c r="E1771" s="1" t="s">
        <v>5248</v>
      </c>
    </row>
    <row r="1772" spans="4:5" ht="12.75" customHeight="1">
      <c r="D1772" s="1">
        <v>17308</v>
      </c>
      <c r="E1772" s="1" t="s">
        <v>5249</v>
      </c>
    </row>
    <row r="1773" spans="4:5" ht="12.75" customHeight="1">
      <c r="D1773" s="1">
        <v>16417</v>
      </c>
      <c r="E1773" s="1" t="s">
        <v>5250</v>
      </c>
    </row>
    <row r="1774" spans="4:5" ht="12.75" customHeight="1">
      <c r="D1774" s="1">
        <v>16418</v>
      </c>
      <c r="E1774" s="1" t="s">
        <v>5251</v>
      </c>
    </row>
    <row r="1775" spans="4:5" ht="12.75" customHeight="1">
      <c r="D1775" s="1">
        <v>16896</v>
      </c>
      <c r="E1775" s="1" t="s">
        <v>5252</v>
      </c>
    </row>
    <row r="1776" spans="4:5" ht="12.75" customHeight="1">
      <c r="D1776" s="1">
        <v>16897</v>
      </c>
      <c r="E1776" s="1" t="s">
        <v>5253</v>
      </c>
    </row>
    <row r="1777" spans="4:5" ht="12.75" customHeight="1">
      <c r="D1777" s="1">
        <v>16898</v>
      </c>
      <c r="E1777" s="1" t="s">
        <v>5254</v>
      </c>
    </row>
    <row r="1778" spans="4:5" ht="12.75" customHeight="1">
      <c r="D1778" s="1">
        <v>16899</v>
      </c>
      <c r="E1778" s="1" t="s">
        <v>5255</v>
      </c>
    </row>
    <row r="1779" spans="4:5" ht="12.75" customHeight="1">
      <c r="D1779" s="1">
        <v>16900</v>
      </c>
      <c r="E1779" s="1" t="s">
        <v>5256</v>
      </c>
    </row>
    <row r="1780" spans="4:5" ht="12.75" customHeight="1">
      <c r="D1780" s="1">
        <v>16901</v>
      </c>
      <c r="E1780" s="1" t="s">
        <v>5257</v>
      </c>
    </row>
    <row r="1781" spans="4:5" ht="12.75" customHeight="1">
      <c r="D1781" s="1">
        <v>16902</v>
      </c>
      <c r="E1781" s="1" t="s">
        <v>5258</v>
      </c>
    </row>
    <row r="1782" spans="4:5" ht="12.75" customHeight="1">
      <c r="D1782" s="1">
        <v>16903</v>
      </c>
      <c r="E1782" s="1" t="s">
        <v>5259</v>
      </c>
    </row>
    <row r="1783" spans="4:5" ht="12.75" customHeight="1">
      <c r="D1783" s="1">
        <v>16904</v>
      </c>
      <c r="E1783" s="1" t="s">
        <v>5260</v>
      </c>
    </row>
    <row r="1784" spans="4:5" ht="12.75" customHeight="1">
      <c r="D1784" s="1">
        <v>16905</v>
      </c>
      <c r="E1784" s="1" t="s">
        <v>5261</v>
      </c>
    </row>
    <row r="1785" spans="4:5" ht="12.75" customHeight="1">
      <c r="D1785" s="1">
        <v>16906</v>
      </c>
      <c r="E1785" s="1" t="s">
        <v>5262</v>
      </c>
    </row>
    <row r="1786" spans="4:5" ht="12.75" customHeight="1">
      <c r="D1786" s="1">
        <v>16907</v>
      </c>
      <c r="E1786" s="1" t="s">
        <v>5263</v>
      </c>
    </row>
    <row r="1787" spans="4:5" ht="12.75" customHeight="1">
      <c r="D1787" s="1">
        <v>16908</v>
      </c>
      <c r="E1787" s="1" t="s">
        <v>5264</v>
      </c>
    </row>
    <row r="1788" spans="4:5" ht="12.75" customHeight="1">
      <c r="D1788" s="1">
        <v>16909</v>
      </c>
      <c r="E1788" s="1" t="s">
        <v>5265</v>
      </c>
    </row>
    <row r="1789" spans="4:5" ht="12.75" customHeight="1">
      <c r="D1789" s="1">
        <v>16910</v>
      </c>
      <c r="E1789" s="1" t="s">
        <v>5266</v>
      </c>
    </row>
    <row r="1790" spans="4:5" ht="12.75" customHeight="1">
      <c r="D1790" s="1">
        <v>16911</v>
      </c>
      <c r="E1790" s="1" t="s">
        <v>5267</v>
      </c>
    </row>
    <row r="1791" spans="4:5" ht="12.75" customHeight="1">
      <c r="D1791" s="1">
        <v>16912</v>
      </c>
      <c r="E1791" s="1" t="s">
        <v>5268</v>
      </c>
    </row>
    <row r="1792" spans="4:5" ht="12.75" customHeight="1">
      <c r="D1792" s="1">
        <v>16913</v>
      </c>
      <c r="E1792" s="1" t="s">
        <v>5269</v>
      </c>
    </row>
    <row r="1793" spans="4:5" ht="12.75" customHeight="1">
      <c r="D1793" s="1">
        <v>16914</v>
      </c>
      <c r="E1793" s="1" t="s">
        <v>5270</v>
      </c>
    </row>
    <row r="1794" spans="4:5" ht="12.75" customHeight="1">
      <c r="D1794" s="1">
        <v>16915</v>
      </c>
      <c r="E1794" s="1" t="s">
        <v>5271</v>
      </c>
    </row>
    <row r="1795" spans="4:5" ht="12.75" customHeight="1">
      <c r="D1795" s="1">
        <v>16916</v>
      </c>
      <c r="E1795" s="1" t="s">
        <v>5272</v>
      </c>
    </row>
    <row r="1796" spans="4:5" ht="12.75" customHeight="1">
      <c r="D1796" s="1">
        <v>17208</v>
      </c>
      <c r="E1796" s="1" t="s">
        <v>5273</v>
      </c>
    </row>
    <row r="1797" spans="4:5" ht="12.75" customHeight="1">
      <c r="D1797" s="1">
        <v>17140</v>
      </c>
      <c r="E1797" s="1" t="s">
        <v>5274</v>
      </c>
    </row>
    <row r="1798" spans="4:5" ht="12.75" customHeight="1">
      <c r="D1798" s="1">
        <v>17141</v>
      </c>
      <c r="E1798" s="1" t="s">
        <v>5275</v>
      </c>
    </row>
    <row r="1799" spans="4:5" ht="12.75" customHeight="1">
      <c r="D1799" s="1">
        <v>17004</v>
      </c>
      <c r="E1799" s="1" t="s">
        <v>5276</v>
      </c>
    </row>
    <row r="1800" spans="4:5" ht="12.75" customHeight="1">
      <c r="D1800" s="1">
        <v>17047</v>
      </c>
      <c r="E1800" s="1" t="s">
        <v>5277</v>
      </c>
    </row>
    <row r="1801" spans="4:5" ht="12.75" customHeight="1">
      <c r="D1801" s="1">
        <v>17048</v>
      </c>
      <c r="E1801" s="1" t="s">
        <v>5278</v>
      </c>
    </row>
    <row r="1802" spans="4:5" ht="12.75" customHeight="1">
      <c r="D1802" s="1">
        <v>17049</v>
      </c>
      <c r="E1802" s="1" t="s">
        <v>5279</v>
      </c>
    </row>
    <row r="1803" spans="4:5" ht="12.75" customHeight="1">
      <c r="D1803" s="1">
        <v>16991</v>
      </c>
      <c r="E1803" s="1" t="s">
        <v>5280</v>
      </c>
    </row>
    <row r="1804" spans="4:5" ht="12.75" customHeight="1">
      <c r="D1804" s="1">
        <v>16967</v>
      </c>
      <c r="E1804" s="1" t="s">
        <v>5281</v>
      </c>
    </row>
    <row r="1805" spans="4:5" ht="12.75" customHeight="1">
      <c r="D1805" s="1">
        <v>16968</v>
      </c>
      <c r="E1805" s="1" t="s">
        <v>5282</v>
      </c>
    </row>
    <row r="1806" spans="4:5" ht="12.75" customHeight="1">
      <c r="D1806" s="1">
        <v>16986</v>
      </c>
      <c r="E1806" s="1" t="s">
        <v>5283</v>
      </c>
    </row>
    <row r="1807" spans="4:5" ht="12.75" customHeight="1">
      <c r="D1807" s="1">
        <v>16987</v>
      </c>
      <c r="E1807" s="1" t="s">
        <v>5284</v>
      </c>
    </row>
    <row r="1808" spans="4:5" ht="12.75" customHeight="1">
      <c r="D1808" s="1">
        <v>17092</v>
      </c>
      <c r="E1808" s="1" t="s">
        <v>5285</v>
      </c>
    </row>
    <row r="1809" spans="4:5" ht="12.75" customHeight="1">
      <c r="D1809" s="1">
        <v>17380</v>
      </c>
      <c r="E1809" s="1" t="s">
        <v>5286</v>
      </c>
    </row>
    <row r="1810" spans="4:5" ht="12.75" customHeight="1">
      <c r="D1810" s="1">
        <v>17394</v>
      </c>
      <c r="E1810" s="1" t="s">
        <v>5287</v>
      </c>
    </row>
    <row r="1811" spans="4:5" ht="12.75" customHeight="1">
      <c r="D1811" s="1">
        <v>17340</v>
      </c>
      <c r="E1811" s="1" t="s">
        <v>5288</v>
      </c>
    </row>
    <row r="1812" spans="4:5" ht="12.75" customHeight="1">
      <c r="D1812" s="1">
        <v>17341</v>
      </c>
      <c r="E1812" s="1" t="s">
        <v>5289</v>
      </c>
    </row>
    <row r="1813" spans="4:5" ht="12.75" customHeight="1">
      <c r="D1813" s="1">
        <v>16940</v>
      </c>
      <c r="E1813" s="1" t="s">
        <v>5290</v>
      </c>
    </row>
    <row r="1814" spans="4:5" ht="12.75" customHeight="1">
      <c r="D1814" s="1">
        <v>16796</v>
      </c>
      <c r="E1814" s="1" t="s">
        <v>5291</v>
      </c>
    </row>
    <row r="1815" spans="4:5" ht="12.75" customHeight="1">
      <c r="D1815" s="1">
        <v>16776</v>
      </c>
      <c r="E1815" s="1" t="s">
        <v>5292</v>
      </c>
    </row>
    <row r="1816" spans="4:5" ht="12.75" customHeight="1">
      <c r="D1816" s="1">
        <v>16777</v>
      </c>
      <c r="E1816" s="1" t="s">
        <v>5293</v>
      </c>
    </row>
    <row r="1817" spans="4:5" ht="12.75" customHeight="1">
      <c r="D1817" s="1">
        <v>16735</v>
      </c>
      <c r="E1817" s="1" t="s">
        <v>5294</v>
      </c>
    </row>
    <row r="1818" spans="4:5" ht="12.75" customHeight="1">
      <c r="D1818" s="1">
        <v>16575</v>
      </c>
      <c r="E1818" s="1" t="s">
        <v>5295</v>
      </c>
    </row>
    <row r="1819" spans="4:5" ht="12.75" customHeight="1">
      <c r="D1819" s="1">
        <v>16553</v>
      </c>
      <c r="E1819" s="1" t="s">
        <v>5296</v>
      </c>
    </row>
    <row r="1820" spans="4:5" ht="12.75" customHeight="1">
      <c r="D1820" s="1">
        <v>16662</v>
      </c>
      <c r="E1820" s="1" t="s">
        <v>5297</v>
      </c>
    </row>
    <row r="1821" spans="4:5" ht="12.75" customHeight="1">
      <c r="D1821" s="1">
        <v>16692</v>
      </c>
      <c r="E1821" s="1" t="s">
        <v>5298</v>
      </c>
    </row>
    <row r="1822" spans="4:5" ht="12.75" customHeight="1">
      <c r="D1822" s="1">
        <v>16693</v>
      </c>
      <c r="E1822" s="1" t="s">
        <v>5299</v>
      </c>
    </row>
    <row r="1823" spans="4:5" ht="12.75" customHeight="1">
      <c r="D1823" s="1">
        <v>16694</v>
      </c>
      <c r="E1823" s="1" t="s">
        <v>5300</v>
      </c>
    </row>
    <row r="1824" spans="4:5" ht="12.75" customHeight="1">
      <c r="D1824" s="1">
        <v>16695</v>
      </c>
      <c r="E1824" s="1" t="s">
        <v>5301</v>
      </c>
    </row>
    <row r="1825" spans="4:5" ht="12.75" customHeight="1">
      <c r="D1825" s="1">
        <v>16696</v>
      </c>
      <c r="E1825" s="1" t="s">
        <v>5302</v>
      </c>
    </row>
    <row r="1826" spans="4:5" ht="12.75" customHeight="1">
      <c r="D1826" s="1">
        <v>16697</v>
      </c>
      <c r="E1826" s="1" t="s">
        <v>5303</v>
      </c>
    </row>
    <row r="1827" spans="4:5" ht="12.75" customHeight="1">
      <c r="D1827" s="1">
        <v>16698</v>
      </c>
      <c r="E1827" s="1" t="s">
        <v>5304</v>
      </c>
    </row>
    <row r="1828" spans="4:5" ht="12.75" customHeight="1">
      <c r="D1828" s="1">
        <v>16622</v>
      </c>
      <c r="E1828" s="1" t="s">
        <v>5305</v>
      </c>
    </row>
    <row r="1829" spans="4:5" ht="12.75" customHeight="1">
      <c r="D1829" s="1">
        <v>16415</v>
      </c>
      <c r="E1829" s="1" t="s">
        <v>5306</v>
      </c>
    </row>
    <row r="1830" spans="4:5" ht="12.75" customHeight="1">
      <c r="D1830" s="1">
        <v>16468</v>
      </c>
      <c r="E1830" s="1" t="s">
        <v>5307</v>
      </c>
    </row>
    <row r="1831" spans="4:5" ht="12.75" customHeight="1">
      <c r="D1831" s="1">
        <v>16329</v>
      </c>
      <c r="E1831" s="1" t="s">
        <v>5308</v>
      </c>
    </row>
    <row r="1832" spans="4:5" ht="12.75" customHeight="1">
      <c r="D1832" s="1">
        <v>16365</v>
      </c>
      <c r="E1832" s="1" t="s">
        <v>5309</v>
      </c>
    </row>
    <row r="1833" spans="4:5" ht="12.75" customHeight="1">
      <c r="D1833" s="1">
        <v>16222</v>
      </c>
      <c r="E1833" s="1" t="s">
        <v>5310</v>
      </c>
    </row>
    <row r="1834" spans="4:5" ht="12.75" customHeight="1">
      <c r="D1834" s="1">
        <v>16223</v>
      </c>
      <c r="E1834" s="1" t="s">
        <v>5311</v>
      </c>
    </row>
    <row r="1835" spans="4:5" ht="12.75" customHeight="1">
      <c r="D1835" s="1">
        <v>16247</v>
      </c>
      <c r="E1835" s="1" t="s">
        <v>5312</v>
      </c>
    </row>
    <row r="1836" spans="4:5" ht="12.75" customHeight="1">
      <c r="D1836" s="1">
        <v>16249</v>
      </c>
      <c r="E1836" s="1" t="s">
        <v>5313</v>
      </c>
    </row>
    <row r="1837" spans="4:5" ht="12.75" customHeight="1">
      <c r="D1837" s="1">
        <v>15994</v>
      </c>
      <c r="E1837" s="1" t="s">
        <v>5314</v>
      </c>
    </row>
    <row r="1838" spans="4:5" ht="12.75" customHeight="1">
      <c r="D1838" s="1">
        <v>15892</v>
      </c>
      <c r="E1838" s="1" t="s">
        <v>5315</v>
      </c>
    </row>
    <row r="1839" spans="4:5" ht="12.75" customHeight="1">
      <c r="D1839" s="1">
        <v>15893</v>
      </c>
      <c r="E1839" s="1" t="s">
        <v>5316</v>
      </c>
    </row>
    <row r="1840" spans="4:5" ht="12.75" customHeight="1">
      <c r="D1840" s="1">
        <v>15894</v>
      </c>
      <c r="E1840" s="1" t="s">
        <v>5317</v>
      </c>
    </row>
    <row r="1841" spans="4:5" ht="12.75" customHeight="1">
      <c r="D1841" s="1">
        <v>15900</v>
      </c>
      <c r="E1841" s="1" t="s">
        <v>5318</v>
      </c>
    </row>
    <row r="1842" spans="4:5" ht="12.75" customHeight="1">
      <c r="D1842" s="1">
        <v>16112</v>
      </c>
      <c r="E1842" s="1" t="s">
        <v>5319</v>
      </c>
    </row>
    <row r="1843" spans="4:5" ht="12.75" customHeight="1">
      <c r="D1843" s="1">
        <v>16153</v>
      </c>
      <c r="E1843" s="1" t="s">
        <v>5320</v>
      </c>
    </row>
    <row r="1844" spans="4:5" ht="12.75" customHeight="1">
      <c r="D1844" s="1">
        <v>16048</v>
      </c>
      <c r="E1844" s="1" t="s">
        <v>5321</v>
      </c>
    </row>
    <row r="1845" spans="4:5" ht="12.75" customHeight="1">
      <c r="D1845" s="1">
        <v>16049</v>
      </c>
      <c r="E1845" s="1" t="s">
        <v>5322</v>
      </c>
    </row>
    <row r="1846" spans="4:5" ht="12.75" customHeight="1">
      <c r="D1846" s="1">
        <v>16102</v>
      </c>
      <c r="E1846" s="1" t="s">
        <v>5323</v>
      </c>
    </row>
    <row r="1847" spans="4:5" ht="12.75" customHeight="1">
      <c r="D1847" s="1">
        <v>14393</v>
      </c>
      <c r="E1847" s="1" t="s">
        <v>5324</v>
      </c>
    </row>
    <row r="1848" spans="4:5" ht="12.75" customHeight="1">
      <c r="D1848" s="1">
        <v>14936</v>
      </c>
      <c r="E1848" s="1" t="s">
        <v>5325</v>
      </c>
    </row>
    <row r="1849" spans="4:5" ht="12.75" customHeight="1">
      <c r="D1849" s="1">
        <v>15479</v>
      </c>
      <c r="E1849" s="1" t="s">
        <v>5326</v>
      </c>
    </row>
    <row r="1850" spans="4:5" ht="12.75" customHeight="1">
      <c r="D1850" s="1">
        <v>15217</v>
      </c>
      <c r="E1850" s="1" t="s">
        <v>5327</v>
      </c>
    </row>
    <row r="1851" spans="4:5" ht="12.75" customHeight="1">
      <c r="D1851" s="1">
        <v>15150</v>
      </c>
      <c r="E1851" s="1" t="s">
        <v>5328</v>
      </c>
    </row>
    <row r="1852" spans="4:5" ht="12.75" customHeight="1">
      <c r="D1852" s="1">
        <v>15154</v>
      </c>
      <c r="E1852" s="1" t="s">
        <v>5329</v>
      </c>
    </row>
    <row r="1853" spans="4:5" ht="12.75" customHeight="1">
      <c r="D1853" s="1">
        <v>15156</v>
      </c>
      <c r="E1853" s="1" t="s">
        <v>5330</v>
      </c>
    </row>
    <row r="1854" spans="4:5" ht="12.75" customHeight="1">
      <c r="D1854" s="1">
        <v>13377</v>
      </c>
      <c r="E1854" s="1" t="s">
        <v>5331</v>
      </c>
    </row>
    <row r="1855" spans="4:5" ht="12.75" customHeight="1">
      <c r="D1855" s="1">
        <v>13378</v>
      </c>
      <c r="E1855" s="1" t="s">
        <v>5332</v>
      </c>
    </row>
    <row r="1856" spans="4:5" ht="12.75" customHeight="1">
      <c r="D1856" s="1">
        <v>13381</v>
      </c>
      <c r="E1856" s="1" t="s">
        <v>5333</v>
      </c>
    </row>
    <row r="1857" spans="4:5" ht="12.75" customHeight="1">
      <c r="D1857" s="1">
        <v>13383</v>
      </c>
      <c r="E1857" s="1" t="s">
        <v>5334</v>
      </c>
    </row>
    <row r="1858" spans="4:5" ht="12.75" customHeight="1">
      <c r="D1858" s="1">
        <v>13838</v>
      </c>
      <c r="E1858" s="1" t="s">
        <v>5335</v>
      </c>
    </row>
    <row r="1859" spans="4:5" ht="12.75" customHeight="1">
      <c r="D1859" s="1">
        <v>13839</v>
      </c>
      <c r="E1859" s="1" t="s">
        <v>5336</v>
      </c>
    </row>
    <row r="1860" spans="4:5" ht="12.75" customHeight="1">
      <c r="D1860" s="1">
        <v>13841</v>
      </c>
      <c r="E1860" s="1" t="s">
        <v>5337</v>
      </c>
    </row>
    <row r="1861" spans="4:5" ht="12.75" customHeight="1">
      <c r="D1861" s="1">
        <v>13842</v>
      </c>
      <c r="E1861" s="1" t="s">
        <v>5338</v>
      </c>
    </row>
    <row r="1862" spans="4:5" ht="12.75" customHeight="1">
      <c r="D1862" s="1">
        <v>13843</v>
      </c>
      <c r="E1862" s="1" t="s">
        <v>5339</v>
      </c>
    </row>
    <row r="1863" spans="4:5" ht="12.75" customHeight="1">
      <c r="D1863" s="1">
        <v>13844</v>
      </c>
      <c r="E1863" s="1" t="s">
        <v>5340</v>
      </c>
    </row>
    <row r="1864" spans="4:5" ht="12.75" customHeight="1">
      <c r="D1864" s="1">
        <v>13845</v>
      </c>
      <c r="E1864" s="1" t="s">
        <v>5341</v>
      </c>
    </row>
    <row r="1865" spans="4:5" ht="12.75" customHeight="1">
      <c r="D1865" s="1">
        <v>13846</v>
      </c>
      <c r="E1865" s="1" t="s">
        <v>5342</v>
      </c>
    </row>
    <row r="1866" spans="4:5" ht="12.75" customHeight="1">
      <c r="D1866" s="1">
        <v>13848</v>
      </c>
      <c r="E1866" s="1" t="s">
        <v>5343</v>
      </c>
    </row>
    <row r="1867" spans="4:5" ht="12.75" customHeight="1">
      <c r="D1867" s="1">
        <v>13701</v>
      </c>
      <c r="E1867" s="1" t="s">
        <v>5344</v>
      </c>
    </row>
    <row r="1868" spans="4:5" ht="12.75" customHeight="1">
      <c r="D1868" s="1">
        <v>13702</v>
      </c>
      <c r="E1868" s="1" t="s">
        <v>5345</v>
      </c>
    </row>
    <row r="1869" spans="4:5" ht="12.75" customHeight="1">
      <c r="D1869" s="1">
        <v>11372</v>
      </c>
      <c r="E1869" s="1" t="s">
        <v>5346</v>
      </c>
    </row>
    <row r="1870" spans="4:5" ht="12.75" customHeight="1">
      <c r="D1870" s="1">
        <v>17273</v>
      </c>
      <c r="E1870" s="1" t="s">
        <v>5347</v>
      </c>
    </row>
    <row r="1871" spans="4:5" ht="12.75" customHeight="1">
      <c r="D1871" s="1">
        <v>17175</v>
      </c>
      <c r="E1871" s="1" t="s">
        <v>5348</v>
      </c>
    </row>
    <row r="1872" spans="4:5" ht="12.75" customHeight="1">
      <c r="D1872" s="1">
        <v>17170</v>
      </c>
      <c r="E1872" s="1" t="s">
        <v>5349</v>
      </c>
    </row>
    <row r="1873" spans="4:5" ht="12.75" customHeight="1">
      <c r="D1873" s="1">
        <v>16824</v>
      </c>
      <c r="E1873" s="1" t="s">
        <v>5350</v>
      </c>
    </row>
    <row r="1874" spans="4:5" ht="12.75" customHeight="1">
      <c r="D1874" s="1">
        <v>11545</v>
      </c>
      <c r="E1874" s="1" t="s">
        <v>5351</v>
      </c>
    </row>
    <row r="1875" spans="4:5" ht="12.75" customHeight="1">
      <c r="D1875" s="1">
        <v>11863</v>
      </c>
      <c r="E1875" s="1" t="s">
        <v>5352</v>
      </c>
    </row>
    <row r="1876" spans="4:5" ht="12.75" customHeight="1">
      <c r="D1876" s="1">
        <v>11864</v>
      </c>
      <c r="E1876" s="1" t="s">
        <v>5353</v>
      </c>
    </row>
    <row r="1877" spans="4:5" ht="12.75" customHeight="1">
      <c r="D1877" s="1">
        <v>11865</v>
      </c>
      <c r="E1877" s="1" t="s">
        <v>5354</v>
      </c>
    </row>
    <row r="1878" spans="4:5" ht="12.75" customHeight="1">
      <c r="D1878" s="1">
        <v>16110</v>
      </c>
      <c r="E1878" s="1" t="s">
        <v>5355</v>
      </c>
    </row>
    <row r="1879" spans="4:5" ht="12.75" customHeight="1">
      <c r="D1879" s="1">
        <v>13720</v>
      </c>
      <c r="E1879" s="1" t="s">
        <v>5356</v>
      </c>
    </row>
    <row r="1880" spans="4:5" ht="12.75" customHeight="1">
      <c r="D1880" s="1">
        <v>11555</v>
      </c>
      <c r="E1880" s="1" t="s">
        <v>5357</v>
      </c>
    </row>
    <row r="1881" spans="4:5" ht="12.75" customHeight="1">
      <c r="D1881" s="1">
        <v>10333</v>
      </c>
      <c r="E1881" s="1" t="s">
        <v>5358</v>
      </c>
    </row>
    <row r="1882" spans="4:5" ht="12.75" customHeight="1">
      <c r="D1882" s="1">
        <v>16639</v>
      </c>
      <c r="E1882" s="1" t="s">
        <v>5359</v>
      </c>
    </row>
    <row r="1883" spans="4:5" ht="12.75" customHeight="1">
      <c r="D1883" s="1">
        <v>16791</v>
      </c>
      <c r="E1883" s="1" t="s">
        <v>5360</v>
      </c>
    </row>
    <row r="1884" spans="4:5" ht="12.75" customHeight="1">
      <c r="D1884" s="1">
        <v>16792</v>
      </c>
      <c r="E1884" s="1" t="s">
        <v>5361</v>
      </c>
    </row>
    <row r="1885" spans="4:5" ht="12.75" customHeight="1">
      <c r="D1885" s="1">
        <v>10767</v>
      </c>
      <c r="E1885" s="1" t="s">
        <v>5362</v>
      </c>
    </row>
    <row r="1886" spans="4:5" ht="12.75" customHeight="1">
      <c r="D1886" s="1">
        <v>14933</v>
      </c>
      <c r="E1886" s="1" t="s">
        <v>5363</v>
      </c>
    </row>
    <row r="1887" spans="4:5" ht="12.75" customHeight="1">
      <c r="D1887" s="1">
        <v>16703</v>
      </c>
      <c r="E1887" s="1" t="s">
        <v>5364</v>
      </c>
    </row>
    <row r="1888" spans="4:5" ht="12.75" customHeight="1">
      <c r="D1888" s="1">
        <v>13130</v>
      </c>
      <c r="E1888" s="1" t="s">
        <v>5365</v>
      </c>
    </row>
    <row r="1889" spans="4:5" ht="12.75" customHeight="1">
      <c r="D1889" s="1">
        <v>12924</v>
      </c>
      <c r="E1889" s="1" t="s">
        <v>5366</v>
      </c>
    </row>
    <row r="1890" spans="4:5" ht="12.75" customHeight="1">
      <c r="D1890" s="1">
        <v>11807</v>
      </c>
      <c r="E1890" s="1" t="s">
        <v>5367</v>
      </c>
    </row>
    <row r="1891" spans="4:5" ht="12.75" customHeight="1">
      <c r="D1891" s="1">
        <v>11516</v>
      </c>
      <c r="E1891" s="1" t="s">
        <v>5368</v>
      </c>
    </row>
    <row r="1892" spans="4:5" ht="12.75" customHeight="1">
      <c r="D1892" s="1">
        <v>10584</v>
      </c>
      <c r="E1892" s="1" t="s">
        <v>5369</v>
      </c>
    </row>
    <row r="1893" spans="4:5" ht="12.75" customHeight="1">
      <c r="D1893" s="1">
        <v>13170</v>
      </c>
      <c r="E1893" s="1" t="s">
        <v>5370</v>
      </c>
    </row>
    <row r="1894" spans="4:5" ht="12.75" customHeight="1">
      <c r="D1894" s="1">
        <v>17391</v>
      </c>
      <c r="E1894" s="1" t="s">
        <v>5371</v>
      </c>
    </row>
    <row r="1895" spans="4:5" ht="12.75" customHeight="1">
      <c r="D1895" s="1">
        <v>17392</v>
      </c>
      <c r="E1895" s="1" t="s">
        <v>5372</v>
      </c>
    </row>
    <row r="1896" spans="4:5" ht="12.75" customHeight="1">
      <c r="D1896" s="1">
        <v>10790</v>
      </c>
      <c r="E1896" s="1" t="s">
        <v>5373</v>
      </c>
    </row>
    <row r="1897" spans="4:5" ht="12.75" customHeight="1">
      <c r="D1897" s="1">
        <v>12699</v>
      </c>
      <c r="E1897" s="1" t="s">
        <v>5374</v>
      </c>
    </row>
    <row r="1898" spans="4:5" ht="12.75" customHeight="1">
      <c r="D1898" s="1">
        <v>15871</v>
      </c>
      <c r="E1898" s="1" t="s">
        <v>5375</v>
      </c>
    </row>
    <row r="1899" spans="4:5" ht="12.75" customHeight="1">
      <c r="D1899" s="1">
        <v>16071</v>
      </c>
      <c r="E1899" s="1" t="s">
        <v>5376</v>
      </c>
    </row>
    <row r="1900" spans="4:5" ht="12.75" customHeight="1">
      <c r="D1900" s="1">
        <v>16156</v>
      </c>
      <c r="E1900" s="1" t="s">
        <v>5377</v>
      </c>
    </row>
    <row r="1901" spans="4:5" ht="12.75" customHeight="1">
      <c r="D1901" s="1">
        <v>13000</v>
      </c>
      <c r="E1901" s="1" t="s">
        <v>5378</v>
      </c>
    </row>
    <row r="1902" spans="4:5" ht="12.75" customHeight="1">
      <c r="D1902" s="1">
        <v>13171</v>
      </c>
      <c r="E1902" s="1" t="s">
        <v>5379</v>
      </c>
    </row>
    <row r="1903" spans="4:5" ht="12.75" customHeight="1">
      <c r="D1903" s="1">
        <v>13185</v>
      </c>
      <c r="E1903" s="1" t="s">
        <v>5380</v>
      </c>
    </row>
    <row r="1904" spans="4:5" ht="12.75" customHeight="1">
      <c r="D1904" s="1">
        <v>13186</v>
      </c>
      <c r="E1904" s="1" t="s">
        <v>5381</v>
      </c>
    </row>
    <row r="1905" spans="4:5" ht="12.75" customHeight="1">
      <c r="D1905" s="1">
        <v>13187</v>
      </c>
      <c r="E1905" s="1" t="s">
        <v>5382</v>
      </c>
    </row>
    <row r="1906" spans="4:5" ht="12.75" customHeight="1">
      <c r="D1906" s="1">
        <v>13188</v>
      </c>
      <c r="E1906" s="1" t="s">
        <v>5383</v>
      </c>
    </row>
    <row r="1907" spans="4:5" ht="12.75" customHeight="1">
      <c r="D1907" s="1">
        <v>13189</v>
      </c>
      <c r="E1907" s="1" t="s">
        <v>5384</v>
      </c>
    </row>
    <row r="1908" spans="4:5" ht="12.75" customHeight="1">
      <c r="D1908" s="1">
        <v>13190</v>
      </c>
      <c r="E1908" s="1" t="s">
        <v>5385</v>
      </c>
    </row>
    <row r="1909" spans="4:5" ht="12.75" customHeight="1">
      <c r="D1909" s="1">
        <v>13191</v>
      </c>
      <c r="E1909" s="1" t="s">
        <v>5386</v>
      </c>
    </row>
    <row r="1910" spans="4:5" ht="12.75" customHeight="1">
      <c r="D1910" s="1">
        <v>13192</v>
      </c>
      <c r="E1910" s="1" t="s">
        <v>5387</v>
      </c>
    </row>
    <row r="1911" spans="4:5" ht="12.75" customHeight="1">
      <c r="D1911" s="1">
        <v>13193</v>
      </c>
      <c r="E1911" s="1" t="s">
        <v>5388</v>
      </c>
    </row>
    <row r="1912" spans="4:5" ht="12.75" customHeight="1">
      <c r="D1912" s="1">
        <v>13194</v>
      </c>
      <c r="E1912" s="1" t="s">
        <v>5389</v>
      </c>
    </row>
    <row r="1913" spans="4:5" ht="12.75" customHeight="1">
      <c r="D1913" s="1">
        <v>13318</v>
      </c>
      <c r="E1913" s="1" t="s">
        <v>5390</v>
      </c>
    </row>
    <row r="1914" spans="4:5" ht="12.75" customHeight="1">
      <c r="D1914" s="1">
        <v>14836</v>
      </c>
      <c r="E1914" s="1" t="s">
        <v>5391</v>
      </c>
    </row>
    <row r="1915" spans="4:5" ht="12.75" customHeight="1">
      <c r="D1915" s="1">
        <v>14901</v>
      </c>
      <c r="E1915" s="1" t="s">
        <v>5392</v>
      </c>
    </row>
    <row r="1916" spans="4:5" ht="12.75" customHeight="1">
      <c r="D1916" s="1">
        <v>14665</v>
      </c>
      <c r="E1916" s="1" t="s">
        <v>5393</v>
      </c>
    </row>
    <row r="1917" spans="4:5" ht="12.75" customHeight="1">
      <c r="D1917" s="1">
        <v>14642</v>
      </c>
      <c r="E1917" s="1" t="s">
        <v>5394</v>
      </c>
    </row>
    <row r="1918" spans="4:5" ht="12.75" customHeight="1">
      <c r="D1918" s="1">
        <v>14873</v>
      </c>
      <c r="E1918" s="1" t="s">
        <v>5395</v>
      </c>
    </row>
    <row r="1919" spans="4:5" ht="12.75" customHeight="1">
      <c r="D1919" s="1">
        <v>14769</v>
      </c>
      <c r="E1919" s="1" t="s">
        <v>5396</v>
      </c>
    </row>
    <row r="1920" spans="4:5" ht="12.75" customHeight="1">
      <c r="D1920" s="1">
        <v>14192</v>
      </c>
      <c r="E1920" s="1" t="s">
        <v>5397</v>
      </c>
    </row>
    <row r="1921" spans="4:5" ht="12.75" customHeight="1">
      <c r="D1921" s="1">
        <v>15288</v>
      </c>
      <c r="E1921" s="1" t="s">
        <v>5398</v>
      </c>
    </row>
    <row r="1922" spans="4:5" ht="12.75" customHeight="1">
      <c r="D1922" s="1">
        <v>15634</v>
      </c>
      <c r="E1922" s="1" t="s">
        <v>5399</v>
      </c>
    </row>
    <row r="1923" spans="4:5" ht="12.75" customHeight="1">
      <c r="D1923" s="1">
        <v>10903</v>
      </c>
      <c r="E1923" s="1" t="s">
        <v>5400</v>
      </c>
    </row>
    <row r="1924" spans="4:5" ht="12.75" customHeight="1">
      <c r="D1924" s="1">
        <v>10904</v>
      </c>
      <c r="E1924" s="1" t="s">
        <v>5401</v>
      </c>
    </row>
    <row r="1925" spans="4:5" ht="12.75" customHeight="1">
      <c r="D1925" s="1">
        <v>10224</v>
      </c>
      <c r="E1925" s="1" t="s">
        <v>5402</v>
      </c>
    </row>
    <row r="1926" spans="4:5" ht="12.75" customHeight="1">
      <c r="D1926" s="1">
        <v>10244</v>
      </c>
      <c r="E1926" s="1" t="s">
        <v>5403</v>
      </c>
    </row>
    <row r="1927" spans="4:5" ht="12.75" customHeight="1">
      <c r="D1927" s="1">
        <v>10240</v>
      </c>
      <c r="E1927" s="1" t="s">
        <v>5404</v>
      </c>
    </row>
    <row r="1928" spans="4:5" ht="12.75" customHeight="1">
      <c r="D1928" s="1">
        <v>10241</v>
      </c>
      <c r="E1928" s="1" t="s">
        <v>5405</v>
      </c>
    </row>
    <row r="1929" spans="4:5" ht="12.75" customHeight="1">
      <c r="D1929" s="1">
        <v>10405</v>
      </c>
      <c r="E1929" s="1" t="s">
        <v>5406</v>
      </c>
    </row>
    <row r="1930" spans="4:5" ht="12.75" customHeight="1">
      <c r="D1930" s="1">
        <v>10406</v>
      </c>
      <c r="E1930" s="1" t="s">
        <v>5407</v>
      </c>
    </row>
    <row r="1931" spans="4:5" ht="12.75" customHeight="1">
      <c r="D1931" s="1">
        <v>10408</v>
      </c>
      <c r="E1931" s="1" t="s">
        <v>5408</v>
      </c>
    </row>
    <row r="1932" spans="4:5" ht="12.75" customHeight="1">
      <c r="D1932" s="1">
        <v>10119</v>
      </c>
      <c r="E1932" s="1" t="s">
        <v>5409</v>
      </c>
    </row>
    <row r="1933" spans="4:5" ht="12.75" customHeight="1">
      <c r="D1933" s="1">
        <v>10121</v>
      </c>
      <c r="E1933" s="1" t="s">
        <v>5410</v>
      </c>
    </row>
    <row r="1934" spans="4:5" ht="12.75" customHeight="1">
      <c r="D1934" s="1">
        <v>10122</v>
      </c>
      <c r="E1934" s="1" t="s">
        <v>5411</v>
      </c>
    </row>
    <row r="1935" spans="4:5" ht="12.75" customHeight="1">
      <c r="D1935" s="1">
        <v>10124</v>
      </c>
      <c r="E1935" s="1" t="s">
        <v>5412</v>
      </c>
    </row>
    <row r="1936" spans="4:5" ht="12.75" customHeight="1">
      <c r="D1936" s="1">
        <v>10125</v>
      </c>
      <c r="E1936" s="1" t="s">
        <v>5413</v>
      </c>
    </row>
    <row r="1937" spans="4:5" ht="12.75" customHeight="1">
      <c r="D1937" s="1">
        <v>10126</v>
      </c>
      <c r="E1937" s="1" t="s">
        <v>5414</v>
      </c>
    </row>
    <row r="1938" spans="4:5" ht="12.75" customHeight="1">
      <c r="D1938" s="1">
        <v>10127</v>
      </c>
      <c r="E1938" s="1" t="s">
        <v>5415</v>
      </c>
    </row>
    <row r="1939" spans="4:5" ht="12.75" customHeight="1">
      <c r="D1939" s="1">
        <v>10129</v>
      </c>
      <c r="E1939" s="1" t="s">
        <v>5416</v>
      </c>
    </row>
    <row r="1940" spans="4:5" ht="12.75" customHeight="1">
      <c r="D1940" s="1">
        <v>10132</v>
      </c>
      <c r="E1940" s="1" t="s">
        <v>5417</v>
      </c>
    </row>
    <row r="1941" spans="4:5" ht="12.75" customHeight="1">
      <c r="D1941" s="1">
        <v>10133</v>
      </c>
      <c r="E1941" s="7" t="s">
        <v>5418</v>
      </c>
    </row>
    <row r="1942" spans="4:5" ht="12.75" customHeight="1">
      <c r="D1942" s="1">
        <v>10193</v>
      </c>
      <c r="E1942" s="1" t="s">
        <v>5419</v>
      </c>
    </row>
    <row r="1943" spans="4:5" ht="12.75" customHeight="1">
      <c r="D1943" s="1">
        <v>10195</v>
      </c>
      <c r="E1943" s="1" t="s">
        <v>5420</v>
      </c>
    </row>
    <row r="1944" spans="4:5" ht="12.75" customHeight="1">
      <c r="D1944" s="1">
        <v>10196</v>
      </c>
      <c r="E1944" s="1" t="s">
        <v>5421</v>
      </c>
    </row>
    <row r="1945" spans="4:5" ht="12.75" customHeight="1">
      <c r="D1945" s="1">
        <v>10197</v>
      </c>
      <c r="E1945" s="1" t="s">
        <v>5422</v>
      </c>
    </row>
    <row r="1946" spans="4:5" ht="12.75" customHeight="1">
      <c r="D1946" s="1">
        <v>10199</v>
      </c>
      <c r="E1946" s="1" t="s">
        <v>5423</v>
      </c>
    </row>
    <row r="1947" spans="4:5" ht="12.75" customHeight="1">
      <c r="D1947" s="1">
        <v>10201</v>
      </c>
      <c r="E1947" s="1" t="s">
        <v>5424</v>
      </c>
    </row>
    <row r="1948" spans="4:5" ht="12.75" customHeight="1">
      <c r="D1948" s="1">
        <v>11533</v>
      </c>
      <c r="E1948" s="1" t="s">
        <v>5425</v>
      </c>
    </row>
    <row r="1949" spans="4:5" ht="12.75" customHeight="1">
      <c r="D1949" s="1">
        <v>11534</v>
      </c>
      <c r="E1949" s="1" t="s">
        <v>5426</v>
      </c>
    </row>
    <row r="1950" spans="4:5" ht="12.75" customHeight="1">
      <c r="D1950" s="1">
        <v>11576</v>
      </c>
      <c r="E1950" s="1" t="s">
        <v>5427</v>
      </c>
    </row>
    <row r="1951" spans="4:5" ht="12.75" customHeight="1">
      <c r="D1951" s="1">
        <v>11577</v>
      </c>
      <c r="E1951" s="1" t="s">
        <v>5428</v>
      </c>
    </row>
    <row r="1952" spans="4:5" ht="12.75" customHeight="1">
      <c r="D1952" s="1">
        <v>11581</v>
      </c>
      <c r="E1952" s="1" t="s">
        <v>5429</v>
      </c>
    </row>
    <row r="1953" spans="4:5" ht="12.75" customHeight="1">
      <c r="D1953" s="1">
        <v>11584</v>
      </c>
      <c r="E1953" s="1" t="s">
        <v>5430</v>
      </c>
    </row>
    <row r="1954" spans="4:5" ht="12.75" customHeight="1">
      <c r="D1954" s="1">
        <v>12205</v>
      </c>
      <c r="E1954" s="1" t="s">
        <v>5431</v>
      </c>
    </row>
    <row r="1955" spans="4:5" ht="12.75" customHeight="1">
      <c r="D1955" s="1">
        <v>12183</v>
      </c>
      <c r="E1955" s="1" t="s">
        <v>5432</v>
      </c>
    </row>
    <row r="1956" spans="4:5" ht="12.75" customHeight="1">
      <c r="D1956" s="1">
        <v>12346</v>
      </c>
      <c r="E1956" s="1" t="s">
        <v>5433</v>
      </c>
    </row>
    <row r="1957" spans="4:5" ht="12.75" customHeight="1">
      <c r="D1957" s="1">
        <v>12388</v>
      </c>
      <c r="E1957" s="1" t="s">
        <v>5434</v>
      </c>
    </row>
    <row r="1958" spans="4:5" ht="12.75" customHeight="1">
      <c r="D1958" s="1">
        <v>12432</v>
      </c>
      <c r="E1958" s="1" t="s">
        <v>5435</v>
      </c>
    </row>
    <row r="1959" spans="4:5" ht="12.75" customHeight="1">
      <c r="D1959" s="1">
        <v>11199</v>
      </c>
      <c r="E1959" s="1" t="s">
        <v>5436</v>
      </c>
    </row>
    <row r="1960" spans="4:5" ht="12.75" customHeight="1">
      <c r="D1960" s="1">
        <v>15064</v>
      </c>
      <c r="E1960" s="1" t="s">
        <v>5437</v>
      </c>
    </row>
    <row r="1961" spans="4:5" ht="12.75" customHeight="1">
      <c r="D1961" s="1">
        <v>16749</v>
      </c>
      <c r="E1961" s="1" t="s">
        <v>5438</v>
      </c>
    </row>
    <row r="1962" spans="4:5" ht="12.75" customHeight="1">
      <c r="D1962" s="1">
        <v>10459</v>
      </c>
      <c r="E1962" s="1" t="s">
        <v>5439</v>
      </c>
    </row>
    <row r="1963" spans="4:5" ht="12.75" customHeight="1">
      <c r="D1963" s="1">
        <v>17155</v>
      </c>
      <c r="E1963" s="1" t="s">
        <v>5440</v>
      </c>
    </row>
    <row r="1964" spans="4:5" ht="12.75" customHeight="1">
      <c r="D1964" s="1">
        <v>17156</v>
      </c>
      <c r="E1964" s="1" t="s">
        <v>5441</v>
      </c>
    </row>
    <row r="1965" spans="4:5" ht="12.75" customHeight="1">
      <c r="D1965" s="1">
        <v>11334</v>
      </c>
      <c r="E1965" s="1" t="s">
        <v>5442</v>
      </c>
    </row>
    <row r="1966" spans="4:5" ht="12.75" customHeight="1">
      <c r="D1966" s="1">
        <v>12426</v>
      </c>
      <c r="E1966" s="1" t="s">
        <v>5443</v>
      </c>
    </row>
    <row r="1967" spans="4:5" ht="12.75" customHeight="1">
      <c r="D1967" s="1">
        <v>13309</v>
      </c>
      <c r="E1967" s="1" t="s">
        <v>5444</v>
      </c>
    </row>
    <row r="1968" spans="4:5" ht="12.75" customHeight="1">
      <c r="D1968" s="1">
        <v>16630</v>
      </c>
      <c r="E1968" s="1" t="s">
        <v>5445</v>
      </c>
    </row>
    <row r="1969" spans="4:5" ht="12.75" customHeight="1">
      <c r="D1969" s="1">
        <v>16631</v>
      </c>
      <c r="E1969" s="1" t="s">
        <v>5446</v>
      </c>
    </row>
    <row r="1970" spans="4:5" ht="12.75" customHeight="1">
      <c r="D1970" s="1">
        <v>12384</v>
      </c>
      <c r="E1970" s="1" t="s">
        <v>5447</v>
      </c>
    </row>
    <row r="1971" spans="4:5" ht="12.75" customHeight="1">
      <c r="D1971" s="1">
        <v>11816</v>
      </c>
      <c r="E1971" s="1" t="s">
        <v>5448</v>
      </c>
    </row>
    <row r="1972" spans="4:5" ht="12.75" customHeight="1">
      <c r="D1972" s="1">
        <v>10774</v>
      </c>
      <c r="E1972" s="1" t="s">
        <v>5449</v>
      </c>
    </row>
    <row r="1973" spans="4:5" ht="12.75" customHeight="1">
      <c r="D1973" s="1">
        <v>12702</v>
      </c>
      <c r="E1973" s="1" t="s">
        <v>5450</v>
      </c>
    </row>
    <row r="1974" spans="4:5" ht="12.75" customHeight="1">
      <c r="D1974" s="1">
        <v>15553</v>
      </c>
      <c r="E1974" s="1" t="s">
        <v>5451</v>
      </c>
    </row>
    <row r="1975" spans="4:5" ht="12.75" customHeight="1">
      <c r="D1975" s="1">
        <v>17114</v>
      </c>
      <c r="E1975" s="1" t="s">
        <v>5452</v>
      </c>
    </row>
    <row r="1976" spans="4:5" ht="12.75" customHeight="1">
      <c r="D1976" s="1">
        <v>10508</v>
      </c>
      <c r="E1976" s="1" t="s">
        <v>5453</v>
      </c>
    </row>
    <row r="1977" spans="4:5" ht="12.75" customHeight="1">
      <c r="D1977" s="1">
        <v>12177</v>
      </c>
      <c r="E1977" s="1" t="s">
        <v>5454</v>
      </c>
    </row>
    <row r="1978" spans="4:5" ht="12.75" customHeight="1">
      <c r="D1978" s="1">
        <v>14606</v>
      </c>
      <c r="E1978" s="1" t="s">
        <v>5455</v>
      </c>
    </row>
    <row r="1979" spans="4:5" ht="12.75" customHeight="1">
      <c r="D1979" s="1">
        <v>10404</v>
      </c>
      <c r="E1979" s="1" t="s">
        <v>5456</v>
      </c>
    </row>
    <row r="1980" spans="4:5" ht="12.75" customHeight="1">
      <c r="D1980" s="1">
        <v>15472</v>
      </c>
      <c r="E1980" s="1" t="s">
        <v>5457</v>
      </c>
    </row>
    <row r="1981" spans="4:5" ht="12.75" customHeight="1">
      <c r="D1981" s="1">
        <v>12010</v>
      </c>
      <c r="E1981" s="1" t="s">
        <v>5458</v>
      </c>
    </row>
    <row r="1982" spans="4:5" ht="12.75" customHeight="1">
      <c r="D1982" s="1">
        <v>13331</v>
      </c>
      <c r="E1982" s="1" t="s">
        <v>5459</v>
      </c>
    </row>
    <row r="1983" spans="4:5" ht="12.75" customHeight="1">
      <c r="D1983" s="1">
        <v>14308</v>
      </c>
      <c r="E1983" s="1" t="s">
        <v>5460</v>
      </c>
    </row>
    <row r="1984" spans="4:5" ht="12.75" customHeight="1">
      <c r="D1984" s="1">
        <v>14235</v>
      </c>
      <c r="E1984" s="1" t="s">
        <v>5461</v>
      </c>
    </row>
    <row r="1985" spans="4:5" ht="12.75" customHeight="1">
      <c r="D1985" s="1">
        <v>16116</v>
      </c>
      <c r="E1985" s="1" t="s">
        <v>5462</v>
      </c>
    </row>
    <row r="1986" spans="4:5" ht="12.75" customHeight="1">
      <c r="D1986" s="1">
        <v>13510</v>
      </c>
      <c r="E1986" s="1" t="s">
        <v>5463</v>
      </c>
    </row>
    <row r="1987" spans="4:5" ht="12.75" customHeight="1">
      <c r="D1987" s="1">
        <v>10074</v>
      </c>
      <c r="E1987" s="1" t="s">
        <v>5464</v>
      </c>
    </row>
    <row r="1988" spans="4:5" ht="12.75" customHeight="1">
      <c r="D1988" s="1">
        <v>10075</v>
      </c>
      <c r="E1988" s="1" t="s">
        <v>5465</v>
      </c>
    </row>
    <row r="1989" spans="4:5" ht="12.75" customHeight="1">
      <c r="D1989" s="1">
        <v>10076</v>
      </c>
      <c r="E1989" s="1" t="s">
        <v>5466</v>
      </c>
    </row>
    <row r="1990" spans="4:5" ht="12.75" customHeight="1">
      <c r="D1990" s="1">
        <v>10077</v>
      </c>
      <c r="E1990" s="1" t="s">
        <v>5467</v>
      </c>
    </row>
    <row r="1991" spans="4:5" ht="12.75" customHeight="1">
      <c r="D1991" s="1">
        <v>11002</v>
      </c>
      <c r="E1991" s="1" t="s">
        <v>5468</v>
      </c>
    </row>
    <row r="1992" spans="4:5" ht="12.75" customHeight="1">
      <c r="D1992" s="1">
        <v>11003</v>
      </c>
      <c r="E1992" s="1" t="s">
        <v>5469</v>
      </c>
    </row>
    <row r="1993" spans="4:5" ht="12.75" customHeight="1">
      <c r="D1993" s="1">
        <v>11004</v>
      </c>
      <c r="E1993" s="1" t="s">
        <v>5470</v>
      </c>
    </row>
    <row r="1994" spans="4:5" ht="12.75" customHeight="1">
      <c r="D1994" s="1">
        <v>11005</v>
      </c>
      <c r="E1994" s="1" t="s">
        <v>5471</v>
      </c>
    </row>
    <row r="1995" spans="4:5" ht="12.75" customHeight="1">
      <c r="D1995" s="1">
        <v>11006</v>
      </c>
      <c r="E1995" s="1" t="s">
        <v>5472</v>
      </c>
    </row>
    <row r="1996" spans="4:5" ht="12.75" customHeight="1">
      <c r="D1996" s="1">
        <v>11007</v>
      </c>
      <c r="E1996" s="1" t="s">
        <v>5473</v>
      </c>
    </row>
    <row r="1997" spans="4:5" ht="12.75" customHeight="1">
      <c r="D1997" s="1">
        <v>11008</v>
      </c>
      <c r="E1997" s="1" t="s">
        <v>5474</v>
      </c>
    </row>
    <row r="1998" spans="4:5" ht="12.75" customHeight="1">
      <c r="D1998" s="1">
        <v>11009</v>
      </c>
      <c r="E1998" s="1" t="s">
        <v>5475</v>
      </c>
    </row>
    <row r="1999" spans="4:5" ht="12.75" customHeight="1">
      <c r="D1999" s="1">
        <v>11010</v>
      </c>
      <c r="E1999" s="1" t="s">
        <v>5476</v>
      </c>
    </row>
    <row r="2000" spans="4:5" ht="12.75" customHeight="1">
      <c r="D2000" s="1">
        <v>11562</v>
      </c>
      <c r="E2000" s="1" t="s">
        <v>5477</v>
      </c>
    </row>
    <row r="2001" spans="4:5" ht="12.75" customHeight="1">
      <c r="D2001" s="1">
        <v>10222</v>
      </c>
      <c r="E2001" s="1" t="s">
        <v>5478</v>
      </c>
    </row>
    <row r="2002" spans="4:5" ht="12.75" customHeight="1">
      <c r="D2002" s="1">
        <v>13211</v>
      </c>
      <c r="E2002" s="1" t="s">
        <v>5479</v>
      </c>
    </row>
    <row r="2003" spans="4:5" ht="12.75" customHeight="1">
      <c r="D2003" s="1">
        <v>10416</v>
      </c>
      <c r="E2003" s="1" t="s">
        <v>5480</v>
      </c>
    </row>
    <row r="2004" spans="4:5" ht="12.75" customHeight="1">
      <c r="D2004" s="1">
        <v>15242</v>
      </c>
      <c r="E2004" s="1" t="s">
        <v>5481</v>
      </c>
    </row>
    <row r="2005" spans="4:5" ht="12.75" customHeight="1">
      <c r="D2005" s="1">
        <v>15243</v>
      </c>
      <c r="E2005" s="1" t="s">
        <v>5482</v>
      </c>
    </row>
    <row r="2006" spans="4:5" ht="12.75" customHeight="1">
      <c r="D2006" s="1">
        <v>10565</v>
      </c>
      <c r="E2006" s="1" t="s">
        <v>5483</v>
      </c>
    </row>
    <row r="2007" spans="4:5" ht="12.75" customHeight="1">
      <c r="D2007" s="1">
        <v>17324</v>
      </c>
      <c r="E2007" s="1" t="s">
        <v>5484</v>
      </c>
    </row>
    <row r="2008" spans="4:5" ht="12.75" customHeight="1">
      <c r="D2008" s="1">
        <v>16890</v>
      </c>
      <c r="E2008" s="1" t="s">
        <v>5485</v>
      </c>
    </row>
    <row r="2009" spans="4:5" ht="12.75" customHeight="1">
      <c r="D2009" s="1">
        <v>14655</v>
      </c>
      <c r="E2009" s="1" t="s">
        <v>5486</v>
      </c>
    </row>
    <row r="2010" spans="4:5" ht="12.75" customHeight="1">
      <c r="D2010" s="1">
        <v>14656</v>
      </c>
      <c r="E2010" s="1" t="s">
        <v>5487</v>
      </c>
    </row>
    <row r="2011" spans="4:5" ht="12.75" customHeight="1">
      <c r="D2011" s="1">
        <v>13986</v>
      </c>
      <c r="E2011" s="1" t="s">
        <v>5488</v>
      </c>
    </row>
    <row r="2012" spans="4:5" ht="12.75" customHeight="1">
      <c r="D2012" s="1">
        <v>11931</v>
      </c>
      <c r="E2012" s="1" t="s">
        <v>5489</v>
      </c>
    </row>
    <row r="2013" spans="4:5" ht="12.75" customHeight="1">
      <c r="D2013" s="1">
        <v>14621</v>
      </c>
      <c r="E2013" s="1" t="s">
        <v>5490</v>
      </c>
    </row>
    <row r="2014" spans="4:5" ht="12.75" customHeight="1">
      <c r="D2014" s="1">
        <v>12072</v>
      </c>
      <c r="E2014" s="1" t="s">
        <v>5491</v>
      </c>
    </row>
    <row r="2015" spans="4:5" ht="12.75" customHeight="1">
      <c r="D2015" s="1">
        <v>13199</v>
      </c>
      <c r="E2015" s="1" t="s">
        <v>5492</v>
      </c>
    </row>
    <row r="2016" spans="4:5" ht="12.75" customHeight="1">
      <c r="D2016" s="1">
        <v>13901</v>
      </c>
      <c r="E2016" s="1" t="s">
        <v>5493</v>
      </c>
    </row>
    <row r="2017" spans="4:5" ht="12.75" customHeight="1">
      <c r="D2017" s="1">
        <v>13900</v>
      </c>
      <c r="E2017" s="1" t="s">
        <v>5494</v>
      </c>
    </row>
    <row r="2018" spans="4:5" ht="12.75" customHeight="1">
      <c r="D2018" s="1">
        <v>13902</v>
      </c>
      <c r="E2018" s="1" t="s">
        <v>5495</v>
      </c>
    </row>
    <row r="2019" spans="4:5" ht="12.75" customHeight="1">
      <c r="D2019" s="1">
        <v>14130</v>
      </c>
      <c r="E2019" s="1" t="s">
        <v>5496</v>
      </c>
    </row>
    <row r="2020" spans="4:5" ht="12.75" customHeight="1">
      <c r="D2020" s="1">
        <v>14622</v>
      </c>
      <c r="E2020" s="1" t="s">
        <v>5497</v>
      </c>
    </row>
    <row r="2021" spans="4:5" ht="12.75" customHeight="1">
      <c r="D2021" s="1">
        <v>12500</v>
      </c>
      <c r="E2021" s="1" t="s">
        <v>5498</v>
      </c>
    </row>
    <row r="2022" spans="4:5" ht="12.75" customHeight="1">
      <c r="D2022" s="1">
        <v>12423</v>
      </c>
      <c r="E2022" s="1" t="s">
        <v>5499</v>
      </c>
    </row>
    <row r="2023" spans="4:5" ht="12.75" customHeight="1">
      <c r="D2023" s="1">
        <v>12499</v>
      </c>
      <c r="E2023" s="1" t="s">
        <v>5500</v>
      </c>
    </row>
    <row r="2024" spans="4:5" ht="12.75" customHeight="1">
      <c r="D2024" s="1">
        <v>12685</v>
      </c>
      <c r="E2024" s="1" t="s">
        <v>5501</v>
      </c>
    </row>
    <row r="2025" spans="4:5" ht="12.75" customHeight="1">
      <c r="D2025" s="1">
        <v>15245</v>
      </c>
      <c r="E2025" s="1" t="s">
        <v>5502</v>
      </c>
    </row>
    <row r="2026" spans="4:5" ht="12.75" customHeight="1">
      <c r="D2026" s="1">
        <v>17222</v>
      </c>
      <c r="E2026" s="1" t="s">
        <v>5503</v>
      </c>
    </row>
    <row r="2027" spans="4:5" ht="12.75" customHeight="1">
      <c r="D2027" s="1">
        <v>16768</v>
      </c>
      <c r="E2027" s="1" t="s">
        <v>5504</v>
      </c>
    </row>
    <row r="2028" spans="4:5" ht="12.75" customHeight="1">
      <c r="D2028" s="1">
        <v>16527</v>
      </c>
      <c r="E2028" s="1" t="s">
        <v>5505</v>
      </c>
    </row>
    <row r="2029" spans="4:5" ht="12.75" customHeight="1">
      <c r="D2029" s="1">
        <v>11312</v>
      </c>
      <c r="E2029" s="1" t="s">
        <v>5506</v>
      </c>
    </row>
    <row r="2030" spans="4:5" ht="12.75" customHeight="1">
      <c r="D2030" s="1">
        <v>16624</v>
      </c>
      <c r="E2030" s="1" t="s">
        <v>5507</v>
      </c>
    </row>
    <row r="2031" spans="4:5" ht="12.75" customHeight="1">
      <c r="D2031" s="1">
        <v>13024</v>
      </c>
      <c r="E2031" s="1" t="s">
        <v>5508</v>
      </c>
    </row>
    <row r="2032" spans="4:5" ht="12.75" customHeight="1">
      <c r="D2032" s="1">
        <v>10108</v>
      </c>
      <c r="E2032" s="1" t="s">
        <v>5509</v>
      </c>
    </row>
    <row r="2033" spans="4:5" ht="12.75" customHeight="1">
      <c r="D2033" s="1">
        <v>10109</v>
      </c>
      <c r="E2033" s="1" t="s">
        <v>5510</v>
      </c>
    </row>
    <row r="2034" spans="4:5" ht="12.75" customHeight="1">
      <c r="D2034" s="1">
        <v>10110</v>
      </c>
      <c r="E2034" s="1" t="s">
        <v>5511</v>
      </c>
    </row>
    <row r="2035" spans="4:5" ht="12.75" customHeight="1">
      <c r="D2035" s="1">
        <v>10111</v>
      </c>
      <c r="E2035" s="1" t="s">
        <v>5512</v>
      </c>
    </row>
    <row r="2036" spans="4:5" ht="12.75" customHeight="1">
      <c r="D2036" s="1">
        <v>16821</v>
      </c>
      <c r="E2036" s="1" t="s">
        <v>5513</v>
      </c>
    </row>
    <row r="2037" spans="4:5" ht="12.75" customHeight="1">
      <c r="D2037" s="1">
        <v>14342</v>
      </c>
      <c r="E2037" s="1" t="s">
        <v>5514</v>
      </c>
    </row>
    <row r="2038" spans="4:5" ht="12.75" customHeight="1">
      <c r="D2038" s="1">
        <v>16514</v>
      </c>
      <c r="E2038" s="1" t="s">
        <v>5515</v>
      </c>
    </row>
    <row r="2039" spans="4:5" ht="12.75" customHeight="1">
      <c r="D2039" s="1">
        <v>16574</v>
      </c>
      <c r="E2039" s="1" t="s">
        <v>5516</v>
      </c>
    </row>
    <row r="2040" spans="4:5" ht="12.75" customHeight="1">
      <c r="D2040" s="1">
        <v>16573</v>
      </c>
      <c r="E2040" s="1" t="s">
        <v>5517</v>
      </c>
    </row>
    <row r="2041" spans="4:5" ht="12.75" customHeight="1">
      <c r="D2041" s="1">
        <v>15683</v>
      </c>
      <c r="E2041" s="1" t="s">
        <v>5518</v>
      </c>
    </row>
    <row r="2042" spans="4:5" ht="12.75" customHeight="1">
      <c r="D2042" s="1">
        <v>13775</v>
      </c>
      <c r="E2042" s="1" t="s">
        <v>5519</v>
      </c>
    </row>
    <row r="2043" spans="4:5" ht="12.75" customHeight="1">
      <c r="D2043" s="1">
        <v>13301</v>
      </c>
      <c r="E2043" s="1" t="s">
        <v>5520</v>
      </c>
    </row>
    <row r="2044" spans="4:5" ht="12.75" customHeight="1">
      <c r="D2044" s="1">
        <v>12434</v>
      </c>
      <c r="E2044" s="1" t="s">
        <v>5521</v>
      </c>
    </row>
    <row r="2045" spans="4:5" ht="12.75" customHeight="1">
      <c r="D2045" s="1">
        <v>16462</v>
      </c>
      <c r="E2045" s="1" t="s">
        <v>5522</v>
      </c>
    </row>
    <row r="2046" spans="4:5" ht="12.75" customHeight="1">
      <c r="D2046" s="1">
        <v>16463</v>
      </c>
      <c r="E2046" s="1" t="s">
        <v>5523</v>
      </c>
    </row>
    <row r="2047" spans="4:5" ht="12.75" customHeight="1">
      <c r="D2047" s="1">
        <v>15467</v>
      </c>
      <c r="E2047" s="1" t="s">
        <v>5524</v>
      </c>
    </row>
    <row r="2048" spans="4:5" ht="12.75" customHeight="1">
      <c r="D2048" s="1">
        <v>11446</v>
      </c>
      <c r="E2048" s="1" t="s">
        <v>5525</v>
      </c>
    </row>
    <row r="2049" spans="4:5" ht="12.75" customHeight="1">
      <c r="D2049" s="1">
        <v>14196</v>
      </c>
      <c r="E2049" s="1" t="s">
        <v>5526</v>
      </c>
    </row>
    <row r="2050" spans="4:5" ht="12.75" customHeight="1">
      <c r="D2050" s="1">
        <v>17116</v>
      </c>
      <c r="E2050" s="1" t="s">
        <v>5527</v>
      </c>
    </row>
    <row r="2051" spans="4:5" ht="12.75" customHeight="1">
      <c r="D2051" s="1">
        <v>13418</v>
      </c>
      <c r="E2051" s="1" t="s">
        <v>5528</v>
      </c>
    </row>
    <row r="2052" spans="4:5" ht="12.75" customHeight="1">
      <c r="D2052" s="1">
        <v>11336</v>
      </c>
      <c r="E2052" s="1" t="s">
        <v>5529</v>
      </c>
    </row>
    <row r="2053" spans="4:5" ht="12.75" customHeight="1">
      <c r="D2053" s="1">
        <v>10868</v>
      </c>
      <c r="E2053" s="1" t="s">
        <v>5530</v>
      </c>
    </row>
    <row r="2054" spans="4:5" ht="12.75" customHeight="1">
      <c r="D2054" s="1">
        <v>10562</v>
      </c>
      <c r="E2054" s="1" t="s">
        <v>5531</v>
      </c>
    </row>
    <row r="2055" spans="4:5" ht="12.75" customHeight="1">
      <c r="D2055" s="1">
        <v>15664</v>
      </c>
      <c r="E2055" s="1" t="s">
        <v>5532</v>
      </c>
    </row>
    <row r="2056" spans="4:5" ht="12.75" customHeight="1">
      <c r="D2056" s="1">
        <v>14395</v>
      </c>
      <c r="E2056" s="1" t="s">
        <v>5533</v>
      </c>
    </row>
    <row r="2057" spans="4:5" ht="12.75" customHeight="1">
      <c r="D2057" s="1">
        <v>15961</v>
      </c>
      <c r="E2057" s="1" t="s">
        <v>5534</v>
      </c>
    </row>
    <row r="2058" spans="4:5" ht="12.75" customHeight="1">
      <c r="D2058" s="1">
        <v>16942</v>
      </c>
      <c r="E2058" s="1" t="s">
        <v>5535</v>
      </c>
    </row>
    <row r="2059" spans="4:5" ht="12.75" customHeight="1">
      <c r="D2059" s="1">
        <v>16209</v>
      </c>
      <c r="E2059" s="1" t="s">
        <v>5536</v>
      </c>
    </row>
    <row r="2060" spans="4:5" ht="12.75" customHeight="1">
      <c r="D2060" s="1">
        <v>10329</v>
      </c>
      <c r="E2060" s="1" t="s">
        <v>5537</v>
      </c>
    </row>
    <row r="2061" spans="4:5" ht="12.75" customHeight="1">
      <c r="D2061" s="1">
        <v>11313</v>
      </c>
      <c r="E2061" s="1" t="s">
        <v>5538</v>
      </c>
    </row>
    <row r="2062" spans="4:5" ht="12.75" customHeight="1">
      <c r="D2062" s="1">
        <v>13789</v>
      </c>
      <c r="E2062" s="1" t="s">
        <v>5539</v>
      </c>
    </row>
    <row r="2063" spans="4:5" ht="12.75" customHeight="1">
      <c r="D2063" s="1">
        <v>17169</v>
      </c>
      <c r="E2063" s="1" t="s">
        <v>5540</v>
      </c>
    </row>
    <row r="2064" spans="4:5" ht="12.75" customHeight="1">
      <c r="D2064" s="1">
        <v>14536</v>
      </c>
      <c r="E2064" s="1" t="s">
        <v>5541</v>
      </c>
    </row>
    <row r="2065" spans="4:5" ht="12.75" customHeight="1">
      <c r="D2065" s="1">
        <v>10091</v>
      </c>
      <c r="E2065" s="1" t="s">
        <v>5542</v>
      </c>
    </row>
    <row r="2066" spans="4:5" ht="12.75" customHeight="1">
      <c r="D2066" s="1">
        <v>10102</v>
      </c>
      <c r="E2066" s="1" t="s">
        <v>5543</v>
      </c>
    </row>
    <row r="2067" spans="4:5" ht="12.75" customHeight="1">
      <c r="D2067" s="1">
        <v>10113</v>
      </c>
      <c r="E2067" s="1" t="s">
        <v>5544</v>
      </c>
    </row>
    <row r="2068" spans="4:5" ht="12.75" customHeight="1">
      <c r="D2068" s="1">
        <v>10115</v>
      </c>
      <c r="E2068" s="1" t="s">
        <v>5545</v>
      </c>
    </row>
    <row r="2069" spans="4:5" ht="12.75" customHeight="1">
      <c r="D2069" s="1">
        <v>10117</v>
      </c>
      <c r="E2069" s="1" t="s">
        <v>5546</v>
      </c>
    </row>
    <row r="2070" spans="4:5" ht="12.75" customHeight="1">
      <c r="D2070" s="1">
        <v>10063</v>
      </c>
      <c r="E2070" s="1" t="s">
        <v>5547</v>
      </c>
    </row>
    <row r="2071" spans="4:5" ht="12.75" customHeight="1">
      <c r="D2071" s="1">
        <v>10181</v>
      </c>
      <c r="E2071" s="1" t="s">
        <v>5548</v>
      </c>
    </row>
    <row r="2072" spans="4:5" ht="12.75" customHeight="1">
      <c r="D2072" s="1">
        <v>11591</v>
      </c>
      <c r="E2072" s="1" t="s">
        <v>5549</v>
      </c>
    </row>
    <row r="2073" spans="4:5" ht="12.75" customHeight="1">
      <c r="D2073" s="1">
        <v>11761</v>
      </c>
      <c r="E2073" s="1" t="s">
        <v>5550</v>
      </c>
    </row>
    <row r="2074" spans="4:5" ht="12.75" customHeight="1">
      <c r="D2074" s="1">
        <v>11687</v>
      </c>
      <c r="E2074" s="1" t="s">
        <v>5551</v>
      </c>
    </row>
    <row r="2075" spans="4:5" ht="12.75" customHeight="1">
      <c r="D2075" s="1">
        <v>15376</v>
      </c>
      <c r="E2075" s="1" t="s">
        <v>5552</v>
      </c>
    </row>
    <row r="2076" spans="4:5" ht="12.75" customHeight="1">
      <c r="D2076" s="1">
        <v>13074</v>
      </c>
      <c r="E2076" s="1" t="s">
        <v>5553</v>
      </c>
    </row>
    <row r="2077" spans="4:5" ht="12.75" customHeight="1">
      <c r="D2077" s="1">
        <v>13080</v>
      </c>
      <c r="E2077" s="1" t="s">
        <v>5554</v>
      </c>
    </row>
    <row r="2078" spans="4:5" ht="12.75" customHeight="1">
      <c r="D2078" s="1">
        <v>14596</v>
      </c>
      <c r="E2078" s="1" t="s">
        <v>5555</v>
      </c>
    </row>
    <row r="2079" spans="4:5" ht="12.75" customHeight="1">
      <c r="D2079" s="1">
        <v>14941</v>
      </c>
      <c r="E2079" s="1" t="s">
        <v>5556</v>
      </c>
    </row>
    <row r="2080" spans="4:5" ht="12.75" customHeight="1">
      <c r="D2080" s="1">
        <v>14942</v>
      </c>
      <c r="E2080" s="1" t="s">
        <v>5557</v>
      </c>
    </row>
    <row r="2081" spans="4:5" ht="12.75" customHeight="1">
      <c r="D2081" s="1">
        <v>10645</v>
      </c>
      <c r="E2081" s="1" t="s">
        <v>5558</v>
      </c>
    </row>
    <row r="2082" spans="4:5" ht="12.75" customHeight="1">
      <c r="D2082" s="1">
        <v>12182</v>
      </c>
      <c r="E2082" s="1" t="s">
        <v>5559</v>
      </c>
    </row>
    <row r="2083" spans="4:5" ht="12.75" customHeight="1">
      <c r="D2083" s="1">
        <v>10336</v>
      </c>
      <c r="E2083" s="1" t="s">
        <v>5560</v>
      </c>
    </row>
    <row r="2084" spans="4:5" ht="12.75" customHeight="1">
      <c r="D2084" s="1">
        <v>14795</v>
      </c>
      <c r="E2084" s="1" t="s">
        <v>5561</v>
      </c>
    </row>
    <row r="2085" spans="4:5" ht="12.75" customHeight="1">
      <c r="D2085" s="1">
        <v>14354</v>
      </c>
      <c r="E2085" s="1" t="s">
        <v>5562</v>
      </c>
    </row>
    <row r="2086" spans="4:5" ht="12.75" customHeight="1">
      <c r="D2086" s="1">
        <v>14355</v>
      </c>
      <c r="E2086" s="1" t="s">
        <v>5563</v>
      </c>
    </row>
    <row r="2087" spans="4:5" ht="12.75" customHeight="1">
      <c r="D2087" s="1">
        <v>14356</v>
      </c>
      <c r="E2087" s="1" t="s">
        <v>5564</v>
      </c>
    </row>
    <row r="2088" spans="4:5" ht="12.75" customHeight="1">
      <c r="D2088" s="1">
        <v>12608</v>
      </c>
      <c r="E2088" s="1" t="s">
        <v>5565</v>
      </c>
    </row>
    <row r="2089" spans="4:5" ht="12.75" customHeight="1">
      <c r="D2089" s="1">
        <v>12609</v>
      </c>
      <c r="E2089" s="1" t="s">
        <v>5566</v>
      </c>
    </row>
    <row r="2090" spans="4:5" ht="12.75" customHeight="1">
      <c r="D2090" s="1">
        <v>13435</v>
      </c>
      <c r="E2090" s="1" t="s">
        <v>5567</v>
      </c>
    </row>
    <row r="2091" spans="4:5" ht="12.75" customHeight="1">
      <c r="D2091" s="1">
        <v>12230</v>
      </c>
      <c r="E2091" s="1" t="s">
        <v>5568</v>
      </c>
    </row>
    <row r="2092" spans="4:5" ht="12.75" customHeight="1">
      <c r="D2092" s="1">
        <v>12231</v>
      </c>
      <c r="E2092" s="1" t="s">
        <v>5569</v>
      </c>
    </row>
    <row r="2093" spans="4:5" ht="12.75" customHeight="1">
      <c r="D2093" s="1">
        <v>12232</v>
      </c>
      <c r="E2093" s="1" t="s">
        <v>5570</v>
      </c>
    </row>
    <row r="2094" spans="4:5" ht="12.75" customHeight="1">
      <c r="D2094" s="1">
        <v>12233</v>
      </c>
      <c r="E2094" s="1" t="s">
        <v>5571</v>
      </c>
    </row>
    <row r="2095" spans="4:5" ht="12.75" customHeight="1">
      <c r="D2095" s="1">
        <v>12235</v>
      </c>
      <c r="E2095" s="1" t="s">
        <v>5572</v>
      </c>
    </row>
    <row r="2096" spans="4:5" ht="12.75" customHeight="1">
      <c r="D2096" s="1">
        <v>12236</v>
      </c>
      <c r="E2096" s="1" t="s">
        <v>5573</v>
      </c>
    </row>
    <row r="2097" spans="4:5" ht="12.75" customHeight="1">
      <c r="D2097" s="1">
        <v>12237</v>
      </c>
      <c r="E2097" s="1" t="s">
        <v>5574</v>
      </c>
    </row>
    <row r="2098" spans="4:5" ht="12.75" customHeight="1">
      <c r="D2098" s="1">
        <v>12238</v>
      </c>
      <c r="E2098" s="1" t="s">
        <v>5575</v>
      </c>
    </row>
    <row r="2099" spans="4:5" ht="12.75" customHeight="1">
      <c r="D2099" s="1">
        <v>12239</v>
      </c>
      <c r="E2099" s="1" t="s">
        <v>5576</v>
      </c>
    </row>
    <row r="2100" spans="4:5" ht="12.75" customHeight="1">
      <c r="D2100" s="1">
        <v>12240</v>
      </c>
      <c r="E2100" s="1" t="s">
        <v>5577</v>
      </c>
    </row>
    <row r="2101" spans="4:5" ht="12.75" customHeight="1">
      <c r="D2101" s="1">
        <v>12241</v>
      </c>
      <c r="E2101" s="1" t="s">
        <v>5578</v>
      </c>
    </row>
    <row r="2102" spans="4:5" ht="12.75" customHeight="1">
      <c r="D2102" s="1">
        <v>12339</v>
      </c>
      <c r="E2102" s="1" t="s">
        <v>5579</v>
      </c>
    </row>
    <row r="2103" spans="4:5" ht="12.75" customHeight="1">
      <c r="D2103" s="1">
        <v>12341</v>
      </c>
      <c r="E2103" s="1" t="s">
        <v>5580</v>
      </c>
    </row>
    <row r="2104" spans="4:5" ht="12.75" customHeight="1">
      <c r="D2104" s="1">
        <v>15998</v>
      </c>
      <c r="E2104" s="1" t="s">
        <v>5581</v>
      </c>
    </row>
    <row r="2105" spans="4:5" ht="12.75" customHeight="1">
      <c r="D2105" s="1">
        <v>17253</v>
      </c>
      <c r="E2105" s="1" t="s">
        <v>5582</v>
      </c>
    </row>
    <row r="2106" spans="4:5" ht="12.75" customHeight="1">
      <c r="D2106" s="1">
        <v>17254</v>
      </c>
      <c r="E2106" s="1" t="s">
        <v>5583</v>
      </c>
    </row>
    <row r="2107" spans="4:5" ht="12.75" customHeight="1">
      <c r="D2107" s="1">
        <v>12521</v>
      </c>
      <c r="E2107" s="1" t="s">
        <v>5584</v>
      </c>
    </row>
    <row r="2108" spans="4:5" ht="12.75" customHeight="1">
      <c r="D2108" s="1">
        <v>12522</v>
      </c>
      <c r="E2108" s="1" t="s">
        <v>5585</v>
      </c>
    </row>
    <row r="2109" spans="4:5" ht="12.75" customHeight="1">
      <c r="D2109" s="1">
        <v>12523</v>
      </c>
      <c r="E2109" s="1" t="s">
        <v>5586</v>
      </c>
    </row>
    <row r="2110" spans="4:5" ht="12.75" customHeight="1">
      <c r="D2110" s="1">
        <v>12520</v>
      </c>
      <c r="E2110" s="1" t="s">
        <v>5587</v>
      </c>
    </row>
    <row r="2111" spans="4:5" ht="12.75" customHeight="1">
      <c r="D2111" s="1">
        <v>16509</v>
      </c>
      <c r="E2111" s="1" t="s">
        <v>5588</v>
      </c>
    </row>
    <row r="2112" spans="4:5" ht="12.75" customHeight="1">
      <c r="D2112" s="1">
        <v>13290</v>
      </c>
      <c r="E2112" s="1" t="s">
        <v>5589</v>
      </c>
    </row>
    <row r="2113" spans="4:5" ht="12.75" customHeight="1">
      <c r="D2113" s="1">
        <v>10691</v>
      </c>
      <c r="E2113" s="1" t="s">
        <v>5590</v>
      </c>
    </row>
    <row r="2114" spans="4:5" ht="12.75" customHeight="1">
      <c r="D2114" s="1">
        <v>10107</v>
      </c>
      <c r="E2114" s="1" t="s">
        <v>5591</v>
      </c>
    </row>
    <row r="2115" spans="4:5" ht="12.75" customHeight="1">
      <c r="D2115" s="1">
        <v>12678</v>
      </c>
      <c r="E2115" s="1" t="s">
        <v>5592</v>
      </c>
    </row>
    <row r="2116" spans="4:5" ht="12.75" customHeight="1">
      <c r="D2116" s="1">
        <v>13956</v>
      </c>
      <c r="E2116" s="1" t="s">
        <v>5593</v>
      </c>
    </row>
    <row r="2117" spans="4:5" ht="12.75" customHeight="1">
      <c r="D2117" s="1">
        <v>10639</v>
      </c>
      <c r="E2117" s="1" t="s">
        <v>5594</v>
      </c>
    </row>
    <row r="2118" spans="4:5" ht="12.75" customHeight="1">
      <c r="D2118" s="1">
        <v>16789</v>
      </c>
      <c r="E2118" s="1" t="s">
        <v>5595</v>
      </c>
    </row>
    <row r="2119" spans="4:5" ht="12.75" customHeight="1">
      <c r="D2119" s="1">
        <v>16790</v>
      </c>
      <c r="E2119" s="1" t="s">
        <v>5596</v>
      </c>
    </row>
    <row r="2120" spans="4:5" ht="12.75" customHeight="1">
      <c r="D2120" s="1">
        <v>15824</v>
      </c>
      <c r="E2120" s="1" t="s">
        <v>5597</v>
      </c>
    </row>
    <row r="2121" spans="4:5" ht="12.75" customHeight="1">
      <c r="D2121" s="1">
        <v>15935</v>
      </c>
      <c r="E2121" s="1" t="s">
        <v>5598</v>
      </c>
    </row>
    <row r="2122" spans="4:5" ht="12.75" customHeight="1">
      <c r="D2122" s="1">
        <v>15002</v>
      </c>
      <c r="E2122" s="1" t="s">
        <v>5599</v>
      </c>
    </row>
    <row r="2123" spans="4:5" ht="12.75" customHeight="1">
      <c r="D2123" s="1">
        <v>16729</v>
      </c>
      <c r="E2123" s="1" t="s">
        <v>5600</v>
      </c>
    </row>
    <row r="2124" spans="4:5" ht="12.75" customHeight="1">
      <c r="D2124" s="1">
        <v>16484</v>
      </c>
      <c r="E2124" s="1" t="s">
        <v>5601</v>
      </c>
    </row>
    <row r="2125" spans="4:5" ht="12.75" customHeight="1">
      <c r="D2125" s="1">
        <v>16924</v>
      </c>
      <c r="E2125" s="1" t="s">
        <v>5602</v>
      </c>
    </row>
    <row r="2126" spans="4:5" ht="12.75" customHeight="1">
      <c r="D2126" s="1">
        <v>16925</v>
      </c>
      <c r="E2126" s="1" t="s">
        <v>5603</v>
      </c>
    </row>
    <row r="2127" spans="4:5" ht="12.75" customHeight="1">
      <c r="D2127" s="1">
        <v>17420</v>
      </c>
      <c r="E2127" s="1" t="s">
        <v>5604</v>
      </c>
    </row>
    <row r="2128" spans="4:5" ht="12.75" customHeight="1">
      <c r="D2128" s="1">
        <v>11899</v>
      </c>
      <c r="E2128" s="1" t="s">
        <v>5605</v>
      </c>
    </row>
    <row r="2129" spans="4:5" ht="12.75" customHeight="1">
      <c r="D2129" s="1">
        <v>11905</v>
      </c>
      <c r="E2129" s="1" t="s">
        <v>5606</v>
      </c>
    </row>
    <row r="2130" spans="4:5" ht="12.75" customHeight="1">
      <c r="D2130" s="1">
        <v>11906</v>
      </c>
      <c r="E2130" s="1" t="s">
        <v>5607</v>
      </c>
    </row>
    <row r="2131" spans="4:5" ht="12.75" customHeight="1">
      <c r="D2131" s="1">
        <v>17007</v>
      </c>
      <c r="E2131" s="1" t="s">
        <v>5608</v>
      </c>
    </row>
    <row r="2132" spans="4:5" ht="12.75" customHeight="1">
      <c r="D2132" s="1">
        <v>10564</v>
      </c>
      <c r="E2132" s="1" t="s">
        <v>5609</v>
      </c>
    </row>
    <row r="2133" spans="4:5" ht="12.75" customHeight="1">
      <c r="D2133" s="1">
        <v>15188</v>
      </c>
      <c r="E2133" s="1" t="s">
        <v>5610</v>
      </c>
    </row>
    <row r="2134" spans="4:5" ht="12.75" customHeight="1">
      <c r="D2134" s="1">
        <v>12549</v>
      </c>
      <c r="E2134" s="1" t="s">
        <v>5611</v>
      </c>
    </row>
    <row r="2135" spans="4:5" ht="12.75" customHeight="1">
      <c r="D2135" s="1">
        <v>15500</v>
      </c>
      <c r="E2135" s="1" t="s">
        <v>5612</v>
      </c>
    </row>
    <row r="2136" spans="4:5" ht="12.75" customHeight="1">
      <c r="D2136" s="1">
        <v>11387</v>
      </c>
      <c r="E2136" s="1" t="s">
        <v>5613</v>
      </c>
    </row>
    <row r="2137" spans="4:5" ht="12.75" customHeight="1">
      <c r="D2137" s="1">
        <v>17378</v>
      </c>
      <c r="E2137" s="1" t="s">
        <v>5614</v>
      </c>
    </row>
    <row r="2138" spans="4:5" ht="12.75" customHeight="1">
      <c r="D2138" s="1">
        <v>17379</v>
      </c>
      <c r="E2138" s="1" t="s">
        <v>5615</v>
      </c>
    </row>
    <row r="2139" spans="4:5" ht="12.75" customHeight="1">
      <c r="D2139" s="1">
        <v>15979</v>
      </c>
      <c r="E2139" s="1" t="s">
        <v>5616</v>
      </c>
    </row>
    <row r="2140" spans="4:5" ht="12.75" customHeight="1">
      <c r="D2140" s="1">
        <v>15021</v>
      </c>
      <c r="E2140" s="1" t="s">
        <v>5617</v>
      </c>
    </row>
    <row r="2141" spans="4:5" ht="12.75" customHeight="1">
      <c r="D2141" s="1">
        <v>13962</v>
      </c>
      <c r="E2141" s="1" t="s">
        <v>5618</v>
      </c>
    </row>
    <row r="2142" spans="4:5" ht="12.75" customHeight="1">
      <c r="D2142" s="1">
        <v>10824</v>
      </c>
      <c r="E2142" s="1" t="s">
        <v>5619</v>
      </c>
    </row>
    <row r="2143" spans="4:5" ht="12.75" customHeight="1">
      <c r="D2143" s="1">
        <v>11285</v>
      </c>
      <c r="E2143" s="1" t="s">
        <v>5620</v>
      </c>
    </row>
    <row r="2144" spans="4:5" ht="12.75" customHeight="1">
      <c r="D2144" s="1">
        <v>11063</v>
      </c>
      <c r="E2144" s="1" t="s">
        <v>5621</v>
      </c>
    </row>
    <row r="2145" spans="4:5" ht="12.75" customHeight="1">
      <c r="D2145" s="1">
        <v>14018</v>
      </c>
      <c r="E2145" s="1" t="s">
        <v>5622</v>
      </c>
    </row>
    <row r="2146" spans="4:5" ht="12.75" customHeight="1">
      <c r="D2146" s="1">
        <v>13401</v>
      </c>
      <c r="E2146" s="1" t="s">
        <v>5623</v>
      </c>
    </row>
    <row r="2147" spans="4:5" ht="12.75" customHeight="1">
      <c r="D2147" s="1">
        <v>10470</v>
      </c>
      <c r="E2147" s="1" t="s">
        <v>5624</v>
      </c>
    </row>
    <row r="2148" spans="4:5" ht="12.75" customHeight="1">
      <c r="D2148" s="1">
        <v>11759</v>
      </c>
      <c r="E2148" s="1" t="s">
        <v>5625</v>
      </c>
    </row>
    <row r="2149" spans="4:5" ht="12.75" customHeight="1">
      <c r="D2149" s="1">
        <v>16498</v>
      </c>
      <c r="E2149" s="1" t="s">
        <v>5626</v>
      </c>
    </row>
    <row r="2150" spans="4:5" ht="12.75" customHeight="1">
      <c r="D2150" s="1">
        <v>13680</v>
      </c>
      <c r="E2150" s="1" t="s">
        <v>5627</v>
      </c>
    </row>
    <row r="2151" spans="4:5" ht="12.75" customHeight="1">
      <c r="D2151" s="1">
        <v>15450</v>
      </c>
      <c r="E2151" s="1" t="s">
        <v>5628</v>
      </c>
    </row>
    <row r="2152" spans="4:5" ht="12.75" customHeight="1">
      <c r="D2152" s="1">
        <v>14990</v>
      </c>
      <c r="E2152" s="1" t="s">
        <v>5629</v>
      </c>
    </row>
    <row r="2153" spans="4:5" ht="12.75" customHeight="1">
      <c r="D2153" s="1">
        <v>14991</v>
      </c>
      <c r="E2153" s="1" t="s">
        <v>5630</v>
      </c>
    </row>
    <row r="2154" spans="4:5" ht="12.75" customHeight="1">
      <c r="D2154" s="1">
        <v>14014</v>
      </c>
      <c r="E2154" s="1" t="s">
        <v>5631</v>
      </c>
    </row>
    <row r="2155" spans="4:5" ht="12.75" customHeight="1">
      <c r="D2155" s="1">
        <v>13517</v>
      </c>
      <c r="E2155" s="1" t="s">
        <v>5632</v>
      </c>
    </row>
    <row r="2156" spans="4:5" ht="12.75" customHeight="1">
      <c r="D2156" s="1">
        <v>10463</v>
      </c>
      <c r="E2156" s="1" t="s">
        <v>5633</v>
      </c>
    </row>
    <row r="2157" spans="4:5" ht="12.75" customHeight="1">
      <c r="D2157" s="1">
        <v>13127</v>
      </c>
      <c r="E2157" s="1" t="s">
        <v>5634</v>
      </c>
    </row>
    <row r="2158" spans="4:5" ht="12.75" customHeight="1">
      <c r="D2158" s="1">
        <v>10502</v>
      </c>
      <c r="E2158" s="1" t="s">
        <v>5635</v>
      </c>
    </row>
    <row r="2159" spans="4:5" ht="12.75" customHeight="1">
      <c r="D2159" s="1">
        <v>16591</v>
      </c>
      <c r="E2159" s="1" t="s">
        <v>5636</v>
      </c>
    </row>
    <row r="2160" spans="4:5" ht="12.75" customHeight="1">
      <c r="D2160" s="1">
        <v>16396</v>
      </c>
      <c r="E2160" s="1" t="s">
        <v>5637</v>
      </c>
    </row>
    <row r="2161" spans="4:5" ht="12.75" customHeight="1">
      <c r="D2161" s="1">
        <v>16397</v>
      </c>
      <c r="E2161" s="1" t="s">
        <v>5638</v>
      </c>
    </row>
    <row r="2162" spans="4:5" ht="12.75" customHeight="1">
      <c r="D2162" s="1">
        <v>16398</v>
      </c>
      <c r="E2162" s="1" t="s">
        <v>5639</v>
      </c>
    </row>
    <row r="2163" spans="4:5" ht="12.75" customHeight="1">
      <c r="D2163" s="1">
        <v>16295</v>
      </c>
      <c r="E2163" s="1" t="s">
        <v>5640</v>
      </c>
    </row>
    <row r="2164" spans="4:5" ht="12.75" customHeight="1">
      <c r="D2164" s="1">
        <v>16296</v>
      </c>
      <c r="E2164" s="1" t="s">
        <v>5641</v>
      </c>
    </row>
    <row r="2165" spans="4:5" ht="12.75" customHeight="1">
      <c r="D2165" s="1">
        <v>16297</v>
      </c>
      <c r="E2165" s="1" t="s">
        <v>5642</v>
      </c>
    </row>
    <row r="2166" spans="4:5" ht="12.75" customHeight="1">
      <c r="D2166" s="1">
        <v>16298</v>
      </c>
      <c r="E2166" s="1" t="s">
        <v>5643</v>
      </c>
    </row>
    <row r="2167" spans="4:5" ht="12.75" customHeight="1">
      <c r="D2167" s="1">
        <v>16300</v>
      </c>
      <c r="E2167" s="1" t="s">
        <v>5644</v>
      </c>
    </row>
    <row r="2168" spans="4:5" ht="12.75" customHeight="1">
      <c r="D2168" s="1">
        <v>16301</v>
      </c>
      <c r="E2168" s="1" t="s">
        <v>5645</v>
      </c>
    </row>
    <row r="2169" spans="4:5" ht="12.75" customHeight="1">
      <c r="D2169" s="1">
        <v>16302</v>
      </c>
      <c r="E2169" s="1" t="s">
        <v>5646</v>
      </c>
    </row>
    <row r="2170" spans="4:5" ht="12.75" customHeight="1">
      <c r="D2170" s="1">
        <v>16303</v>
      </c>
      <c r="E2170" s="1" t="s">
        <v>5647</v>
      </c>
    </row>
    <row r="2171" spans="4:5" ht="12.75" customHeight="1">
      <c r="D2171" s="1">
        <v>16304</v>
      </c>
      <c r="E2171" s="1" t="s">
        <v>5648</v>
      </c>
    </row>
    <row r="2172" spans="4:5" ht="12.75" customHeight="1">
      <c r="D2172" s="1">
        <v>16305</v>
      </c>
      <c r="E2172" s="1" t="s">
        <v>5649</v>
      </c>
    </row>
    <row r="2173" spans="4:5" ht="12.75" customHeight="1">
      <c r="D2173" s="1">
        <v>16306</v>
      </c>
      <c r="E2173" s="1" t="s">
        <v>5650</v>
      </c>
    </row>
    <row r="2174" spans="4:5" ht="12.75" customHeight="1">
      <c r="D2174" s="1">
        <v>16307</v>
      </c>
      <c r="E2174" s="1" t="s">
        <v>5651</v>
      </c>
    </row>
    <row r="2175" spans="4:5" ht="12.75" customHeight="1">
      <c r="D2175" s="1">
        <v>16310</v>
      </c>
      <c r="E2175" s="1" t="s">
        <v>5652</v>
      </c>
    </row>
    <row r="2176" spans="4:5" ht="12.75" customHeight="1">
      <c r="D2176" s="1">
        <v>16311</v>
      </c>
      <c r="E2176" s="1" t="s">
        <v>5653</v>
      </c>
    </row>
    <row r="2177" spans="4:5" ht="12.75" customHeight="1">
      <c r="D2177" s="1">
        <v>16312</v>
      </c>
      <c r="E2177" s="1" t="s">
        <v>5654</v>
      </c>
    </row>
    <row r="2178" spans="4:5" ht="12.75" customHeight="1">
      <c r="D2178" s="1">
        <v>17072</v>
      </c>
      <c r="E2178" s="1" t="s">
        <v>5655</v>
      </c>
    </row>
    <row r="2179" spans="4:5" ht="12.75" customHeight="1">
      <c r="D2179" s="1">
        <v>17073</v>
      </c>
      <c r="E2179" s="1" t="s">
        <v>5656</v>
      </c>
    </row>
    <row r="2180" spans="4:5" ht="12.75" customHeight="1">
      <c r="D2180" s="1">
        <v>17074</v>
      </c>
      <c r="E2180" s="1" t="s">
        <v>5657</v>
      </c>
    </row>
    <row r="2181" spans="4:5" ht="12.75" customHeight="1">
      <c r="D2181" s="1">
        <v>17077</v>
      </c>
      <c r="E2181" s="1" t="s">
        <v>5658</v>
      </c>
    </row>
    <row r="2182" spans="4:5" ht="12.75" customHeight="1">
      <c r="D2182" s="1">
        <v>17081</v>
      </c>
      <c r="E2182" s="1" t="s">
        <v>5659</v>
      </c>
    </row>
    <row r="2183" spans="4:5" ht="12.75" customHeight="1">
      <c r="D2183" s="1">
        <v>17082</v>
      </c>
      <c r="E2183" s="1" t="s">
        <v>5660</v>
      </c>
    </row>
    <row r="2184" spans="4:5" ht="12.75" customHeight="1">
      <c r="D2184" s="1">
        <v>17329</v>
      </c>
      <c r="E2184" s="1" t="s">
        <v>5661</v>
      </c>
    </row>
    <row r="2185" spans="4:5" ht="12.75" customHeight="1">
      <c r="D2185" s="1">
        <v>17330</v>
      </c>
      <c r="E2185" s="1" t="s">
        <v>5662</v>
      </c>
    </row>
    <row r="2186" spans="4:5" ht="12.75" customHeight="1">
      <c r="D2186" s="1">
        <v>17331</v>
      </c>
      <c r="E2186" s="1" t="s">
        <v>5663</v>
      </c>
    </row>
    <row r="2187" spans="4:5" ht="12.75" customHeight="1">
      <c r="D2187" s="1">
        <v>17332</v>
      </c>
      <c r="E2187" s="1" t="s">
        <v>5664</v>
      </c>
    </row>
    <row r="2188" spans="4:5" ht="12.75" customHeight="1">
      <c r="D2188" s="1">
        <v>17014</v>
      </c>
      <c r="E2188" s="1" t="s">
        <v>5665</v>
      </c>
    </row>
    <row r="2189" spans="4:5" ht="12.75" customHeight="1">
      <c r="D2189" s="1">
        <v>10819</v>
      </c>
      <c r="E2189" s="1" t="s">
        <v>5666</v>
      </c>
    </row>
    <row r="2190" spans="4:5" ht="12.75" customHeight="1">
      <c r="D2190" s="1">
        <v>14236</v>
      </c>
      <c r="E2190" s="1" t="s">
        <v>5667</v>
      </c>
    </row>
    <row r="2191" spans="4:5" ht="12.75" customHeight="1">
      <c r="D2191" s="1">
        <v>10301</v>
      </c>
      <c r="E2191" s="1" t="s">
        <v>5668</v>
      </c>
    </row>
    <row r="2192" spans="4:5" ht="12.75" customHeight="1">
      <c r="D2192" s="1">
        <v>10300</v>
      </c>
      <c r="E2192" s="1" t="s">
        <v>5669</v>
      </c>
    </row>
    <row r="2193" spans="4:5" ht="12.75" customHeight="1">
      <c r="D2193" s="1">
        <v>16278</v>
      </c>
      <c r="E2193" s="1" t="s">
        <v>5670</v>
      </c>
    </row>
    <row r="2194" spans="4:5" ht="12.75" customHeight="1">
      <c r="D2194" s="1">
        <v>16058</v>
      </c>
      <c r="E2194" s="1" t="s">
        <v>5671</v>
      </c>
    </row>
    <row r="2195" spans="4:5" ht="12.75" customHeight="1">
      <c r="D2195" s="1">
        <v>10769</v>
      </c>
      <c r="E2195" s="1" t="s">
        <v>5672</v>
      </c>
    </row>
    <row r="2196" spans="4:5" ht="12.75" customHeight="1">
      <c r="D2196" s="1">
        <v>13087</v>
      </c>
      <c r="E2196" s="1" t="s">
        <v>5673</v>
      </c>
    </row>
    <row r="2197" spans="4:5" ht="12.75" customHeight="1">
      <c r="D2197" s="1">
        <v>16984</v>
      </c>
      <c r="E2197" s="1" t="s">
        <v>5674</v>
      </c>
    </row>
    <row r="2198" spans="4:5" ht="12.75" customHeight="1">
      <c r="D2198" s="1">
        <v>10461</v>
      </c>
      <c r="E2198" s="1" t="s">
        <v>5675</v>
      </c>
    </row>
    <row r="2199" spans="4:5" ht="12.75" customHeight="1">
      <c r="D2199" s="1">
        <v>10934</v>
      </c>
      <c r="E2199" s="1" t="s">
        <v>5676</v>
      </c>
    </row>
    <row r="2200" spans="4:5" ht="12.75" customHeight="1">
      <c r="D2200" s="1">
        <v>17028</v>
      </c>
      <c r="E2200" s="1" t="s">
        <v>5677</v>
      </c>
    </row>
    <row r="2201" spans="4:5" ht="12.75" customHeight="1">
      <c r="D2201" s="1">
        <v>17029</v>
      </c>
      <c r="E2201" s="1" t="s">
        <v>5678</v>
      </c>
    </row>
    <row r="2202" spans="4:5" ht="12.75" customHeight="1">
      <c r="D2202" s="1">
        <v>17030</v>
      </c>
      <c r="E2202" s="1" t="s">
        <v>5679</v>
      </c>
    </row>
    <row r="2203" spans="4:5" ht="12.75" customHeight="1">
      <c r="D2203" s="1">
        <v>17031</v>
      </c>
      <c r="E2203" s="1" t="s">
        <v>5680</v>
      </c>
    </row>
    <row r="2204" spans="4:5" ht="12.75" customHeight="1">
      <c r="D2204" s="1">
        <v>17342</v>
      </c>
      <c r="E2204" s="1" t="s">
        <v>5681</v>
      </c>
    </row>
    <row r="2205" spans="4:5" ht="12.75" customHeight="1">
      <c r="D2205" s="1">
        <v>14977</v>
      </c>
      <c r="E2205" s="1" t="s">
        <v>5682</v>
      </c>
    </row>
    <row r="2206" spans="4:5" ht="12.75" customHeight="1">
      <c r="D2206" s="1">
        <v>14013</v>
      </c>
      <c r="E2206" s="1" t="s">
        <v>5683</v>
      </c>
    </row>
    <row r="2207" spans="4:5" ht="12.75" customHeight="1">
      <c r="D2207" s="1">
        <v>12099</v>
      </c>
      <c r="E2207" s="1" t="s">
        <v>5684</v>
      </c>
    </row>
    <row r="2208" spans="4:5" ht="12.75" customHeight="1">
      <c r="D2208" s="1">
        <v>16679</v>
      </c>
      <c r="E2208" s="1" t="s">
        <v>5685</v>
      </c>
    </row>
    <row r="2209" spans="4:5" ht="12.75" customHeight="1">
      <c r="D2209" s="1">
        <v>16680</v>
      </c>
      <c r="E2209" s="1" t="s">
        <v>5686</v>
      </c>
    </row>
    <row r="2210" spans="4:5" ht="12.75" customHeight="1">
      <c r="D2210" s="1">
        <v>14327</v>
      </c>
      <c r="E2210" s="1" t="s">
        <v>5687</v>
      </c>
    </row>
    <row r="2211" spans="4:5" ht="12.75" customHeight="1">
      <c r="D2211" s="1">
        <v>15774</v>
      </c>
      <c r="E2211" s="1" t="s">
        <v>5688</v>
      </c>
    </row>
    <row r="2212" spans="4:5" ht="12.75" customHeight="1">
      <c r="D2212" s="1">
        <v>15775</v>
      </c>
      <c r="E2212" s="1" t="s">
        <v>5689</v>
      </c>
    </row>
    <row r="2213" spans="4:5" ht="12.75" customHeight="1">
      <c r="D2213" s="1">
        <v>16959</v>
      </c>
      <c r="E2213" s="1" t="s">
        <v>5690</v>
      </c>
    </row>
    <row r="2214" spans="4:5" ht="12.75" customHeight="1">
      <c r="D2214" s="1">
        <v>11184</v>
      </c>
      <c r="E2214" s="1" t="s">
        <v>5691</v>
      </c>
    </row>
    <row r="2215" spans="4:5" ht="12.75" customHeight="1">
      <c r="D2215" s="1">
        <v>12079</v>
      </c>
      <c r="E2215" s="1" t="s">
        <v>5692</v>
      </c>
    </row>
    <row r="2216" spans="4:5" ht="12.75" customHeight="1">
      <c r="D2216" s="1">
        <v>10737</v>
      </c>
      <c r="E2216" s="1" t="s">
        <v>5693</v>
      </c>
    </row>
    <row r="2217" spans="4:5" ht="12.75" customHeight="1">
      <c r="D2217" s="1">
        <v>10936</v>
      </c>
      <c r="E2217" s="1" t="s">
        <v>5694</v>
      </c>
    </row>
    <row r="2218" spans="4:5" ht="12.75" customHeight="1">
      <c r="D2218" s="1">
        <v>10937</v>
      </c>
      <c r="E2218" s="1" t="s">
        <v>5695</v>
      </c>
    </row>
    <row r="2219" spans="4:5" ht="12.75" customHeight="1">
      <c r="D2219" s="1">
        <v>10938</v>
      </c>
      <c r="E2219" s="1" t="s">
        <v>5696</v>
      </c>
    </row>
    <row r="2220" spans="4:5" ht="12.75" customHeight="1">
      <c r="D2220" s="1">
        <v>10939</v>
      </c>
      <c r="E2220" s="1" t="s">
        <v>5697</v>
      </c>
    </row>
    <row r="2221" spans="4:5" ht="12.75" customHeight="1">
      <c r="D2221" s="1">
        <v>10940</v>
      </c>
      <c r="E2221" s="1" t="s">
        <v>5698</v>
      </c>
    </row>
    <row r="2222" spans="4:5" ht="12.75" customHeight="1">
      <c r="D2222" s="1">
        <v>10941</v>
      </c>
      <c r="E2222" s="1" t="s">
        <v>5699</v>
      </c>
    </row>
    <row r="2223" spans="4:5" ht="12.75" customHeight="1">
      <c r="D2223" s="1">
        <v>10942</v>
      </c>
      <c r="E2223" s="1" t="s">
        <v>5700</v>
      </c>
    </row>
    <row r="2224" spans="4:5" ht="12.75" customHeight="1">
      <c r="D2224" s="1">
        <v>10943</v>
      </c>
      <c r="E2224" s="1" t="s">
        <v>5701</v>
      </c>
    </row>
    <row r="2225" spans="4:5" ht="12.75" customHeight="1">
      <c r="D2225" s="1">
        <v>10944</v>
      </c>
      <c r="E2225" s="1" t="s">
        <v>5702</v>
      </c>
    </row>
    <row r="2226" spans="4:5" ht="12.75" customHeight="1">
      <c r="D2226" s="1">
        <v>10945</v>
      </c>
      <c r="E2226" s="1" t="s">
        <v>5703</v>
      </c>
    </row>
    <row r="2227" spans="4:5" ht="12.75" customHeight="1">
      <c r="D2227" s="1">
        <v>10946</v>
      </c>
      <c r="E2227" s="1" t="s">
        <v>5704</v>
      </c>
    </row>
    <row r="2228" spans="4:5" ht="12.75" customHeight="1">
      <c r="D2228" s="1">
        <v>11738</v>
      </c>
      <c r="E2228" s="1" t="s">
        <v>5705</v>
      </c>
    </row>
    <row r="2229" spans="4:5" ht="12.75" customHeight="1">
      <c r="D2229" s="1">
        <v>11497</v>
      </c>
      <c r="E2229" s="1" t="s">
        <v>5706</v>
      </c>
    </row>
    <row r="2230" spans="4:5" ht="12.75" customHeight="1">
      <c r="D2230" s="1">
        <v>11513</v>
      </c>
      <c r="E2230" s="1" t="s">
        <v>5707</v>
      </c>
    </row>
    <row r="2231" spans="4:5" ht="12.75" customHeight="1">
      <c r="D2231" s="1">
        <v>11514</v>
      </c>
      <c r="E2231" s="1" t="s">
        <v>5708</v>
      </c>
    </row>
    <row r="2232" spans="4:5" ht="12.75" customHeight="1">
      <c r="D2232" s="1">
        <v>10292</v>
      </c>
      <c r="E2232" s="1" t="s">
        <v>5709</v>
      </c>
    </row>
    <row r="2233" spans="4:5" ht="12.75" customHeight="1">
      <c r="D2233" s="1">
        <v>10294</v>
      </c>
      <c r="E2233" s="1" t="s">
        <v>5710</v>
      </c>
    </row>
    <row r="2234" spans="4:5" ht="12.75" customHeight="1">
      <c r="D2234" s="1">
        <v>10295</v>
      </c>
      <c r="E2234" s="1" t="s">
        <v>5711</v>
      </c>
    </row>
    <row r="2235" spans="4:5" ht="12.75" customHeight="1">
      <c r="D2235" s="1">
        <v>10296</v>
      </c>
      <c r="E2235" s="1" t="s">
        <v>5712</v>
      </c>
    </row>
    <row r="2236" spans="4:5" ht="12.75" customHeight="1">
      <c r="D2236" s="1">
        <v>10302</v>
      </c>
      <c r="E2236" s="1" t="s">
        <v>5713</v>
      </c>
    </row>
    <row r="2237" spans="4:5" ht="12.75" customHeight="1">
      <c r="D2237" s="1">
        <v>10304</v>
      </c>
      <c r="E2237" s="1" t="s">
        <v>5714</v>
      </c>
    </row>
    <row r="2238" spans="4:5" ht="12.75" customHeight="1">
      <c r="D2238" s="1">
        <v>10120</v>
      </c>
      <c r="E2238" s="1" t="s">
        <v>5715</v>
      </c>
    </row>
    <row r="2239" spans="4:5" ht="12.75" customHeight="1">
      <c r="D2239" s="1">
        <v>10000</v>
      </c>
      <c r="E2239" s="1" t="s">
        <v>5716</v>
      </c>
    </row>
    <row r="2240" spans="4:5" ht="12.75" customHeight="1">
      <c r="D2240" s="1">
        <v>11564</v>
      </c>
      <c r="E2240" s="1" t="s">
        <v>5717</v>
      </c>
    </row>
    <row r="2241" spans="4:5" ht="12.75" customHeight="1">
      <c r="D2241" s="1">
        <v>12218</v>
      </c>
      <c r="E2241" s="1" t="s">
        <v>5718</v>
      </c>
    </row>
    <row r="2242" spans="4:5" ht="12.75" customHeight="1">
      <c r="D2242" s="1">
        <v>12219</v>
      </c>
      <c r="E2242" s="1" t="s">
        <v>5719</v>
      </c>
    </row>
    <row r="2243" spans="4:5" ht="12.75" customHeight="1">
      <c r="D2243" s="1">
        <v>15821</v>
      </c>
      <c r="E2243" s="1" t="s">
        <v>5720</v>
      </c>
    </row>
    <row r="2244" spans="4:5" ht="12.75" customHeight="1">
      <c r="D2244" s="1">
        <v>13662</v>
      </c>
      <c r="E2244" s="1" t="s">
        <v>5721</v>
      </c>
    </row>
    <row r="2245" spans="4:5" ht="12.75" customHeight="1">
      <c r="D2245" s="1">
        <v>13209</v>
      </c>
      <c r="E2245" s="1" t="s">
        <v>5722</v>
      </c>
    </row>
    <row r="2246" spans="4:5" ht="12.75" customHeight="1">
      <c r="D2246" s="1">
        <v>13081</v>
      </c>
      <c r="E2246" s="1" t="s">
        <v>5723</v>
      </c>
    </row>
    <row r="2247" spans="4:5" ht="12.75" customHeight="1">
      <c r="D2247" s="1">
        <v>13034</v>
      </c>
      <c r="E2247" s="1" t="s">
        <v>5724</v>
      </c>
    </row>
    <row r="2248" spans="4:5" ht="12.75" customHeight="1">
      <c r="D2248" s="1">
        <v>12849</v>
      </c>
      <c r="E2248" s="1" t="s">
        <v>5725</v>
      </c>
    </row>
    <row r="2249" spans="4:5" ht="12.75" customHeight="1">
      <c r="D2249" s="1">
        <v>12850</v>
      </c>
      <c r="E2249" s="1" t="s">
        <v>5726</v>
      </c>
    </row>
    <row r="2250" spans="4:5" ht="12.75" customHeight="1">
      <c r="D2250" s="1">
        <v>16556</v>
      </c>
      <c r="E2250" s="1" t="s">
        <v>5727</v>
      </c>
    </row>
    <row r="2251" spans="4:5" ht="12.75" customHeight="1">
      <c r="D2251" s="1">
        <v>15933</v>
      </c>
      <c r="E2251" s="1" t="s">
        <v>5728</v>
      </c>
    </row>
    <row r="2252" spans="4:5" ht="12.75" customHeight="1">
      <c r="D2252" s="1">
        <v>16362</v>
      </c>
      <c r="E2252" s="1" t="s">
        <v>5729</v>
      </c>
    </row>
    <row r="2253" spans="4:5" ht="12.75" customHeight="1">
      <c r="D2253" s="1">
        <v>16461</v>
      </c>
      <c r="E2253" s="1" t="s">
        <v>5730</v>
      </c>
    </row>
    <row r="2254" spans="4:5" ht="12.75" customHeight="1">
      <c r="D2254" s="1">
        <v>12331</v>
      </c>
      <c r="E2254" s="1" t="s">
        <v>5731</v>
      </c>
    </row>
    <row r="2255" spans="4:5" ht="12.75" customHeight="1">
      <c r="D2255" s="1">
        <v>13173</v>
      </c>
      <c r="E2255" s="1" t="s">
        <v>5732</v>
      </c>
    </row>
    <row r="2256" spans="4:5" ht="12.75" customHeight="1">
      <c r="D2256" s="1">
        <v>15083</v>
      </c>
      <c r="E2256" s="1" t="s">
        <v>5733</v>
      </c>
    </row>
    <row r="2257" spans="4:5" ht="12.75" customHeight="1">
      <c r="D2257" s="1">
        <v>14728</v>
      </c>
      <c r="E2257" s="1" t="s">
        <v>5734</v>
      </c>
    </row>
    <row r="2258" spans="4:5" ht="12.75" customHeight="1">
      <c r="D2258" s="1">
        <v>14729</v>
      </c>
      <c r="E2258" s="1" t="s">
        <v>5735</v>
      </c>
    </row>
    <row r="2259" spans="4:5" ht="12.75" customHeight="1">
      <c r="D2259" s="1">
        <v>10337</v>
      </c>
      <c r="E2259" s="1" t="s">
        <v>5736</v>
      </c>
    </row>
    <row r="2260" spans="4:5" ht="12.75" customHeight="1">
      <c r="D2260" s="1">
        <v>12322</v>
      </c>
      <c r="E2260" s="1" t="s">
        <v>5737</v>
      </c>
    </row>
    <row r="2261" spans="4:5" ht="12.75" customHeight="1">
      <c r="D2261" s="1">
        <v>11439</v>
      </c>
      <c r="E2261" s="1" t="s">
        <v>5738</v>
      </c>
    </row>
    <row r="2262" spans="4:5" ht="12.75" customHeight="1">
      <c r="D2262" s="1">
        <v>12726</v>
      </c>
      <c r="E2262" s="1" t="s">
        <v>5739</v>
      </c>
    </row>
    <row r="2263" spans="4:5" ht="12.75" customHeight="1">
      <c r="D2263" s="1">
        <v>10144</v>
      </c>
      <c r="E2263" s="1" t="s">
        <v>5740</v>
      </c>
    </row>
    <row r="2264" spans="4:5" ht="12.75" customHeight="1">
      <c r="D2264" s="1">
        <v>11165</v>
      </c>
      <c r="E2264" s="1" t="s">
        <v>5741</v>
      </c>
    </row>
    <row r="2265" spans="4:5" ht="12.75" customHeight="1">
      <c r="D2265" s="1">
        <v>13018</v>
      </c>
      <c r="E2265" s="1" t="s">
        <v>5742</v>
      </c>
    </row>
    <row r="2266" spans="4:5" ht="12.75" customHeight="1">
      <c r="D2266" s="1">
        <v>15940</v>
      </c>
      <c r="E2266" s="1" t="s">
        <v>5743</v>
      </c>
    </row>
    <row r="2267" spans="4:5" ht="12.75" customHeight="1">
      <c r="D2267" s="1">
        <v>17349</v>
      </c>
      <c r="E2267" s="1" t="s">
        <v>5744</v>
      </c>
    </row>
    <row r="2268" spans="4:5" ht="12.75" customHeight="1">
      <c r="D2268" s="1">
        <v>17350</v>
      </c>
      <c r="E2268" s="1" t="s">
        <v>5745</v>
      </c>
    </row>
    <row r="2269" spans="4:5" ht="12.75" customHeight="1">
      <c r="D2269" s="1">
        <v>13904</v>
      </c>
      <c r="E2269" s="1" t="s">
        <v>5746</v>
      </c>
    </row>
    <row r="2270" spans="4:5" ht="12.75" customHeight="1">
      <c r="D2270" s="1">
        <v>11131</v>
      </c>
      <c r="E2270" s="1" t="s">
        <v>5747</v>
      </c>
    </row>
    <row r="2271" spans="4:5" ht="12.75" customHeight="1">
      <c r="D2271" s="1">
        <v>11132</v>
      </c>
      <c r="E2271" s="1" t="s">
        <v>5748</v>
      </c>
    </row>
    <row r="2272" spans="4:5" ht="12.75" customHeight="1">
      <c r="D2272" s="1">
        <v>11133</v>
      </c>
      <c r="E2272" s="1" t="s">
        <v>5749</v>
      </c>
    </row>
    <row r="2273" spans="4:5" ht="12.75" customHeight="1">
      <c r="D2273" s="1">
        <v>11134</v>
      </c>
      <c r="E2273" s="1" t="s">
        <v>5750</v>
      </c>
    </row>
    <row r="2274" spans="4:5" ht="12.75" customHeight="1">
      <c r="D2274" s="1">
        <v>11135</v>
      </c>
      <c r="E2274" s="1" t="s">
        <v>5751</v>
      </c>
    </row>
    <row r="2275" spans="4:5" ht="12.75" customHeight="1">
      <c r="D2275" s="1">
        <v>11136</v>
      </c>
      <c r="E2275" s="1" t="s">
        <v>5752</v>
      </c>
    </row>
    <row r="2276" spans="4:5" ht="12.75" customHeight="1">
      <c r="D2276" s="1">
        <v>11746</v>
      </c>
      <c r="E2276" s="1" t="s">
        <v>5753</v>
      </c>
    </row>
    <row r="2277" spans="4:5" ht="12.75" customHeight="1">
      <c r="D2277" s="1">
        <v>14772</v>
      </c>
      <c r="E2277" s="1" t="s">
        <v>5754</v>
      </c>
    </row>
    <row r="2278" spans="4:5" ht="12.75" customHeight="1">
      <c r="D2278" s="1">
        <v>17084</v>
      </c>
      <c r="E2278" s="1" t="s">
        <v>5755</v>
      </c>
    </row>
    <row r="2279" spans="4:5" ht="12.75" customHeight="1">
      <c r="D2279" s="1">
        <v>17085</v>
      </c>
      <c r="E2279" s="1" t="s">
        <v>5756</v>
      </c>
    </row>
    <row r="2280" spans="4:5" ht="12.75" customHeight="1">
      <c r="D2280" s="1">
        <v>14629</v>
      </c>
      <c r="E2280" s="1" t="s">
        <v>5757</v>
      </c>
    </row>
    <row r="2281" spans="4:5" ht="12.75" customHeight="1">
      <c r="D2281" s="1">
        <v>15094</v>
      </c>
      <c r="E2281" s="1" t="s">
        <v>5758</v>
      </c>
    </row>
    <row r="2282" spans="4:5" ht="12.75" customHeight="1">
      <c r="D2282" s="1">
        <v>15095</v>
      </c>
      <c r="E2282" s="1" t="s">
        <v>5759</v>
      </c>
    </row>
    <row r="2283" spans="4:5" ht="12.75" customHeight="1">
      <c r="D2283" s="1">
        <v>16079</v>
      </c>
      <c r="E2283" s="1" t="s">
        <v>5760</v>
      </c>
    </row>
    <row r="2284" spans="4:5" ht="12.75" customHeight="1">
      <c r="D2284" s="1">
        <v>13075</v>
      </c>
      <c r="E2284" s="1" t="s">
        <v>5761</v>
      </c>
    </row>
    <row r="2285" spans="4:5" ht="12.75" customHeight="1">
      <c r="D2285" s="1">
        <v>11892</v>
      </c>
      <c r="E2285" s="1" t="s">
        <v>5762</v>
      </c>
    </row>
    <row r="2286" spans="4:5" ht="12.75" customHeight="1">
      <c r="D2286" s="1">
        <v>11893</v>
      </c>
      <c r="E2286" s="1" t="s">
        <v>5763</v>
      </c>
    </row>
    <row r="2287" spans="4:5" ht="12.75" customHeight="1">
      <c r="D2287" s="1">
        <v>11895</v>
      </c>
      <c r="E2287" s="1" t="s">
        <v>5764</v>
      </c>
    </row>
    <row r="2288" spans="4:5" ht="12.75" customHeight="1">
      <c r="D2288" s="1">
        <v>12403</v>
      </c>
      <c r="E2288" s="1" t="s">
        <v>5765</v>
      </c>
    </row>
    <row r="2289" spans="4:5" ht="12.75" customHeight="1">
      <c r="D2289" s="1">
        <v>12404</v>
      </c>
      <c r="E2289" s="1" t="s">
        <v>5766</v>
      </c>
    </row>
    <row r="2290" spans="4:5" ht="12.75" customHeight="1">
      <c r="D2290" s="1">
        <v>16688</v>
      </c>
      <c r="E2290" s="1" t="s">
        <v>5767</v>
      </c>
    </row>
    <row r="2291" spans="4:5" ht="12.75" customHeight="1">
      <c r="D2291" s="1">
        <v>11772</v>
      </c>
      <c r="E2291" s="1" t="s">
        <v>5768</v>
      </c>
    </row>
    <row r="2292" spans="4:5" ht="12.75" customHeight="1">
      <c r="D2292" s="1">
        <v>11771</v>
      </c>
      <c r="E2292" s="1" t="s">
        <v>5769</v>
      </c>
    </row>
    <row r="2293" spans="4:5" ht="12.75" customHeight="1">
      <c r="D2293" s="1">
        <v>10084</v>
      </c>
      <c r="E2293" s="1" t="s">
        <v>5770</v>
      </c>
    </row>
    <row r="2294" spans="4:5" ht="12.75" customHeight="1">
      <c r="D2294" s="1">
        <v>10085</v>
      </c>
      <c r="E2294" s="1" t="s">
        <v>5771</v>
      </c>
    </row>
    <row r="2295" spans="4:5" ht="12.75" customHeight="1">
      <c r="D2295" s="1">
        <v>15473</v>
      </c>
      <c r="E2295" s="1" t="s">
        <v>5772</v>
      </c>
    </row>
    <row r="2296" spans="4:5" ht="12.75" customHeight="1">
      <c r="D2296" s="1">
        <v>13280</v>
      </c>
      <c r="E2296" s="1" t="s">
        <v>5773</v>
      </c>
    </row>
    <row r="2297" spans="4:5" ht="12.75" customHeight="1">
      <c r="D2297" s="1">
        <v>14197</v>
      </c>
      <c r="E2297" s="1" t="s">
        <v>5774</v>
      </c>
    </row>
    <row r="2298" spans="4:5" ht="12.75" customHeight="1">
      <c r="D2298" s="1">
        <v>13043</v>
      </c>
      <c r="E2298" s="1" t="s">
        <v>5775</v>
      </c>
    </row>
    <row r="2299" spans="4:5" ht="12.75" customHeight="1">
      <c r="D2299" s="1">
        <v>10254</v>
      </c>
      <c r="E2299" s="1" t="s">
        <v>5776</v>
      </c>
    </row>
    <row r="2300" spans="4:5" ht="12.75" customHeight="1">
      <c r="D2300" s="1">
        <v>12076</v>
      </c>
      <c r="E2300" s="1" t="s">
        <v>5777</v>
      </c>
    </row>
    <row r="2301" spans="4:5" ht="12.75" customHeight="1">
      <c r="D2301" s="1">
        <v>14005</v>
      </c>
      <c r="E2301" s="1" t="s">
        <v>5778</v>
      </c>
    </row>
    <row r="2302" spans="4:5" ht="12.75" customHeight="1">
      <c r="D2302" s="1">
        <v>12034</v>
      </c>
      <c r="E2302" s="1" t="s">
        <v>5779</v>
      </c>
    </row>
    <row r="2303" spans="4:5" ht="12.75" customHeight="1">
      <c r="D2303" s="1">
        <v>12074</v>
      </c>
      <c r="E2303" s="1" t="s">
        <v>5780</v>
      </c>
    </row>
    <row r="2304" spans="4:5" ht="12.75" customHeight="1">
      <c r="D2304" s="1">
        <v>16346</v>
      </c>
      <c r="E2304" s="1" t="s">
        <v>5781</v>
      </c>
    </row>
    <row r="2305" spans="4:5" ht="12.75" customHeight="1">
      <c r="D2305" s="1">
        <v>15544</v>
      </c>
      <c r="E2305" s="1" t="s">
        <v>5782</v>
      </c>
    </row>
    <row r="2306" spans="4:5" ht="12.75" customHeight="1">
      <c r="D2306" s="1">
        <v>14012</v>
      </c>
      <c r="E2306" s="1" t="s">
        <v>5783</v>
      </c>
    </row>
    <row r="2307" spans="4:5" ht="12.75" customHeight="1">
      <c r="D2307" s="1">
        <v>15626</v>
      </c>
      <c r="E2307" s="1" t="s">
        <v>5784</v>
      </c>
    </row>
    <row r="2308" spans="4:5" ht="12.75" customHeight="1">
      <c r="D2308" s="1">
        <v>15577</v>
      </c>
      <c r="E2308" s="1" t="s">
        <v>5785</v>
      </c>
    </row>
    <row r="2309" spans="4:5" ht="12.75" customHeight="1">
      <c r="D2309" s="1">
        <v>15708</v>
      </c>
      <c r="E2309" s="1" t="s">
        <v>5786</v>
      </c>
    </row>
    <row r="2310" spans="4:5" ht="12.75" customHeight="1">
      <c r="D2310" s="1">
        <v>15475</v>
      </c>
      <c r="E2310" s="1" t="s">
        <v>5787</v>
      </c>
    </row>
    <row r="2311" spans="4:5" ht="12.75" customHeight="1">
      <c r="D2311" s="1">
        <v>15476</v>
      </c>
      <c r="E2311" s="1" t="s">
        <v>5788</v>
      </c>
    </row>
    <row r="2312" spans="4:5" ht="12.75" customHeight="1">
      <c r="D2312" s="1">
        <v>15453</v>
      </c>
      <c r="E2312" s="1" t="s">
        <v>5789</v>
      </c>
    </row>
    <row r="2313" spans="4:5" ht="12.75" customHeight="1">
      <c r="D2313" s="1">
        <v>15434</v>
      </c>
      <c r="E2313" s="1" t="s">
        <v>5790</v>
      </c>
    </row>
    <row r="2314" spans="4:5" ht="12.75" customHeight="1">
      <c r="D2314" s="1">
        <v>15209</v>
      </c>
      <c r="E2314" s="1" t="s">
        <v>5791</v>
      </c>
    </row>
    <row r="2315" spans="4:5" ht="12.75" customHeight="1">
      <c r="D2315" s="1">
        <v>15247</v>
      </c>
      <c r="E2315" s="1" t="s">
        <v>5792</v>
      </c>
    </row>
    <row r="2316" spans="4:5" ht="12.75" customHeight="1">
      <c r="D2316" s="1">
        <v>15248</v>
      </c>
      <c r="E2316" s="1" t="s">
        <v>5793</v>
      </c>
    </row>
    <row r="2317" spans="4:5" ht="12.75" customHeight="1">
      <c r="D2317" s="1">
        <v>15298</v>
      </c>
      <c r="E2317" s="1" t="s">
        <v>5794</v>
      </c>
    </row>
    <row r="2318" spans="4:5" ht="12.75" customHeight="1">
      <c r="D2318" s="1">
        <v>15299</v>
      </c>
      <c r="E2318" s="1" t="s">
        <v>5795</v>
      </c>
    </row>
    <row r="2319" spans="4:5" ht="12.75" customHeight="1">
      <c r="D2319" s="1">
        <v>15300</v>
      </c>
      <c r="E2319" s="1" t="s">
        <v>5796</v>
      </c>
    </row>
    <row r="2320" spans="4:5" ht="12.75" customHeight="1">
      <c r="D2320" s="1">
        <v>15193</v>
      </c>
      <c r="E2320" s="1" t="s">
        <v>5797</v>
      </c>
    </row>
    <row r="2321" spans="4:5" ht="12.75" customHeight="1">
      <c r="D2321" s="1">
        <v>14190</v>
      </c>
      <c r="E2321" s="1" t="s">
        <v>5798</v>
      </c>
    </row>
    <row r="2322" spans="4:5" ht="12.75" customHeight="1">
      <c r="D2322" s="1">
        <v>14286</v>
      </c>
      <c r="E2322" s="1" t="s">
        <v>5799</v>
      </c>
    </row>
    <row r="2323" spans="4:5" ht="12.75" customHeight="1">
      <c r="D2323" s="1">
        <v>14542</v>
      </c>
      <c r="E2323" s="1" t="s">
        <v>5800</v>
      </c>
    </row>
    <row r="2324" spans="4:5" ht="12.75" customHeight="1">
      <c r="D2324" s="1">
        <v>15062</v>
      </c>
      <c r="E2324" s="1" t="s">
        <v>5801</v>
      </c>
    </row>
    <row r="2325" spans="4:5" ht="12.75" customHeight="1">
      <c r="D2325" s="1">
        <v>14896</v>
      </c>
      <c r="E2325" s="1" t="s">
        <v>5802</v>
      </c>
    </row>
    <row r="2326" spans="4:5" ht="12.75" customHeight="1">
      <c r="D2326" s="1">
        <v>14897</v>
      </c>
      <c r="E2326" s="1" t="s">
        <v>5803</v>
      </c>
    </row>
    <row r="2327" spans="4:5" ht="12.75" customHeight="1">
      <c r="D2327" s="1">
        <v>13360</v>
      </c>
      <c r="E2327" s="1" t="s">
        <v>5804</v>
      </c>
    </row>
    <row r="2328" spans="4:5" ht="12.75" customHeight="1">
      <c r="D2328" s="1">
        <v>12682</v>
      </c>
      <c r="E2328" s="1" t="s">
        <v>5805</v>
      </c>
    </row>
    <row r="2329" spans="4:5" ht="12.75" customHeight="1">
      <c r="D2329" s="1">
        <v>12535</v>
      </c>
      <c r="E2329" s="1" t="s">
        <v>5806</v>
      </c>
    </row>
    <row r="2330" spans="4:5" ht="12.75" customHeight="1">
      <c r="D2330" s="1">
        <v>12539</v>
      </c>
      <c r="E2330" s="1" t="s">
        <v>5807</v>
      </c>
    </row>
    <row r="2331" spans="4:5" ht="12.75" customHeight="1">
      <c r="D2331" s="1">
        <v>12454</v>
      </c>
      <c r="E2331" s="1" t="s">
        <v>5808</v>
      </c>
    </row>
    <row r="2332" spans="4:5" ht="12.75" customHeight="1">
      <c r="D2332" s="1">
        <v>12013</v>
      </c>
      <c r="E2332" s="1" t="s">
        <v>5809</v>
      </c>
    </row>
    <row r="2333" spans="4:5" ht="12.75" customHeight="1">
      <c r="D2333" s="1">
        <v>12025</v>
      </c>
      <c r="E2333" s="1" t="s">
        <v>5810</v>
      </c>
    </row>
    <row r="2334" spans="4:5" ht="12.75" customHeight="1">
      <c r="D2334" s="1">
        <v>12373</v>
      </c>
      <c r="E2334" s="1" t="s">
        <v>5811</v>
      </c>
    </row>
    <row r="2335" spans="4:5" ht="12.75" customHeight="1">
      <c r="D2335" s="1">
        <v>12317</v>
      </c>
      <c r="E2335" s="1" t="s">
        <v>5812</v>
      </c>
    </row>
    <row r="2336" spans="4:5" ht="12.75" customHeight="1">
      <c r="D2336" s="1">
        <v>12262</v>
      </c>
      <c r="E2336" s="1" t="s">
        <v>5813</v>
      </c>
    </row>
    <row r="2337" spans="4:5" ht="12.75" customHeight="1">
      <c r="D2337" s="1">
        <v>12246</v>
      </c>
      <c r="E2337" s="1" t="s">
        <v>5814</v>
      </c>
    </row>
    <row r="2338" spans="4:5" ht="12.75" customHeight="1">
      <c r="D2338" s="1">
        <v>12098</v>
      </c>
      <c r="E2338" s="1" t="s">
        <v>5815</v>
      </c>
    </row>
    <row r="2339" spans="4:5" ht="12.75" customHeight="1">
      <c r="D2339" s="1">
        <v>12124</v>
      </c>
      <c r="E2339" s="1" t="s">
        <v>5816</v>
      </c>
    </row>
    <row r="2340" spans="4:5" ht="12.75" customHeight="1">
      <c r="D2340" s="1">
        <v>12126</v>
      </c>
      <c r="E2340" s="1" t="s">
        <v>5817</v>
      </c>
    </row>
    <row r="2341" spans="4:5" ht="12.75" customHeight="1">
      <c r="D2341" s="1">
        <v>12127</v>
      </c>
      <c r="E2341" s="1" t="s">
        <v>5818</v>
      </c>
    </row>
    <row r="2342" spans="4:5" ht="12.75" customHeight="1">
      <c r="D2342" s="1">
        <v>12202</v>
      </c>
      <c r="E2342" s="1" t="s">
        <v>5819</v>
      </c>
    </row>
    <row r="2343" spans="4:5" ht="12.75" customHeight="1">
      <c r="D2343" s="1">
        <v>12191</v>
      </c>
      <c r="E2343" s="1" t="s">
        <v>5820</v>
      </c>
    </row>
    <row r="2344" spans="4:5" ht="12.75" customHeight="1">
      <c r="D2344" s="1">
        <v>12165</v>
      </c>
      <c r="E2344" s="1" t="s">
        <v>5821</v>
      </c>
    </row>
    <row r="2345" spans="4:5" ht="12.75" customHeight="1">
      <c r="D2345" s="1">
        <v>12166</v>
      </c>
      <c r="E2345" s="1" t="s">
        <v>5822</v>
      </c>
    </row>
    <row r="2346" spans="4:5" ht="12.75" customHeight="1">
      <c r="D2346" s="1">
        <v>12168</v>
      </c>
      <c r="E2346" s="1" t="s">
        <v>5823</v>
      </c>
    </row>
    <row r="2347" spans="4:5" ht="12.75" customHeight="1">
      <c r="D2347" s="1">
        <v>12169</v>
      </c>
      <c r="E2347" s="1" t="s">
        <v>5824</v>
      </c>
    </row>
    <row r="2348" spans="4:5" ht="12.75" customHeight="1">
      <c r="D2348" s="1">
        <v>12171</v>
      </c>
      <c r="E2348" s="1" t="s">
        <v>5825</v>
      </c>
    </row>
    <row r="2349" spans="4:5" ht="12.75" customHeight="1">
      <c r="D2349" s="1">
        <v>12172</v>
      </c>
      <c r="E2349" s="1" t="s">
        <v>5826</v>
      </c>
    </row>
    <row r="2350" spans="4:5" ht="12.75" customHeight="1">
      <c r="D2350" s="1">
        <v>12173</v>
      </c>
      <c r="E2350" s="1" t="s">
        <v>5827</v>
      </c>
    </row>
    <row r="2351" spans="4:5" ht="12.75" customHeight="1">
      <c r="D2351" s="1">
        <v>11141</v>
      </c>
      <c r="E2351" s="1" t="s">
        <v>5828</v>
      </c>
    </row>
    <row r="2352" spans="4:5" ht="12.75" customHeight="1">
      <c r="D2352" s="1">
        <v>11430</v>
      </c>
      <c r="E2352" s="1" t="s">
        <v>5829</v>
      </c>
    </row>
    <row r="2353" spans="4:5" ht="12.75" customHeight="1">
      <c r="D2353" s="1">
        <v>11657</v>
      </c>
      <c r="E2353" s="1" t="s">
        <v>5830</v>
      </c>
    </row>
    <row r="2354" spans="4:5" ht="12.75" customHeight="1">
      <c r="D2354" s="1">
        <v>11631</v>
      </c>
      <c r="E2354" s="1" t="s">
        <v>5831</v>
      </c>
    </row>
    <row r="2355" spans="4:5" ht="12.75" customHeight="1">
      <c r="D2355" s="1">
        <v>10354</v>
      </c>
      <c r="E2355" s="1" t="s">
        <v>5832</v>
      </c>
    </row>
    <row r="2356" spans="4:5" ht="12.75" customHeight="1">
      <c r="D2356" s="1">
        <v>10367</v>
      </c>
      <c r="E2356" s="1" t="s">
        <v>5833</v>
      </c>
    </row>
    <row r="2357" spans="4:5" ht="12.75" customHeight="1">
      <c r="D2357" s="1">
        <v>10118</v>
      </c>
      <c r="E2357" s="1" t="s">
        <v>5834</v>
      </c>
    </row>
    <row r="2358" spans="4:5" ht="12.75" customHeight="1">
      <c r="D2358" s="1">
        <v>10143</v>
      </c>
      <c r="E2358" s="1" t="s">
        <v>5835</v>
      </c>
    </row>
    <row r="2359" spans="4:5" ht="12.75" customHeight="1">
      <c r="D2359" s="1">
        <v>10212</v>
      </c>
      <c r="E2359" s="1" t="s">
        <v>5836</v>
      </c>
    </row>
    <row r="2360" spans="4:5" ht="12.75" customHeight="1">
      <c r="D2360" s="1">
        <v>10213</v>
      </c>
      <c r="E2360" s="1" t="s">
        <v>5837</v>
      </c>
    </row>
    <row r="2361" spans="4:5" ht="12.75" customHeight="1">
      <c r="D2361" s="1">
        <v>10235</v>
      </c>
      <c r="E2361" s="1" t="s">
        <v>5838</v>
      </c>
    </row>
    <row r="2362" spans="4:5" ht="12.75" customHeight="1">
      <c r="D2362" s="1">
        <v>10905</v>
      </c>
      <c r="E2362" s="1" t="s">
        <v>5839</v>
      </c>
    </row>
    <row r="2363" spans="4:5" ht="12.75" customHeight="1">
      <c r="D2363" s="1">
        <v>10828</v>
      </c>
      <c r="E2363" s="1" t="s">
        <v>5840</v>
      </c>
    </row>
    <row r="2364" spans="4:5" ht="12.75" customHeight="1">
      <c r="D2364" s="1">
        <v>10829</v>
      </c>
      <c r="E2364" s="1" t="s">
        <v>5841</v>
      </c>
    </row>
    <row r="2365" spans="4:5" ht="12.75" customHeight="1">
      <c r="D2365" s="1">
        <v>10831</v>
      </c>
      <c r="E2365" s="1" t="s">
        <v>5842</v>
      </c>
    </row>
    <row r="2366" spans="4:5" ht="12.75" customHeight="1">
      <c r="D2366" s="1">
        <v>10823</v>
      </c>
      <c r="E2366" s="1" t="s">
        <v>5843</v>
      </c>
    </row>
    <row r="2367" spans="4:5" ht="12.75" customHeight="1">
      <c r="D2367" s="1">
        <v>10882</v>
      </c>
      <c r="E2367" s="1" t="s">
        <v>5844</v>
      </c>
    </row>
    <row r="2368" spans="4:5" ht="12.75" customHeight="1">
      <c r="D2368" s="1">
        <v>10883</v>
      </c>
      <c r="E2368" s="1" t="s">
        <v>5845</v>
      </c>
    </row>
    <row r="2369" spans="4:5" ht="12.75" customHeight="1">
      <c r="D2369" s="1">
        <v>10886</v>
      </c>
      <c r="E2369" s="1" t="s">
        <v>5846</v>
      </c>
    </row>
    <row r="2370" spans="4:5" ht="12.75" customHeight="1">
      <c r="D2370" s="1">
        <v>10889</v>
      </c>
      <c r="E2370" s="1" t="s">
        <v>5847</v>
      </c>
    </row>
    <row r="2371" spans="4:5" ht="12.75" customHeight="1">
      <c r="D2371" s="1">
        <v>10890</v>
      </c>
      <c r="E2371" s="1" t="s">
        <v>5848</v>
      </c>
    </row>
    <row r="2372" spans="4:5" ht="12.75" customHeight="1">
      <c r="D2372" s="1">
        <v>10891</v>
      </c>
      <c r="E2372" s="1" t="s">
        <v>5849</v>
      </c>
    </row>
    <row r="2373" spans="4:5" ht="12.75" customHeight="1">
      <c r="D2373" s="1">
        <v>10892</v>
      </c>
      <c r="E2373" s="1" t="s">
        <v>5850</v>
      </c>
    </row>
    <row r="2374" spans="4:5" ht="12.75" customHeight="1">
      <c r="D2374" s="1">
        <v>10893</v>
      </c>
      <c r="E2374" s="1" t="s">
        <v>5851</v>
      </c>
    </row>
    <row r="2375" spans="4:5" ht="12.75" customHeight="1">
      <c r="D2375" s="1">
        <v>10547</v>
      </c>
      <c r="E2375" s="1" t="s">
        <v>5852</v>
      </c>
    </row>
    <row r="2376" spans="4:5" ht="12.75" customHeight="1">
      <c r="D2376" s="1">
        <v>10548</v>
      </c>
      <c r="E2376" s="1" t="s">
        <v>5853</v>
      </c>
    </row>
    <row r="2377" spans="4:5" ht="12.75" customHeight="1">
      <c r="D2377" s="1">
        <v>16327</v>
      </c>
      <c r="E2377" s="1" t="s">
        <v>5854</v>
      </c>
    </row>
    <row r="2378" spans="4:5" ht="12.75" customHeight="1">
      <c r="D2378" s="1">
        <v>16455</v>
      </c>
      <c r="E2378" s="1" t="s">
        <v>5855</v>
      </c>
    </row>
    <row r="2379" spans="4:5" ht="12.75" customHeight="1">
      <c r="D2379" s="1">
        <v>16377</v>
      </c>
      <c r="E2379" s="1" t="s">
        <v>5856</v>
      </c>
    </row>
    <row r="2380" spans="4:5" ht="12.75" customHeight="1">
      <c r="D2380" s="1">
        <v>16181</v>
      </c>
      <c r="E2380" s="1" t="s">
        <v>5857</v>
      </c>
    </row>
    <row r="2381" spans="4:5" ht="12.75" customHeight="1">
      <c r="D2381" s="1">
        <v>16099</v>
      </c>
      <c r="E2381" s="1" t="s">
        <v>5858</v>
      </c>
    </row>
    <row r="2382" spans="4:5" ht="12.75" customHeight="1">
      <c r="D2382" s="1">
        <v>16104</v>
      </c>
      <c r="E2382" s="1" t="s">
        <v>5859</v>
      </c>
    </row>
    <row r="2383" spans="4:5" ht="12.75" customHeight="1">
      <c r="D2383" s="1">
        <v>16120</v>
      </c>
      <c r="E2383" s="1" t="s">
        <v>5860</v>
      </c>
    </row>
    <row r="2384" spans="4:5" ht="12.75" customHeight="1">
      <c r="D2384" s="1">
        <v>15953</v>
      </c>
      <c r="E2384" s="1" t="s">
        <v>5861</v>
      </c>
    </row>
    <row r="2385" spans="4:5" ht="12.75" customHeight="1">
      <c r="D2385" s="1">
        <v>16018</v>
      </c>
      <c r="E2385" s="1" t="s">
        <v>5862</v>
      </c>
    </row>
    <row r="2386" spans="4:5" ht="12.75" customHeight="1">
      <c r="D2386" s="1">
        <v>16512</v>
      </c>
      <c r="E2386" s="1" t="s">
        <v>5863</v>
      </c>
    </row>
    <row r="2387" spans="4:5" ht="12.75" customHeight="1">
      <c r="D2387" s="1">
        <v>16526</v>
      </c>
      <c r="E2387" s="1" t="s">
        <v>5864</v>
      </c>
    </row>
    <row r="2388" spans="4:5" ht="12.75" customHeight="1">
      <c r="D2388" s="1">
        <v>16753</v>
      </c>
      <c r="E2388" s="1" t="s">
        <v>5865</v>
      </c>
    </row>
    <row r="2389" spans="4:5" ht="12.75" customHeight="1">
      <c r="D2389" s="1">
        <v>17046</v>
      </c>
      <c r="E2389" s="1" t="s">
        <v>5866</v>
      </c>
    </row>
    <row r="2390" spans="4:5" ht="12.75" customHeight="1">
      <c r="D2390" s="1">
        <v>17295</v>
      </c>
      <c r="E2390" s="1" t="s">
        <v>5867</v>
      </c>
    </row>
    <row r="2391" spans="4:5" ht="12.75" customHeight="1">
      <c r="D2391" s="1">
        <v>17267</v>
      </c>
      <c r="E2391" s="1" t="s">
        <v>5868</v>
      </c>
    </row>
    <row r="2392" spans="4:5" ht="12.75" customHeight="1">
      <c r="D2392" s="1">
        <v>17268</v>
      </c>
      <c r="E2392" s="1" t="s">
        <v>5869</v>
      </c>
    </row>
    <row r="2393" spans="4:5" ht="12.75" customHeight="1">
      <c r="D2393" s="1">
        <v>17277</v>
      </c>
      <c r="E2393" s="1" t="s">
        <v>5870</v>
      </c>
    </row>
    <row r="2394" spans="4:5" ht="12.75" customHeight="1">
      <c r="D2394" s="1">
        <v>17411</v>
      </c>
      <c r="E2394" s="1" t="s">
        <v>5871</v>
      </c>
    </row>
    <row r="2395" spans="4:5" ht="12.75" customHeight="1">
      <c r="D2395" s="1">
        <v>11205</v>
      </c>
      <c r="E2395" s="1" t="s">
        <v>5872</v>
      </c>
    </row>
    <row r="2396" spans="4:5" ht="12.75" customHeight="1">
      <c r="D2396" s="1">
        <v>10887</v>
      </c>
      <c r="E2396" s="1" t="s">
        <v>5873</v>
      </c>
    </row>
    <row r="2397" spans="4:5" ht="12.75" customHeight="1">
      <c r="D2397" s="1">
        <v>14927</v>
      </c>
      <c r="E2397" s="1" t="s">
        <v>5874</v>
      </c>
    </row>
    <row r="2398" spans="4:5" ht="12.75" customHeight="1">
      <c r="D2398" s="1">
        <v>16993</v>
      </c>
      <c r="E2398" s="1" t="s">
        <v>5875</v>
      </c>
    </row>
    <row r="2399" spans="4:5" ht="12.75" customHeight="1">
      <c r="D2399" s="1">
        <v>17121</v>
      </c>
      <c r="E2399" s="1" t="s">
        <v>5876</v>
      </c>
    </row>
    <row r="2400" spans="4:5" ht="12.75" customHeight="1">
      <c r="D2400" s="1">
        <v>17122</v>
      </c>
      <c r="E2400" s="1" t="s">
        <v>5877</v>
      </c>
    </row>
    <row r="2401" spans="4:5" ht="12.75" customHeight="1">
      <c r="D2401" s="1">
        <v>15855</v>
      </c>
      <c r="E2401" s="1" t="s">
        <v>5878</v>
      </c>
    </row>
    <row r="2402" spans="4:5" ht="12.75" customHeight="1">
      <c r="D2402" s="1">
        <v>15679</v>
      </c>
      <c r="E2402" s="1" t="s">
        <v>5879</v>
      </c>
    </row>
    <row r="2403" spans="4:5" ht="12.75" customHeight="1">
      <c r="D2403" s="1">
        <v>15680</v>
      </c>
      <c r="E2403" s="1" t="s">
        <v>5880</v>
      </c>
    </row>
    <row r="2404" spans="4:5" ht="12.75" customHeight="1">
      <c r="D2404" s="1">
        <v>15681</v>
      </c>
      <c r="E2404" s="1" t="s">
        <v>5881</v>
      </c>
    </row>
    <row r="2405" spans="4:5" ht="12.75" customHeight="1">
      <c r="D2405" s="1">
        <v>13131</v>
      </c>
      <c r="E2405" s="1" t="s">
        <v>5882</v>
      </c>
    </row>
    <row r="2406" spans="4:5" ht="12.75" customHeight="1">
      <c r="D2406" s="1">
        <v>10325</v>
      </c>
      <c r="E2406" s="1" t="s">
        <v>5883</v>
      </c>
    </row>
    <row r="2407" spans="4:5" ht="12.75" customHeight="1">
      <c r="D2407" s="1">
        <v>12266</v>
      </c>
      <c r="E2407" s="1" t="s">
        <v>5884</v>
      </c>
    </row>
    <row r="2408" spans="4:5" ht="12.75" customHeight="1">
      <c r="D2408" s="1">
        <v>10844</v>
      </c>
      <c r="E2408" s="1" t="s">
        <v>5885</v>
      </c>
    </row>
    <row r="2409" spans="4:5" ht="12.75" customHeight="1">
      <c r="D2409" s="1">
        <v>15446</v>
      </c>
      <c r="E2409" s="1" t="s">
        <v>5886</v>
      </c>
    </row>
    <row r="2410" spans="4:5" ht="12.75" customHeight="1">
      <c r="D2410" s="1">
        <v>15447</v>
      </c>
      <c r="E2410" s="1" t="s">
        <v>5887</v>
      </c>
    </row>
    <row r="2411" spans="4:5" ht="12.75" customHeight="1">
      <c r="D2411" s="1">
        <v>15449</v>
      </c>
      <c r="E2411" s="1" t="s">
        <v>5888</v>
      </c>
    </row>
    <row r="2412" spans="4:5" ht="12.75" customHeight="1">
      <c r="D2412" s="1">
        <v>15448</v>
      </c>
      <c r="E2412" s="1" t="s">
        <v>5889</v>
      </c>
    </row>
    <row r="2413" spans="4:5" ht="12.75" customHeight="1">
      <c r="D2413" s="1">
        <v>14403</v>
      </c>
      <c r="E2413" s="1" t="s">
        <v>5890</v>
      </c>
    </row>
    <row r="2414" spans="4:5" ht="12.75" customHeight="1">
      <c r="D2414" s="1">
        <v>10835</v>
      </c>
      <c r="E2414" s="1" t="s">
        <v>5891</v>
      </c>
    </row>
    <row r="2415" spans="4:5" ht="12.75" customHeight="1">
      <c r="D2415" s="1">
        <v>10778</v>
      </c>
      <c r="E2415" s="1" t="s">
        <v>5892</v>
      </c>
    </row>
    <row r="2416" spans="4:5" ht="12.75" customHeight="1">
      <c r="D2416" s="1">
        <v>15791</v>
      </c>
      <c r="E2416" s="1" t="s">
        <v>5893</v>
      </c>
    </row>
    <row r="2417" spans="4:5" ht="12.75" customHeight="1">
      <c r="D2417" s="1">
        <v>15790</v>
      </c>
      <c r="E2417" s="1" t="s">
        <v>5894</v>
      </c>
    </row>
    <row r="2418" spans="4:5" ht="12.75" customHeight="1">
      <c r="D2418" s="1">
        <v>14893</v>
      </c>
      <c r="E2418" s="1" t="s">
        <v>5895</v>
      </c>
    </row>
    <row r="2419" spans="4:5" ht="12.75" customHeight="1">
      <c r="D2419" s="1">
        <v>12199</v>
      </c>
      <c r="E2419" s="1" t="s">
        <v>5896</v>
      </c>
    </row>
    <row r="2420" spans="4:5" ht="12.75" customHeight="1">
      <c r="D2420" s="1">
        <v>16204</v>
      </c>
      <c r="E2420" s="1" t="s">
        <v>5897</v>
      </c>
    </row>
    <row r="2421" spans="4:5" ht="12.75" customHeight="1">
      <c r="D2421" s="1">
        <v>16205</v>
      </c>
      <c r="E2421" s="1" t="s">
        <v>5898</v>
      </c>
    </row>
    <row r="2422" spans="4:5" ht="12.75" customHeight="1">
      <c r="D2422" s="1">
        <v>17288</v>
      </c>
      <c r="E2422" s="1" t="s">
        <v>5899</v>
      </c>
    </row>
    <row r="2423" spans="4:5" ht="12.75" customHeight="1">
      <c r="D2423" s="1">
        <v>17289</v>
      </c>
      <c r="E2423" s="1" t="s">
        <v>5900</v>
      </c>
    </row>
    <row r="2424" spans="4:5" ht="12.75" customHeight="1">
      <c r="D2424" s="1">
        <v>16084</v>
      </c>
      <c r="E2424" s="1" t="s">
        <v>5901</v>
      </c>
    </row>
    <row r="2425" spans="4:5" ht="12.75" customHeight="1">
      <c r="D2425" s="1">
        <v>16085</v>
      </c>
      <c r="E2425" s="1" t="s">
        <v>5902</v>
      </c>
    </row>
    <row r="2426" spans="4:5" ht="12.75" customHeight="1">
      <c r="D2426" s="1">
        <v>16086</v>
      </c>
      <c r="E2426" s="1" t="s">
        <v>5903</v>
      </c>
    </row>
    <row r="2427" spans="4:5" ht="12.75" customHeight="1">
      <c r="D2427" s="1">
        <v>11349</v>
      </c>
      <c r="E2427" s="1" t="s">
        <v>5904</v>
      </c>
    </row>
    <row r="2428" spans="4:5" ht="12.75" customHeight="1">
      <c r="D2428" s="1">
        <v>10807</v>
      </c>
      <c r="E2428" s="1" t="s">
        <v>5905</v>
      </c>
    </row>
    <row r="2429" spans="4:5" ht="12.75" customHeight="1">
      <c r="D2429" s="1">
        <v>13400</v>
      </c>
      <c r="E2429" s="1" t="s">
        <v>5906</v>
      </c>
    </row>
    <row r="2430" spans="4:5" ht="12.75" customHeight="1">
      <c r="D2430" s="1">
        <v>13541</v>
      </c>
      <c r="E2430" s="1" t="s">
        <v>5907</v>
      </c>
    </row>
    <row r="2431" spans="4:5" ht="12.75" customHeight="1">
      <c r="D2431" s="1">
        <v>11933</v>
      </c>
      <c r="E2431" s="1" t="s">
        <v>5908</v>
      </c>
    </row>
    <row r="2432" spans="4:5" ht="12.75" customHeight="1">
      <c r="D2432" s="1">
        <v>16784</v>
      </c>
      <c r="E2432" s="1" t="s">
        <v>5909</v>
      </c>
    </row>
    <row r="2433" spans="4:5" ht="12.75" customHeight="1">
      <c r="D2433" s="1">
        <v>12904</v>
      </c>
      <c r="E2433" s="1" t="s">
        <v>5910</v>
      </c>
    </row>
    <row r="2434" spans="4:5" ht="12.75" customHeight="1">
      <c r="D2434" s="1">
        <v>16828</v>
      </c>
      <c r="E2434" s="1" t="s">
        <v>5911</v>
      </c>
    </row>
    <row r="2435" spans="4:5" ht="12.75" customHeight="1">
      <c r="D2435" s="1">
        <v>16743</v>
      </c>
      <c r="E2435" s="1" t="s">
        <v>5912</v>
      </c>
    </row>
    <row r="2436" spans="4:5" ht="12.75" customHeight="1">
      <c r="D2436" s="1">
        <v>16750</v>
      </c>
      <c r="E2436" s="1" t="s">
        <v>5913</v>
      </c>
    </row>
    <row r="2437" spans="4:5" ht="12.75" customHeight="1">
      <c r="D2437" s="1">
        <v>15219</v>
      </c>
      <c r="E2437" s="1" t="s">
        <v>5914</v>
      </c>
    </row>
    <row r="2438" spans="4:5" ht="12.75" customHeight="1">
      <c r="D2438" s="1">
        <v>13923</v>
      </c>
      <c r="E2438" s="1" t="s">
        <v>5915</v>
      </c>
    </row>
    <row r="2439" spans="4:5" ht="12.75" customHeight="1">
      <c r="D2439" s="1">
        <v>17063</v>
      </c>
      <c r="E2439" s="1" t="s">
        <v>5916</v>
      </c>
    </row>
    <row r="2440" spans="4:5" ht="12.75" customHeight="1">
      <c r="D2440" s="1">
        <v>17062</v>
      </c>
      <c r="E2440" s="1" t="s">
        <v>5917</v>
      </c>
    </row>
    <row r="2441" spans="4:5" ht="12.75" customHeight="1">
      <c r="D2441" s="1">
        <v>10671</v>
      </c>
      <c r="E2441" s="1" t="s">
        <v>5918</v>
      </c>
    </row>
    <row r="2442" spans="4:5" ht="12.75" customHeight="1">
      <c r="D2442" s="1">
        <v>17127</v>
      </c>
      <c r="E2442" s="1" t="s">
        <v>5919</v>
      </c>
    </row>
    <row r="2443" spans="4:5" ht="12.75" customHeight="1">
      <c r="D2443" s="1">
        <v>17128</v>
      </c>
      <c r="E2443" s="1" t="s">
        <v>5920</v>
      </c>
    </row>
    <row r="2444" spans="4:5" ht="12.75" customHeight="1">
      <c r="D2444" s="1">
        <v>14218</v>
      </c>
      <c r="E2444" s="1" t="s">
        <v>5921</v>
      </c>
    </row>
    <row r="2445" spans="4:5" ht="12.75" customHeight="1">
      <c r="D2445" s="1">
        <v>17291</v>
      </c>
      <c r="E2445" s="1" t="s">
        <v>5922</v>
      </c>
    </row>
    <row r="2446" spans="4:5" ht="12.75" customHeight="1">
      <c r="D2446" s="1">
        <v>17348</v>
      </c>
      <c r="E2446" s="1" t="s">
        <v>5923</v>
      </c>
    </row>
    <row r="2447" spans="4:5" ht="12.75" customHeight="1">
      <c r="D2447" s="1">
        <v>16277</v>
      </c>
      <c r="E2447" s="1" t="s">
        <v>5924</v>
      </c>
    </row>
    <row r="2448" spans="4:5" ht="12.75" customHeight="1">
      <c r="D2448" s="1">
        <v>15661</v>
      </c>
      <c r="E2448" s="1" t="s">
        <v>5925</v>
      </c>
    </row>
    <row r="2449" spans="4:5" ht="12.75" customHeight="1">
      <c r="D2449" s="1">
        <v>14826</v>
      </c>
      <c r="E2449" s="1" t="s">
        <v>5926</v>
      </c>
    </row>
    <row r="2450" spans="4:5" ht="12.75" customHeight="1">
      <c r="D2450" s="1">
        <v>12354</v>
      </c>
      <c r="E2450" s="1" t="s">
        <v>5927</v>
      </c>
    </row>
    <row r="2451" spans="4:5" ht="12.75" customHeight="1">
      <c r="D2451" s="1">
        <v>14362</v>
      </c>
      <c r="E2451" s="1" t="s">
        <v>5928</v>
      </c>
    </row>
    <row r="2452" spans="4:5" ht="12.75" customHeight="1">
      <c r="D2452" s="1">
        <v>14363</v>
      </c>
      <c r="E2452" s="1" t="s">
        <v>5929</v>
      </c>
    </row>
    <row r="2453" spans="4:5" ht="12.75" customHeight="1">
      <c r="D2453" s="1">
        <v>14364</v>
      </c>
      <c r="E2453" s="1" t="s">
        <v>5930</v>
      </c>
    </row>
    <row r="2454" spans="4:5" ht="12.75" customHeight="1">
      <c r="D2454" s="1">
        <v>14365</v>
      </c>
      <c r="E2454" s="1" t="s">
        <v>5931</v>
      </c>
    </row>
    <row r="2455" spans="4:5" ht="12.75" customHeight="1">
      <c r="D2455" s="1">
        <v>14366</v>
      </c>
      <c r="E2455" s="1" t="s">
        <v>5932</v>
      </c>
    </row>
    <row r="2456" spans="4:5" ht="12.75" customHeight="1">
      <c r="D2456" s="1">
        <v>14368</v>
      </c>
      <c r="E2456" s="1" t="s">
        <v>5933</v>
      </c>
    </row>
    <row r="2457" spans="4:5" ht="12.75" customHeight="1">
      <c r="D2457" s="1">
        <v>12362</v>
      </c>
      <c r="E2457" s="1" t="s">
        <v>5934</v>
      </c>
    </row>
    <row r="2458" spans="4:5" ht="12.75" customHeight="1">
      <c r="D2458" s="1">
        <v>12360</v>
      </c>
      <c r="E2458" s="1" t="s">
        <v>5935</v>
      </c>
    </row>
    <row r="2459" spans="4:5" ht="12.75" customHeight="1">
      <c r="D2459" s="1">
        <v>12359</v>
      </c>
      <c r="E2459" s="1" t="s">
        <v>5936</v>
      </c>
    </row>
    <row r="2460" spans="4:5" ht="12.75" customHeight="1">
      <c r="D2460" s="1">
        <v>12355</v>
      </c>
      <c r="E2460" s="1" t="s">
        <v>5937</v>
      </c>
    </row>
    <row r="2461" spans="4:5" ht="12.75" customHeight="1">
      <c r="D2461" s="1">
        <v>12353</v>
      </c>
      <c r="E2461" s="1" t="s">
        <v>5938</v>
      </c>
    </row>
    <row r="2462" spans="4:5" ht="12.75" customHeight="1">
      <c r="D2462" s="1">
        <v>12352</v>
      </c>
      <c r="E2462" s="1" t="s">
        <v>5939</v>
      </c>
    </row>
    <row r="2463" spans="4:5" ht="12.75" customHeight="1">
      <c r="D2463" s="1">
        <v>12361</v>
      </c>
      <c r="E2463" s="1" t="s">
        <v>5940</v>
      </c>
    </row>
    <row r="2464" spans="4:5" ht="12.75" customHeight="1">
      <c r="D2464" s="1">
        <v>10083</v>
      </c>
      <c r="E2464" s="1" t="s">
        <v>5941</v>
      </c>
    </row>
    <row r="2465" spans="4:5" ht="12.75" customHeight="1">
      <c r="D2465" s="1">
        <v>12121</v>
      </c>
      <c r="E2465" s="1" t="s">
        <v>5942</v>
      </c>
    </row>
    <row r="2466" spans="4:5" ht="12.75" customHeight="1">
      <c r="D2466" s="1">
        <v>10558</v>
      </c>
      <c r="E2466" s="1" t="s">
        <v>5943</v>
      </c>
    </row>
    <row r="2467" spans="4:5" ht="12.75" customHeight="1">
      <c r="D2467" s="1">
        <v>17345</v>
      </c>
      <c r="E2467" s="1" t="s">
        <v>5944</v>
      </c>
    </row>
    <row r="2468" spans="4:5" ht="12.75" customHeight="1">
      <c r="D2468" s="1">
        <v>16960</v>
      </c>
      <c r="E2468" s="1" t="s">
        <v>5945</v>
      </c>
    </row>
    <row r="2469" spans="4:5" ht="12.75" customHeight="1">
      <c r="D2469" s="1">
        <v>14455</v>
      </c>
      <c r="E2469" s="1" t="s">
        <v>5946</v>
      </c>
    </row>
    <row r="2470" spans="4:5" ht="12.75" customHeight="1">
      <c r="D2470" s="1">
        <v>10583</v>
      </c>
      <c r="E2470" s="1" t="s">
        <v>5947</v>
      </c>
    </row>
    <row r="2471" spans="4:5" ht="12.75" customHeight="1">
      <c r="D2471" s="1">
        <v>15536</v>
      </c>
      <c r="E2471" s="1" t="s">
        <v>5948</v>
      </c>
    </row>
    <row r="2472" spans="4:5" ht="12.75" customHeight="1">
      <c r="D2472" s="1">
        <v>11065</v>
      </c>
      <c r="E2472" s="1" t="s">
        <v>5949</v>
      </c>
    </row>
    <row r="2473" spans="4:5" ht="12.75" customHeight="1">
      <c r="D2473" s="1">
        <v>11066</v>
      </c>
      <c r="E2473" s="1" t="s">
        <v>5950</v>
      </c>
    </row>
    <row r="2474" spans="4:5" ht="12.75" customHeight="1">
      <c r="D2474" s="1">
        <v>13011</v>
      </c>
      <c r="E2474" s="1" t="s">
        <v>5951</v>
      </c>
    </row>
    <row r="2475" spans="4:5" ht="12.75" customHeight="1">
      <c r="D2475" s="1">
        <v>13012</v>
      </c>
      <c r="E2475" s="1" t="s">
        <v>5952</v>
      </c>
    </row>
    <row r="2476" spans="4:5" ht="12.75" customHeight="1">
      <c r="D2476" s="1">
        <v>12249</v>
      </c>
      <c r="E2476" s="1" t="s">
        <v>5953</v>
      </c>
    </row>
    <row r="2477" spans="4:5" ht="12.75" customHeight="1">
      <c r="D2477" s="1">
        <v>13013</v>
      </c>
      <c r="E2477" s="1" t="s">
        <v>5954</v>
      </c>
    </row>
    <row r="2478" spans="4:5" ht="12.75" customHeight="1">
      <c r="D2478" s="1">
        <v>13014</v>
      </c>
      <c r="E2478" s="1" t="s">
        <v>5955</v>
      </c>
    </row>
    <row r="2479" spans="4:5" ht="12.75" customHeight="1">
      <c r="D2479" s="1">
        <v>13921</v>
      </c>
      <c r="E2479" s="1" t="s">
        <v>5956</v>
      </c>
    </row>
    <row r="2480" spans="4:5" ht="12.75" customHeight="1">
      <c r="D2480" s="1">
        <v>15384</v>
      </c>
      <c r="E2480" s="1" t="s">
        <v>5957</v>
      </c>
    </row>
    <row r="2481" spans="4:5" ht="12.75" customHeight="1">
      <c r="D2481" s="1">
        <v>15856</v>
      </c>
      <c r="E2481" s="1" t="s">
        <v>5958</v>
      </c>
    </row>
    <row r="2482" spans="4:5" ht="12.75" customHeight="1">
      <c r="D2482" s="1">
        <v>15857</v>
      </c>
      <c r="E2482" s="1" t="s">
        <v>5959</v>
      </c>
    </row>
    <row r="2483" spans="4:5" ht="12.75" customHeight="1">
      <c r="D2483" s="1">
        <v>10798</v>
      </c>
      <c r="E2483" s="1" t="s">
        <v>5960</v>
      </c>
    </row>
    <row r="2484" spans="4:5" ht="12.75" customHeight="1">
      <c r="D2484" s="1">
        <v>10856</v>
      </c>
      <c r="E2484" s="1" t="s">
        <v>5961</v>
      </c>
    </row>
    <row r="2485" spans="4:5" ht="12.75" customHeight="1">
      <c r="D2485" s="1">
        <v>17278</v>
      </c>
      <c r="E2485" s="1" t="s">
        <v>5962</v>
      </c>
    </row>
    <row r="2486" spans="4:5" ht="12.75" customHeight="1">
      <c r="D2486" s="1">
        <v>17279</v>
      </c>
      <c r="E2486" s="1" t="s">
        <v>5963</v>
      </c>
    </row>
    <row r="2487" spans="4:5" ht="12.75" customHeight="1">
      <c r="D2487" s="1">
        <v>11331</v>
      </c>
      <c r="E2487" s="1" t="s">
        <v>5964</v>
      </c>
    </row>
    <row r="2488" spans="4:5" ht="12.75" customHeight="1">
      <c r="D2488" s="1">
        <v>16118</v>
      </c>
      <c r="E2488" s="1" t="s">
        <v>5965</v>
      </c>
    </row>
    <row r="2489" spans="4:5" ht="12.75" customHeight="1">
      <c r="D2489" s="1">
        <v>16148</v>
      </c>
      <c r="E2489" s="1" t="s">
        <v>5966</v>
      </c>
    </row>
    <row r="2490" spans="4:5" ht="12.75" customHeight="1">
      <c r="D2490" s="1">
        <v>11347</v>
      </c>
      <c r="E2490" s="1" t="s">
        <v>5967</v>
      </c>
    </row>
    <row r="2491" spans="4:5" ht="12.75" customHeight="1">
      <c r="D2491" s="1">
        <v>14552</v>
      </c>
      <c r="E2491" s="1" t="s">
        <v>5968</v>
      </c>
    </row>
    <row r="2492" spans="4:5" ht="12.75" customHeight="1">
      <c r="D2492" s="1">
        <v>17306</v>
      </c>
      <c r="E2492" s="1" t="s">
        <v>5969</v>
      </c>
    </row>
    <row r="2493" spans="4:5" ht="12.75" customHeight="1">
      <c r="D2493" s="1">
        <v>16457</v>
      </c>
      <c r="E2493" s="1" t="s">
        <v>5970</v>
      </c>
    </row>
    <row r="2494" spans="4:5" ht="12.75" customHeight="1">
      <c r="D2494" s="1">
        <v>16765</v>
      </c>
      <c r="E2494" s="1" t="s">
        <v>5971</v>
      </c>
    </row>
    <row r="2495" spans="4:5" ht="12.75" customHeight="1">
      <c r="D2495" s="1">
        <v>11328</v>
      </c>
      <c r="E2495" s="1" t="s">
        <v>5972</v>
      </c>
    </row>
    <row r="2496" spans="4:5" ht="12.75" customHeight="1">
      <c r="D2496" s="1">
        <v>11064</v>
      </c>
      <c r="E2496" s="1" t="s">
        <v>5973</v>
      </c>
    </row>
    <row r="2497" spans="4:5" ht="12.75" customHeight="1">
      <c r="D2497" s="1">
        <v>10535</v>
      </c>
      <c r="E2497" s="1" t="s">
        <v>5974</v>
      </c>
    </row>
    <row r="2498" spans="4:5" ht="12.75" customHeight="1">
      <c r="D2498" s="1">
        <v>13328</v>
      </c>
      <c r="E2498" s="1" t="s">
        <v>5975</v>
      </c>
    </row>
    <row r="2499" spans="4:5" ht="12.75" customHeight="1">
      <c r="D2499" s="1">
        <v>10610</v>
      </c>
      <c r="E2499" s="1" t="s">
        <v>5976</v>
      </c>
    </row>
    <row r="2500" spans="4:5" ht="12.75" customHeight="1">
      <c r="D2500" s="1">
        <v>12628</v>
      </c>
      <c r="E2500" s="1" t="s">
        <v>5977</v>
      </c>
    </row>
    <row r="2501" spans="4:5" ht="12.75" customHeight="1">
      <c r="D2501" s="1">
        <v>12381</v>
      </c>
      <c r="E2501" s="1" t="s">
        <v>5978</v>
      </c>
    </row>
    <row r="2502" spans="4:5" ht="12.75" customHeight="1">
      <c r="D2502" s="1">
        <v>11698</v>
      </c>
      <c r="E2502" s="1" t="s">
        <v>5979</v>
      </c>
    </row>
    <row r="2503" spans="4:5" ht="12.75" customHeight="1">
      <c r="D2503" s="1">
        <v>15055</v>
      </c>
      <c r="E2503" s="1" t="s">
        <v>5980</v>
      </c>
    </row>
    <row r="2504" spans="4:5" ht="12.75" customHeight="1">
      <c r="D2504" s="1">
        <v>15981</v>
      </c>
      <c r="E2504" s="1" t="s">
        <v>5981</v>
      </c>
    </row>
    <row r="2505" spans="4:5" ht="12.75" customHeight="1">
      <c r="D2505" s="1">
        <v>15982</v>
      </c>
      <c r="E2505" s="1" t="s">
        <v>5982</v>
      </c>
    </row>
    <row r="2506" spans="4:5" ht="12.75" customHeight="1">
      <c r="D2506" s="1">
        <v>17019</v>
      </c>
      <c r="E2506" s="1" t="s">
        <v>5983</v>
      </c>
    </row>
    <row r="2507" spans="4:5" ht="12.75" customHeight="1">
      <c r="D2507" s="1">
        <v>17157</v>
      </c>
      <c r="E2507" s="1" t="s">
        <v>5984</v>
      </c>
    </row>
    <row r="2508" spans="4:5" ht="12.75" customHeight="1">
      <c r="D2508" s="1">
        <v>10447</v>
      </c>
      <c r="E2508" s="1" t="s">
        <v>5985</v>
      </c>
    </row>
    <row r="2509" spans="4:5" ht="12.75" customHeight="1">
      <c r="D2509" s="1">
        <v>13236</v>
      </c>
      <c r="E2509" s="1" t="s">
        <v>5986</v>
      </c>
    </row>
    <row r="2510" spans="4:5" ht="12.75" customHeight="1">
      <c r="D2510" s="1">
        <v>13437</v>
      </c>
      <c r="E2510" s="1" t="s">
        <v>5987</v>
      </c>
    </row>
    <row r="2511" spans="4:5" ht="12.75" customHeight="1">
      <c r="D2511" s="1">
        <v>10971</v>
      </c>
      <c r="E2511" s="1" t="s">
        <v>5988</v>
      </c>
    </row>
    <row r="2512" spans="4:5" ht="12.75" customHeight="1">
      <c r="D2512" s="1">
        <v>17363</v>
      </c>
      <c r="E2512" s="1" t="s">
        <v>5989</v>
      </c>
    </row>
    <row r="2513" spans="4:5" ht="12.75" customHeight="1">
      <c r="D2513" s="1">
        <v>17364</v>
      </c>
      <c r="E2513" s="1" t="s">
        <v>5990</v>
      </c>
    </row>
    <row r="2514" spans="4:5" ht="12.75" customHeight="1">
      <c r="D2514" s="1">
        <v>11384</v>
      </c>
      <c r="E2514" s="1" t="s">
        <v>5991</v>
      </c>
    </row>
    <row r="2515" spans="4:5" ht="12.75" customHeight="1">
      <c r="D2515" s="1">
        <v>12503</v>
      </c>
      <c r="E2515" s="1" t="s">
        <v>5992</v>
      </c>
    </row>
    <row r="2516" spans="4:5" ht="12.75" customHeight="1">
      <c r="D2516" s="1">
        <v>15841</v>
      </c>
      <c r="E2516" s="1" t="s">
        <v>5993</v>
      </c>
    </row>
    <row r="2517" spans="4:5" ht="12.75" customHeight="1">
      <c r="D2517" s="1">
        <v>16407</v>
      </c>
      <c r="E2517" s="1" t="s">
        <v>5994</v>
      </c>
    </row>
    <row r="2518" spans="4:5" ht="12.75" customHeight="1">
      <c r="D2518" s="1">
        <v>16366</v>
      </c>
      <c r="E2518" s="1" t="s">
        <v>5995</v>
      </c>
    </row>
    <row r="2519" spans="4:5" ht="12.75" customHeight="1">
      <c r="D2519" s="1">
        <v>16920</v>
      </c>
      <c r="E2519" s="1" t="s">
        <v>5996</v>
      </c>
    </row>
    <row r="2520" spans="4:5" ht="12.75" customHeight="1">
      <c r="D2520" s="1">
        <v>16656</v>
      </c>
      <c r="E2520" s="1" t="s">
        <v>5997</v>
      </c>
    </row>
    <row r="2521" spans="4:5" ht="12.75" customHeight="1">
      <c r="D2521" s="1">
        <v>16657</v>
      </c>
      <c r="E2521" s="1" t="s">
        <v>5998</v>
      </c>
    </row>
    <row r="2522" spans="4:5" ht="12.75" customHeight="1">
      <c r="D2522" s="1">
        <v>16563</v>
      </c>
      <c r="E2522" s="1" t="s">
        <v>5999</v>
      </c>
    </row>
    <row r="2523" spans="4:5" ht="12.75" customHeight="1">
      <c r="D2523" s="1">
        <v>16405</v>
      </c>
      <c r="E2523" s="1" t="s">
        <v>6000</v>
      </c>
    </row>
    <row r="2524" spans="4:5" ht="12.75" customHeight="1">
      <c r="D2524" s="1">
        <v>16577</v>
      </c>
      <c r="E2524" s="1" t="s">
        <v>6001</v>
      </c>
    </row>
    <row r="2525" spans="4:5" ht="12.75" customHeight="1">
      <c r="D2525" s="1">
        <v>16921</v>
      </c>
      <c r="E2525" s="1" t="s">
        <v>6002</v>
      </c>
    </row>
    <row r="2526" spans="4:5" ht="12.75" customHeight="1">
      <c r="D2526" s="1">
        <v>14311</v>
      </c>
      <c r="E2526" s="1" t="s">
        <v>6003</v>
      </c>
    </row>
    <row r="2527" spans="4:5" ht="12.75" customHeight="1">
      <c r="D2527" s="1">
        <v>17393</v>
      </c>
      <c r="E2527" s="1" t="s">
        <v>6004</v>
      </c>
    </row>
    <row r="2528" spans="4:5" ht="12.75" customHeight="1">
      <c r="D2528" s="1">
        <v>15045</v>
      </c>
      <c r="E2528" s="1" t="s">
        <v>6005</v>
      </c>
    </row>
    <row r="2529" spans="4:5" ht="12.75" customHeight="1">
      <c r="D2529" s="1">
        <v>16887</v>
      </c>
      <c r="E2529" s="1" t="s">
        <v>6006</v>
      </c>
    </row>
    <row r="2530" spans="4:5" ht="12.75" customHeight="1">
      <c r="D2530" s="1">
        <v>16888</v>
      </c>
      <c r="E2530" s="1" t="s">
        <v>6007</v>
      </c>
    </row>
    <row r="2531" spans="4:5" ht="12.75" customHeight="1">
      <c r="D2531" s="1">
        <v>10327</v>
      </c>
      <c r="E2531" s="1" t="s">
        <v>6008</v>
      </c>
    </row>
    <row r="2532" spans="4:5" ht="12.75" customHeight="1">
      <c r="D2532" s="1">
        <v>11180</v>
      </c>
      <c r="E2532" s="1" t="s">
        <v>6009</v>
      </c>
    </row>
    <row r="2533" spans="4:5" ht="12.75" customHeight="1">
      <c r="D2533" s="1">
        <v>17124</v>
      </c>
      <c r="E2533" s="1" t="s">
        <v>6010</v>
      </c>
    </row>
    <row r="2534" spans="4:5" ht="12.75" customHeight="1">
      <c r="D2534" s="1">
        <v>17125</v>
      </c>
      <c r="E2534" s="1" t="s">
        <v>6011</v>
      </c>
    </row>
    <row r="2535" spans="4:5" ht="12.75" customHeight="1">
      <c r="D2535" s="1">
        <v>16162</v>
      </c>
      <c r="E2535" s="1" t="s">
        <v>6012</v>
      </c>
    </row>
    <row r="2536" spans="4:5" ht="12.75" customHeight="1">
      <c r="D2536" s="1">
        <v>17246</v>
      </c>
      <c r="E2536" s="1" t="s">
        <v>6013</v>
      </c>
    </row>
    <row r="2537" spans="4:5" ht="12.75" customHeight="1">
      <c r="D2537" s="1">
        <v>15564</v>
      </c>
      <c r="E2537" s="1" t="s">
        <v>6014</v>
      </c>
    </row>
    <row r="2538" spans="4:5" ht="12.75" customHeight="1">
      <c r="D2538" s="1">
        <v>17188</v>
      </c>
      <c r="E2538" s="1" t="s">
        <v>6015</v>
      </c>
    </row>
    <row r="2539" spans="4:5" ht="12.75" customHeight="1">
      <c r="D2539" s="1">
        <v>10688</v>
      </c>
      <c r="E2539" s="1" t="s">
        <v>6016</v>
      </c>
    </row>
    <row r="2540" spans="4:5" ht="12.75" customHeight="1">
      <c r="D2540" s="1">
        <v>16740</v>
      </c>
      <c r="E2540" s="1" t="s">
        <v>6017</v>
      </c>
    </row>
    <row r="2541" spans="4:5" ht="12.75" customHeight="1">
      <c r="D2541" s="1">
        <v>16739</v>
      </c>
      <c r="E2541" s="1" t="s">
        <v>6018</v>
      </c>
    </row>
    <row r="2542" spans="4:5" ht="12.75" customHeight="1">
      <c r="D2542" s="1">
        <v>15889</v>
      </c>
      <c r="E2542" s="1" t="s">
        <v>6019</v>
      </c>
    </row>
    <row r="2543" spans="4:5" ht="12.75" customHeight="1">
      <c r="D2543" s="1">
        <v>12542</v>
      </c>
      <c r="E2543" s="1" t="s">
        <v>6020</v>
      </c>
    </row>
    <row r="2544" spans="4:5" ht="12.75" customHeight="1">
      <c r="D2544" s="1">
        <v>11155</v>
      </c>
      <c r="E2544" s="1" t="s">
        <v>6021</v>
      </c>
    </row>
    <row r="2545" spans="4:5" ht="12.75" customHeight="1">
      <c r="D2545" s="1">
        <v>11990</v>
      </c>
      <c r="E2545" s="1" t="s">
        <v>6022</v>
      </c>
    </row>
    <row r="2546" spans="4:5" ht="12.75" customHeight="1">
      <c r="D2546" s="1">
        <v>10418</v>
      </c>
      <c r="E2546" s="1" t="s">
        <v>6023</v>
      </c>
    </row>
    <row r="2547" spans="4:5" ht="12.75" customHeight="1">
      <c r="D2547" s="1">
        <v>11875</v>
      </c>
      <c r="E2547" s="1" t="s">
        <v>6024</v>
      </c>
    </row>
    <row r="2548" spans="4:5" ht="12.75" customHeight="1">
      <c r="D2548" s="1">
        <v>13688</v>
      </c>
      <c r="E2548" s="1" t="s">
        <v>6025</v>
      </c>
    </row>
    <row r="2549" spans="4:5" ht="12.75" customHeight="1">
      <c r="D2549" s="1">
        <v>16481</v>
      </c>
      <c r="E2549" s="1" t="s">
        <v>6026</v>
      </c>
    </row>
    <row r="2550" spans="4:5" ht="12.75" customHeight="1">
      <c r="D2550" s="1">
        <v>16482</v>
      </c>
      <c r="E2550" s="1" t="s">
        <v>6027</v>
      </c>
    </row>
    <row r="2551" spans="4:5" ht="12.75" customHeight="1">
      <c r="D2551" s="1">
        <v>17353</v>
      </c>
      <c r="E2551" s="1" t="s">
        <v>6028</v>
      </c>
    </row>
    <row r="2552" spans="4:5" ht="12.75" customHeight="1">
      <c r="D2552" s="1">
        <v>17113</v>
      </c>
      <c r="E2552" s="1" t="s">
        <v>6029</v>
      </c>
    </row>
    <row r="2553" spans="4:5" ht="12.75" customHeight="1">
      <c r="D2553" s="1">
        <v>11654</v>
      </c>
      <c r="E2553" s="1" t="s">
        <v>6030</v>
      </c>
    </row>
    <row r="2554" spans="4:5" ht="12.75" customHeight="1">
      <c r="D2554" s="1">
        <v>15967</v>
      </c>
      <c r="E2554" s="1" t="s">
        <v>6031</v>
      </c>
    </row>
    <row r="2555" spans="4:5" ht="12.75" customHeight="1">
      <c r="D2555" s="1">
        <v>15238</v>
      </c>
      <c r="E2555" s="1" t="s">
        <v>6032</v>
      </c>
    </row>
    <row r="2556" spans="4:5" ht="12.75" customHeight="1">
      <c r="D2556" s="1">
        <v>16641</v>
      </c>
      <c r="E2556" s="1" t="s">
        <v>6033</v>
      </c>
    </row>
    <row r="2557" spans="4:5" ht="12.75" customHeight="1">
      <c r="D2557" s="1">
        <v>16684</v>
      </c>
      <c r="E2557" s="1" t="s">
        <v>6034</v>
      </c>
    </row>
    <row r="2558" spans="4:5" ht="12.75" customHeight="1">
      <c r="D2558" s="1">
        <v>16685</v>
      </c>
      <c r="E2558" s="1" t="s">
        <v>6035</v>
      </c>
    </row>
    <row r="2559" spans="4:5" ht="12.75" customHeight="1">
      <c r="D2559" s="1">
        <v>16686</v>
      </c>
      <c r="E2559" s="1" t="s">
        <v>6036</v>
      </c>
    </row>
    <row r="2560" spans="4:5" ht="12.75" customHeight="1">
      <c r="D2560" s="1">
        <v>16687</v>
      </c>
      <c r="E2560" s="1" t="s">
        <v>6037</v>
      </c>
    </row>
    <row r="2561" spans="4:5" ht="12.75" customHeight="1">
      <c r="D2561" s="1">
        <v>16659</v>
      </c>
      <c r="E2561" s="1" t="s">
        <v>6038</v>
      </c>
    </row>
    <row r="2562" spans="4:5" ht="12.75" customHeight="1">
      <c r="D2562" s="1">
        <v>15925</v>
      </c>
      <c r="E2562" s="1" t="s">
        <v>6039</v>
      </c>
    </row>
    <row r="2563" spans="4:5" ht="12.75" customHeight="1">
      <c r="D2563" s="1">
        <v>13802</v>
      </c>
      <c r="E2563" s="1" t="s">
        <v>6040</v>
      </c>
    </row>
    <row r="2564" spans="4:5" ht="12.75" customHeight="1">
      <c r="D2564" s="1">
        <v>17398</v>
      </c>
      <c r="E2564" s="1" t="s">
        <v>6041</v>
      </c>
    </row>
    <row r="2565" spans="4:5" ht="12.75" customHeight="1">
      <c r="D2565" s="1">
        <v>17017</v>
      </c>
      <c r="E2565" s="1" t="s">
        <v>6042</v>
      </c>
    </row>
    <row r="2566" spans="4:5" ht="12.75" customHeight="1">
      <c r="D2566" s="1">
        <v>14473</v>
      </c>
      <c r="E2566" s="1" t="s">
        <v>6043</v>
      </c>
    </row>
    <row r="2567" spans="4:5" ht="12.75" customHeight="1">
      <c r="D2567" s="1">
        <v>14676</v>
      </c>
      <c r="E2567" s="1" t="s">
        <v>6044</v>
      </c>
    </row>
    <row r="2568" spans="4:5" ht="12.75" customHeight="1">
      <c r="D2568" s="1">
        <v>17280</v>
      </c>
      <c r="E2568" s="1" t="s">
        <v>6045</v>
      </c>
    </row>
    <row r="2569" spans="4:5" ht="12.75" customHeight="1">
      <c r="D2569" s="1">
        <v>16178</v>
      </c>
      <c r="E2569" s="1" t="s">
        <v>6046</v>
      </c>
    </row>
    <row r="2570" spans="4:5" ht="12.75" customHeight="1">
      <c r="D2570" s="1">
        <v>16783</v>
      </c>
      <c r="E2570" s="1" t="s">
        <v>6047</v>
      </c>
    </row>
    <row r="2571" spans="4:5" ht="12.75" customHeight="1">
      <c r="D2571" s="1">
        <v>12479</v>
      </c>
      <c r="E2571" s="1" t="s">
        <v>6048</v>
      </c>
    </row>
    <row r="2572" spans="4:5" ht="12.75" customHeight="1">
      <c r="D2572" s="1">
        <v>11596</v>
      </c>
      <c r="E2572" s="1" t="s">
        <v>6049</v>
      </c>
    </row>
    <row r="2573" spans="4:5" ht="12.75" customHeight="1">
      <c r="D2573" s="1">
        <v>11597</v>
      </c>
      <c r="E2573" s="1" t="s">
        <v>6050</v>
      </c>
    </row>
    <row r="2574" spans="4:5" ht="12.75" customHeight="1">
      <c r="D2574" s="1">
        <v>11598</v>
      </c>
      <c r="E2574" s="1" t="s">
        <v>6051</v>
      </c>
    </row>
    <row r="2575" spans="4:5" ht="12.75" customHeight="1">
      <c r="D2575" s="1">
        <v>11505</v>
      </c>
      <c r="E2575" s="1" t="s">
        <v>6052</v>
      </c>
    </row>
    <row r="2576" spans="4:5" ht="12.75" customHeight="1">
      <c r="D2576" s="1">
        <v>11506</v>
      </c>
      <c r="E2576" s="1" t="s">
        <v>6053</v>
      </c>
    </row>
    <row r="2577" spans="4:5" ht="12.75" customHeight="1">
      <c r="D2577" s="1">
        <v>11508</v>
      </c>
      <c r="E2577" s="1" t="s">
        <v>6054</v>
      </c>
    </row>
    <row r="2578" spans="4:5" ht="12.75" customHeight="1">
      <c r="D2578" s="1">
        <v>11509</v>
      </c>
      <c r="E2578" s="1" t="s">
        <v>6055</v>
      </c>
    </row>
    <row r="2579" spans="4:5" ht="12.75" customHeight="1">
      <c r="D2579" s="1">
        <v>11879</v>
      </c>
      <c r="E2579" s="1" t="s">
        <v>6056</v>
      </c>
    </row>
    <row r="2580" spans="4:5" ht="12.75" customHeight="1">
      <c r="D2580" s="1">
        <v>11880</v>
      </c>
      <c r="E2580" s="1" t="s">
        <v>6057</v>
      </c>
    </row>
    <row r="2581" spans="4:5" ht="12.75" customHeight="1">
      <c r="D2581" s="1">
        <v>10202</v>
      </c>
      <c r="E2581" s="1" t="s">
        <v>6058</v>
      </c>
    </row>
    <row r="2582" spans="4:5" ht="12.75" customHeight="1">
      <c r="D2582" s="1">
        <v>17244</v>
      </c>
      <c r="E2582" s="1" t="s">
        <v>6059</v>
      </c>
    </row>
    <row r="2583" spans="4:5" ht="12.75" customHeight="1">
      <c r="D2583" s="1">
        <v>17245</v>
      </c>
      <c r="E2583" s="1" t="s">
        <v>6060</v>
      </c>
    </row>
    <row r="2584" spans="4:5" ht="12.75" customHeight="1">
      <c r="D2584" s="1">
        <v>16007</v>
      </c>
      <c r="E2584" s="1" t="s">
        <v>6061</v>
      </c>
    </row>
    <row r="2585" spans="4:5" ht="12.75" customHeight="1">
      <c r="D2585" s="1">
        <v>16008</v>
      </c>
      <c r="E2585" s="1" t="s">
        <v>6062</v>
      </c>
    </row>
    <row r="2586" spans="4:5" ht="12.75" customHeight="1">
      <c r="D2586" s="1">
        <v>15972</v>
      </c>
      <c r="E2586" s="1" t="s">
        <v>6063</v>
      </c>
    </row>
    <row r="2587" spans="4:5" ht="12.75" customHeight="1">
      <c r="D2587" s="1">
        <v>11123</v>
      </c>
      <c r="E2587" s="1" t="s">
        <v>6064</v>
      </c>
    </row>
    <row r="2588" spans="4:5" ht="12.75" customHeight="1">
      <c r="D2588" s="1">
        <v>10581</v>
      </c>
      <c r="E2588" s="1" t="s">
        <v>6065</v>
      </c>
    </row>
    <row r="2589" spans="4:5" ht="12.75" customHeight="1">
      <c r="D2589" s="1">
        <v>13584</v>
      </c>
      <c r="E2589" s="1" t="s">
        <v>6066</v>
      </c>
    </row>
    <row r="2590" spans="4:5" ht="12.75" customHeight="1">
      <c r="D2590" s="1">
        <v>13334</v>
      </c>
      <c r="E2590" s="1" t="s">
        <v>6067</v>
      </c>
    </row>
    <row r="2591" spans="4:5" ht="12.75" customHeight="1">
      <c r="D2591" s="1">
        <v>17129</v>
      </c>
      <c r="E2591" s="1" t="s">
        <v>6068</v>
      </c>
    </row>
    <row r="2592" spans="4:5" ht="12.75" customHeight="1">
      <c r="D2592" s="1">
        <v>15411</v>
      </c>
      <c r="E2592" s="1" t="s">
        <v>6069</v>
      </c>
    </row>
    <row r="2593" spans="4:5" ht="12.75" customHeight="1">
      <c r="D2593" s="1">
        <v>15412</v>
      </c>
      <c r="E2593" s="1" t="s">
        <v>6070</v>
      </c>
    </row>
    <row r="2594" spans="4:5" ht="12.75" customHeight="1">
      <c r="D2594" s="1">
        <v>16338</v>
      </c>
      <c r="E2594" s="1" t="s">
        <v>6071</v>
      </c>
    </row>
    <row r="2595" spans="4:5" ht="12.75" customHeight="1">
      <c r="D2595" s="1">
        <v>16132</v>
      </c>
      <c r="E2595" s="1" t="s">
        <v>6072</v>
      </c>
    </row>
    <row r="2596" spans="4:5" ht="12.75" customHeight="1">
      <c r="D2596" s="1">
        <v>16133</v>
      </c>
      <c r="E2596" s="1" t="s">
        <v>6073</v>
      </c>
    </row>
    <row r="2597" spans="4:5" ht="12.75" customHeight="1">
      <c r="D2597" s="1">
        <v>16948</v>
      </c>
      <c r="E2597" s="1" t="s">
        <v>6074</v>
      </c>
    </row>
    <row r="2598" spans="4:5" ht="12.75" customHeight="1">
      <c r="D2598" s="1">
        <v>16356</v>
      </c>
      <c r="E2598" s="1" t="s">
        <v>6075</v>
      </c>
    </row>
    <row r="2599" spans="4:5" ht="12.75" customHeight="1">
      <c r="D2599" s="1">
        <v>16357</v>
      </c>
      <c r="E2599" s="1" t="s">
        <v>6076</v>
      </c>
    </row>
    <row r="2600" spans="4:5" ht="12.75" customHeight="1">
      <c r="D2600" s="1">
        <v>13126</v>
      </c>
      <c r="E2600" s="1" t="s">
        <v>6077</v>
      </c>
    </row>
    <row r="2601" spans="4:5" ht="12.75" customHeight="1">
      <c r="D2601" s="1">
        <v>12002</v>
      </c>
      <c r="E2601" s="1" t="s">
        <v>6078</v>
      </c>
    </row>
    <row r="2602" spans="4:5" ht="12.75" customHeight="1">
      <c r="D2602" s="1">
        <v>15692</v>
      </c>
      <c r="E2602" s="1" t="s">
        <v>6079</v>
      </c>
    </row>
    <row r="2603" spans="4:5" ht="12.75" customHeight="1">
      <c r="D2603" s="1">
        <v>10870</v>
      </c>
      <c r="E2603" s="1" t="s">
        <v>6080</v>
      </c>
    </row>
    <row r="2604" spans="4:5" ht="12.75" customHeight="1">
      <c r="D2604" s="1">
        <v>10871</v>
      </c>
      <c r="E2604" s="1" t="s">
        <v>6081</v>
      </c>
    </row>
    <row r="2605" spans="4:5" ht="12.75" customHeight="1">
      <c r="D2605" s="1">
        <v>16343</v>
      </c>
      <c r="E2605" s="1" t="s">
        <v>6082</v>
      </c>
    </row>
    <row r="2606" spans="4:5" ht="12.75" customHeight="1">
      <c r="D2606" s="1">
        <v>16344</v>
      </c>
      <c r="E2606" s="1" t="s">
        <v>6083</v>
      </c>
    </row>
    <row r="2607" spans="4:5" ht="12.75" customHeight="1">
      <c r="D2607" s="1">
        <v>15329</v>
      </c>
      <c r="E2607" s="1" t="s">
        <v>6084</v>
      </c>
    </row>
    <row r="2608" spans="4:5" ht="12.75" customHeight="1">
      <c r="D2608" s="1">
        <v>16720</v>
      </c>
      <c r="E2608" s="1" t="s">
        <v>6085</v>
      </c>
    </row>
    <row r="2609" spans="4:5" ht="12.75" customHeight="1">
      <c r="D2609" s="1">
        <v>16316</v>
      </c>
      <c r="E2609" s="1" t="s">
        <v>6086</v>
      </c>
    </row>
    <row r="2610" spans="4:5" ht="12.75" customHeight="1">
      <c r="D2610" s="1">
        <v>16497</v>
      </c>
      <c r="E2610" s="1" t="s">
        <v>6087</v>
      </c>
    </row>
    <row r="2611" spans="4:5" ht="12.75" customHeight="1">
      <c r="D2611" s="1">
        <v>12094</v>
      </c>
      <c r="E2611" s="1" t="s">
        <v>6088</v>
      </c>
    </row>
    <row r="2612" spans="4:5" ht="12.75" customHeight="1">
      <c r="D2612" s="1">
        <v>10298</v>
      </c>
      <c r="E2612" s="1" t="s">
        <v>6089</v>
      </c>
    </row>
    <row r="2613" spans="4:5" ht="12.75" customHeight="1">
      <c r="D2613" s="1">
        <v>13558</v>
      </c>
      <c r="E2613" s="1" t="s">
        <v>6090</v>
      </c>
    </row>
    <row r="2614" spans="4:5" ht="12.75" customHeight="1">
      <c r="D2614" s="1">
        <v>10875</v>
      </c>
      <c r="E2614" s="1" t="s">
        <v>6091</v>
      </c>
    </row>
    <row r="2615" spans="4:5" ht="12.75" customHeight="1">
      <c r="D2615" s="1">
        <v>14174</v>
      </c>
      <c r="E2615" s="1" t="s">
        <v>6092</v>
      </c>
    </row>
    <row r="2616" spans="4:5" ht="12.75" customHeight="1">
      <c r="D2616" s="1">
        <v>17021</v>
      </c>
      <c r="E2616" s="1" t="s">
        <v>6093</v>
      </c>
    </row>
    <row r="2617" spans="4:5" ht="12.75" customHeight="1">
      <c r="D2617" s="1">
        <v>14425</v>
      </c>
      <c r="E2617" s="1" t="s">
        <v>6094</v>
      </c>
    </row>
    <row r="2618" spans="4:5" ht="12.75" customHeight="1">
      <c r="D2618" s="1">
        <v>15593</v>
      </c>
      <c r="E2618" s="1" t="s">
        <v>6095</v>
      </c>
    </row>
    <row r="2619" spans="4:5" ht="12.75" customHeight="1">
      <c r="D2619" s="1">
        <v>15594</v>
      </c>
      <c r="E2619" s="1" t="s">
        <v>6096</v>
      </c>
    </row>
    <row r="2620" spans="4:5" ht="12.75" customHeight="1">
      <c r="D2620" s="1">
        <v>11551</v>
      </c>
      <c r="E2620" s="1" t="s">
        <v>6097</v>
      </c>
    </row>
    <row r="2621" spans="4:5" ht="12.75" customHeight="1">
      <c r="D2621" s="1">
        <v>16649</v>
      </c>
      <c r="E2621" s="1" t="s">
        <v>6098</v>
      </c>
    </row>
    <row r="2622" spans="4:5" ht="12.75" customHeight="1">
      <c r="D2622" s="1">
        <v>16650</v>
      </c>
      <c r="E2622" s="1" t="s">
        <v>6099</v>
      </c>
    </row>
    <row r="2623" spans="4:5" ht="12.75" customHeight="1">
      <c r="D2623" s="1">
        <v>16668</v>
      </c>
      <c r="E2623" s="1" t="s">
        <v>6100</v>
      </c>
    </row>
    <row r="2624" spans="4:5" ht="12.75" customHeight="1">
      <c r="D2624" s="1">
        <v>11547</v>
      </c>
      <c r="E2624" s="1" t="s">
        <v>6101</v>
      </c>
    </row>
    <row r="2625" spans="4:5" ht="12.75" customHeight="1">
      <c r="D2625" s="1">
        <v>10840</v>
      </c>
      <c r="E2625" s="1" t="s">
        <v>6102</v>
      </c>
    </row>
    <row r="2626" spans="4:5" ht="12.75" customHeight="1">
      <c r="D2626" s="1">
        <v>16798</v>
      </c>
      <c r="E2626" s="1" t="s">
        <v>6103</v>
      </c>
    </row>
    <row r="2627" spans="4:5" ht="12.75" customHeight="1">
      <c r="D2627" s="1">
        <v>15241</v>
      </c>
      <c r="E2627" s="1" t="s">
        <v>6104</v>
      </c>
    </row>
    <row r="2628" spans="4:5" ht="12.75" customHeight="1">
      <c r="D2628" s="1">
        <v>10595</v>
      </c>
      <c r="E2628" s="1" t="s">
        <v>6105</v>
      </c>
    </row>
    <row r="2629" spans="4:5" ht="12.75" customHeight="1">
      <c r="D2629" s="1">
        <v>16867</v>
      </c>
      <c r="E2629" s="1" t="s">
        <v>6106</v>
      </c>
    </row>
    <row r="2630" spans="4:5" ht="12.75" customHeight="1">
      <c r="D2630" s="1">
        <v>15289</v>
      </c>
      <c r="E2630" s="1" t="s">
        <v>6107</v>
      </c>
    </row>
    <row r="2631" spans="4:5" ht="12.75" customHeight="1">
      <c r="D2631" s="1">
        <v>11309</v>
      </c>
      <c r="E2631" s="1" t="s">
        <v>6108</v>
      </c>
    </row>
    <row r="2632" spans="4:5" ht="12.75" customHeight="1">
      <c r="D2632" s="1">
        <v>16579</v>
      </c>
      <c r="E2632" s="1" t="s">
        <v>6109</v>
      </c>
    </row>
    <row r="2633" spans="4:5" ht="12.75" customHeight="1">
      <c r="D2633" s="1">
        <v>16578</v>
      </c>
      <c r="E2633" s="1" t="s">
        <v>6110</v>
      </c>
    </row>
    <row r="2634" spans="4:5" ht="12.75" customHeight="1">
      <c r="D2634" s="1">
        <v>14324</v>
      </c>
      <c r="E2634" s="1" t="s">
        <v>6111</v>
      </c>
    </row>
    <row r="2635" spans="4:5" ht="12.75" customHeight="1">
      <c r="D2635" s="1">
        <v>10378</v>
      </c>
      <c r="E2635" s="1" t="s">
        <v>6112</v>
      </c>
    </row>
    <row r="2636" spans="4:5" ht="12.75" customHeight="1">
      <c r="D2636" s="1">
        <v>17237</v>
      </c>
      <c r="E2636" s="1" t="s">
        <v>6113</v>
      </c>
    </row>
    <row r="2637" spans="4:5" ht="12.75" customHeight="1">
      <c r="D2637" s="1">
        <v>13780</v>
      </c>
      <c r="E2637" s="1" t="s">
        <v>6114</v>
      </c>
    </row>
    <row r="2638" spans="4:5" ht="12.75" customHeight="1">
      <c r="D2638" s="1">
        <v>15416</v>
      </c>
      <c r="E2638" s="1" t="s">
        <v>6115</v>
      </c>
    </row>
    <row r="2639" spans="4:5" ht="12.75" customHeight="1">
      <c r="D2639" s="1">
        <v>17135</v>
      </c>
      <c r="E2639" s="1" t="s">
        <v>6116</v>
      </c>
    </row>
    <row r="2640" spans="4:5" ht="12.75" customHeight="1">
      <c r="D2640" s="1">
        <v>17136</v>
      </c>
      <c r="E2640" s="1" t="s">
        <v>6117</v>
      </c>
    </row>
    <row r="2641" spans="4:5" ht="12.75" customHeight="1">
      <c r="D2641" s="1">
        <v>11171</v>
      </c>
      <c r="E2641" s="1" t="s">
        <v>6118</v>
      </c>
    </row>
    <row r="2642" spans="4:5" ht="12.75" customHeight="1">
      <c r="D2642" s="1">
        <v>14282</v>
      </c>
      <c r="E2642" s="1" t="s">
        <v>6119</v>
      </c>
    </row>
    <row r="2643" spans="4:5" ht="12.75" customHeight="1">
      <c r="D2643" s="1">
        <v>15205</v>
      </c>
      <c r="E2643" s="1" t="s">
        <v>6120</v>
      </c>
    </row>
    <row r="2644" spans="4:5" ht="12.75" customHeight="1">
      <c r="D2644" s="1">
        <v>13779</v>
      </c>
      <c r="E2644" s="1" t="s">
        <v>6121</v>
      </c>
    </row>
    <row r="2645" spans="4:5" ht="12.75" customHeight="1">
      <c r="D2645" s="1">
        <v>10617</v>
      </c>
      <c r="E2645" s="1" t="s">
        <v>6122</v>
      </c>
    </row>
    <row r="2646" spans="4:5" ht="12.75" customHeight="1">
      <c r="D2646" s="1">
        <v>14299</v>
      </c>
      <c r="E2646" s="1" t="s">
        <v>6123</v>
      </c>
    </row>
    <row r="2647" spans="4:5" ht="12.75" customHeight="1">
      <c r="D2647" s="1">
        <v>12909</v>
      </c>
      <c r="E2647" s="1" t="s">
        <v>6124</v>
      </c>
    </row>
    <row r="2648" spans="4:5" ht="12.75" customHeight="1">
      <c r="D2648" s="1">
        <v>10436</v>
      </c>
      <c r="E2648" s="1" t="s">
        <v>6125</v>
      </c>
    </row>
    <row r="2649" spans="4:5" ht="12.75" customHeight="1">
      <c r="D2649" s="1">
        <v>10096</v>
      </c>
      <c r="E2649" s="1" t="s">
        <v>6126</v>
      </c>
    </row>
    <row r="2650" spans="4:5" ht="12.75" customHeight="1">
      <c r="D2650" s="1">
        <v>10097</v>
      </c>
      <c r="E2650" s="1" t="s">
        <v>6127</v>
      </c>
    </row>
    <row r="2651" spans="4:5" ht="12.75" customHeight="1">
      <c r="D2651" s="1">
        <v>10099</v>
      </c>
      <c r="E2651" s="1" t="s">
        <v>6128</v>
      </c>
    </row>
    <row r="2652" spans="4:5" ht="12.75" customHeight="1">
      <c r="D2652" s="1">
        <v>11614</v>
      </c>
      <c r="E2652" s="1" t="s">
        <v>6129</v>
      </c>
    </row>
    <row r="2653" spans="4:5" ht="12.75" customHeight="1">
      <c r="D2653" s="1">
        <v>11735</v>
      </c>
      <c r="E2653" s="1" t="s">
        <v>6130</v>
      </c>
    </row>
    <row r="2654" spans="4:5" ht="12.75" customHeight="1">
      <c r="D2654" s="1">
        <v>11809</v>
      </c>
      <c r="E2654" s="1" t="s">
        <v>6131</v>
      </c>
    </row>
    <row r="2655" spans="4:5" ht="12.75" customHeight="1">
      <c r="D2655" s="1">
        <v>11811</v>
      </c>
      <c r="E2655" s="1" t="s">
        <v>6132</v>
      </c>
    </row>
    <row r="2656" spans="4:5" ht="12.75" customHeight="1">
      <c r="D2656" s="1">
        <v>11813</v>
      </c>
      <c r="E2656" s="1" t="s">
        <v>6133</v>
      </c>
    </row>
    <row r="2657" spans="4:5" ht="12.75" customHeight="1">
      <c r="D2657" s="1">
        <v>11814</v>
      </c>
      <c r="E2657" s="1" t="s">
        <v>6134</v>
      </c>
    </row>
    <row r="2658" spans="4:5" ht="12.75" customHeight="1">
      <c r="D2658" s="1">
        <v>12526</v>
      </c>
      <c r="E2658" s="1" t="s">
        <v>6135</v>
      </c>
    </row>
    <row r="2659" spans="4:5" ht="12.75" customHeight="1">
      <c r="D2659" s="1">
        <v>12719</v>
      </c>
      <c r="E2659" s="1" t="s">
        <v>6136</v>
      </c>
    </row>
    <row r="2660" spans="4:5" ht="12.75" customHeight="1">
      <c r="D2660" s="1">
        <v>12720</v>
      </c>
      <c r="E2660" s="1" t="s">
        <v>6137</v>
      </c>
    </row>
    <row r="2661" spans="4:5" ht="12.75" customHeight="1">
      <c r="D2661" s="1">
        <v>13582</v>
      </c>
      <c r="E2661" s="1" t="s">
        <v>6138</v>
      </c>
    </row>
    <row r="2662" spans="4:5" ht="12.75" customHeight="1">
      <c r="D2662" s="1">
        <v>15887</v>
      </c>
      <c r="E2662" s="1" t="s">
        <v>6139</v>
      </c>
    </row>
    <row r="2663" spans="4:5" ht="12.75" customHeight="1">
      <c r="D2663" s="1">
        <v>17408</v>
      </c>
      <c r="E2663" s="1" t="s">
        <v>6140</v>
      </c>
    </row>
    <row r="2664" spans="4:5" ht="12.75" customHeight="1">
      <c r="D2664" s="1">
        <v>15105</v>
      </c>
      <c r="E2664" s="1" t="s">
        <v>6141</v>
      </c>
    </row>
    <row r="2665" spans="4:5" ht="12.75" customHeight="1">
      <c r="D2665" s="1">
        <v>10770</v>
      </c>
      <c r="E2665" s="1" t="s">
        <v>6142</v>
      </c>
    </row>
    <row r="2666" spans="4:5" ht="12.75" customHeight="1">
      <c r="D2666" s="1">
        <v>14979</v>
      </c>
      <c r="E2666" s="1" t="s">
        <v>6143</v>
      </c>
    </row>
    <row r="2667" spans="4:5" ht="12.75" customHeight="1">
      <c r="D2667" s="1">
        <v>15859</v>
      </c>
      <c r="E2667" s="1" t="s">
        <v>6144</v>
      </c>
    </row>
    <row r="2668" spans="4:5" ht="12.75" customHeight="1">
      <c r="D2668" s="1">
        <v>15860</v>
      </c>
      <c r="E2668" s="1" t="s">
        <v>6145</v>
      </c>
    </row>
    <row r="2669" spans="4:5" ht="12.75" customHeight="1">
      <c r="D2669" s="1">
        <v>15666</v>
      </c>
      <c r="E2669" s="1" t="s">
        <v>6146</v>
      </c>
    </row>
    <row r="2670" spans="4:5" ht="12.75" customHeight="1">
      <c r="D2670" s="1">
        <v>13954</v>
      </c>
      <c r="E2670" s="1" t="s">
        <v>6147</v>
      </c>
    </row>
    <row r="2671" spans="4:5" ht="12.75" customHeight="1">
      <c r="D2671" s="1">
        <v>10572</v>
      </c>
      <c r="E2671" s="1" t="s">
        <v>6148</v>
      </c>
    </row>
    <row r="2672" spans="4:5" ht="12.75" customHeight="1">
      <c r="D2672" s="1">
        <v>10507</v>
      </c>
      <c r="E2672" s="1" t="s">
        <v>6149</v>
      </c>
    </row>
    <row r="2673" spans="4:5" ht="12.75" customHeight="1">
      <c r="D2673" s="1">
        <v>10429</v>
      </c>
      <c r="E2673" s="1" t="s">
        <v>6150</v>
      </c>
    </row>
    <row r="2674" spans="4:5" ht="12.75" customHeight="1">
      <c r="D2674" s="1">
        <v>15702</v>
      </c>
      <c r="E2674" s="1" t="s">
        <v>6151</v>
      </c>
    </row>
    <row r="2675" spans="4:5" ht="12.75" customHeight="1">
      <c r="D2675" s="1">
        <v>14978</v>
      </c>
      <c r="E2675" s="1" t="s">
        <v>6152</v>
      </c>
    </row>
    <row r="2676" spans="4:5" ht="12.75" customHeight="1">
      <c r="D2676" s="1">
        <v>15185</v>
      </c>
      <c r="E2676" s="1" t="s">
        <v>6153</v>
      </c>
    </row>
    <row r="2677" spans="4:5" ht="12.75" customHeight="1">
      <c r="D2677" s="1">
        <v>12050</v>
      </c>
      <c r="E2677" s="1" t="s">
        <v>6154</v>
      </c>
    </row>
    <row r="2678" spans="4:5" ht="12.75" customHeight="1">
      <c r="D2678" s="1">
        <v>11526</v>
      </c>
      <c r="E2678" s="1" t="s">
        <v>6155</v>
      </c>
    </row>
    <row r="2679" spans="4:5" ht="12.75" customHeight="1">
      <c r="D2679" s="1">
        <v>14739</v>
      </c>
      <c r="E2679" s="1" t="s">
        <v>6156</v>
      </c>
    </row>
    <row r="2680" spans="4:5" ht="12.75" customHeight="1">
      <c r="D2680" s="1">
        <v>14741</v>
      </c>
      <c r="E2680" s="1" t="s">
        <v>6157</v>
      </c>
    </row>
    <row r="2681" spans="4:5" ht="12.75" customHeight="1">
      <c r="D2681" s="1">
        <v>14738</v>
      </c>
      <c r="E2681" s="1" t="s">
        <v>6158</v>
      </c>
    </row>
    <row r="2682" spans="4:5" ht="12.75" customHeight="1">
      <c r="D2682" s="1">
        <v>16381</v>
      </c>
      <c r="E2682" s="1" t="s">
        <v>6159</v>
      </c>
    </row>
    <row r="2683" spans="4:5" ht="12.75" customHeight="1">
      <c r="D2683" s="1">
        <v>11208</v>
      </c>
      <c r="E2683" s="1" t="s">
        <v>6160</v>
      </c>
    </row>
    <row r="2684" spans="4:5" ht="12.75" customHeight="1">
      <c r="D2684" s="1">
        <v>15810</v>
      </c>
      <c r="E2684" s="1" t="s">
        <v>6161</v>
      </c>
    </row>
    <row r="2685" spans="4:5" ht="12.75" customHeight="1">
      <c r="D2685" s="1">
        <v>15811</v>
      </c>
      <c r="E2685" s="1" t="s">
        <v>6162</v>
      </c>
    </row>
    <row r="2686" spans="4:5" ht="12.75" customHeight="1">
      <c r="D2686" s="1">
        <v>13554</v>
      </c>
      <c r="E2686" s="1" t="s">
        <v>6163</v>
      </c>
    </row>
    <row r="2687" spans="4:5" ht="12.75" customHeight="1">
      <c r="D2687" s="1">
        <v>16215</v>
      </c>
      <c r="E2687" s="1" t="s">
        <v>6164</v>
      </c>
    </row>
    <row r="2688" spans="4:5" ht="12.75" customHeight="1">
      <c r="D2688" s="1">
        <v>16214</v>
      </c>
      <c r="E2688" s="1" t="s">
        <v>6165</v>
      </c>
    </row>
    <row r="2689" spans="4:5" ht="12.75" customHeight="1">
      <c r="D2689" s="1">
        <v>13247</v>
      </c>
      <c r="E2689" s="1" t="s">
        <v>6166</v>
      </c>
    </row>
    <row r="2690" spans="4:5" ht="12.75" customHeight="1">
      <c r="D2690" s="1">
        <v>12458</v>
      </c>
      <c r="E2690" s="1" t="s">
        <v>6167</v>
      </c>
    </row>
    <row r="2691" spans="4:5" ht="12.75" customHeight="1">
      <c r="D2691" s="1">
        <v>12587</v>
      </c>
      <c r="E2691" s="1" t="s">
        <v>6168</v>
      </c>
    </row>
    <row r="2692" spans="4:5" ht="12.75" customHeight="1">
      <c r="D2692" s="1">
        <v>12588</v>
      </c>
      <c r="E2692" s="1" t="s">
        <v>6169</v>
      </c>
    </row>
    <row r="2693" spans="4:5" ht="12.75" customHeight="1">
      <c r="D2693" s="1">
        <v>12586</v>
      </c>
      <c r="E2693" s="1" t="s">
        <v>6170</v>
      </c>
    </row>
    <row r="2694" spans="4:5" ht="12.75" customHeight="1">
      <c r="D2694" s="1">
        <v>12585</v>
      </c>
      <c r="E2694" s="1" t="s">
        <v>6171</v>
      </c>
    </row>
    <row r="2695" spans="4:5" ht="12.75" customHeight="1">
      <c r="D2695" s="1">
        <v>12589</v>
      </c>
      <c r="E2695" s="1" t="s">
        <v>6172</v>
      </c>
    </row>
    <row r="2696" spans="4:5" ht="12.75" customHeight="1">
      <c r="D2696" s="1">
        <v>12584</v>
      </c>
      <c r="E2696" s="1" t="s">
        <v>6173</v>
      </c>
    </row>
    <row r="2697" spans="4:5" ht="12.75" customHeight="1">
      <c r="D2697" s="1">
        <v>12583</v>
      </c>
      <c r="E2697" s="1" t="s">
        <v>6174</v>
      </c>
    </row>
    <row r="2698" spans="4:5" ht="12.75" customHeight="1">
      <c r="D2698" s="1">
        <v>12582</v>
      </c>
      <c r="E2698" s="1" t="s">
        <v>6175</v>
      </c>
    </row>
    <row r="2699" spans="4:5" ht="12.75" customHeight="1">
      <c r="D2699" s="1">
        <v>14412</v>
      </c>
      <c r="E2699" s="1" t="s">
        <v>6176</v>
      </c>
    </row>
    <row r="2700" spans="4:5" ht="12.75" customHeight="1">
      <c r="D2700" s="1">
        <v>11176</v>
      </c>
      <c r="E2700" s="1" t="s">
        <v>6177</v>
      </c>
    </row>
    <row r="2701" spans="4:5" ht="12.75" customHeight="1">
      <c r="D2701" s="1">
        <v>17102</v>
      </c>
      <c r="E2701" s="1" t="s">
        <v>6178</v>
      </c>
    </row>
    <row r="2702" spans="4:5" ht="12.75" customHeight="1">
      <c r="D2702" s="1">
        <v>16827</v>
      </c>
      <c r="E2702" s="1" t="s">
        <v>6179</v>
      </c>
    </row>
    <row r="2703" spans="4:5" ht="12.75" customHeight="1">
      <c r="D2703" s="1">
        <v>16707</v>
      </c>
      <c r="E2703" s="1" t="s">
        <v>6180</v>
      </c>
    </row>
    <row r="2704" spans="4:5" ht="12.75" customHeight="1">
      <c r="D2704" s="1">
        <v>16708</v>
      </c>
      <c r="E2704" s="1" t="s">
        <v>6181</v>
      </c>
    </row>
    <row r="2705" spans="4:5" ht="12.75" customHeight="1">
      <c r="D2705" s="1">
        <v>14065</v>
      </c>
      <c r="E2705" s="1" t="s">
        <v>6182</v>
      </c>
    </row>
    <row r="2706" spans="4:5" ht="12.75" customHeight="1">
      <c r="D2706" s="1">
        <v>15984</v>
      </c>
      <c r="E2706" s="1" t="s">
        <v>6183</v>
      </c>
    </row>
    <row r="2707" spans="4:5" ht="12.75" customHeight="1">
      <c r="D2707" s="1">
        <v>15985</v>
      </c>
      <c r="E2707" s="1" t="s">
        <v>6184</v>
      </c>
    </row>
    <row r="2708" spans="4:5" ht="12.75" customHeight="1">
      <c r="D2708" s="1">
        <v>13711</v>
      </c>
      <c r="E2708" s="1" t="s">
        <v>6185</v>
      </c>
    </row>
    <row r="2709" spans="4:5" ht="12.75" customHeight="1">
      <c r="D2709" s="1">
        <v>15438</v>
      </c>
      <c r="E2709" s="1" t="s">
        <v>6186</v>
      </c>
    </row>
    <row r="2710" spans="4:5" ht="12.75" customHeight="1">
      <c r="D2710" s="1">
        <v>15237</v>
      </c>
      <c r="E2710" s="1" t="s">
        <v>6187</v>
      </c>
    </row>
    <row r="2711" spans="4:5" ht="12.75" customHeight="1">
      <c r="D2711" s="1">
        <v>10428</v>
      </c>
      <c r="E2711" s="1" t="s">
        <v>6188</v>
      </c>
    </row>
    <row r="2712" spans="4:5" ht="12.75" customHeight="1">
      <c r="D2712" s="1">
        <v>15066</v>
      </c>
      <c r="E2712" s="1" t="s">
        <v>6189</v>
      </c>
    </row>
    <row r="2713" spans="4:5" ht="12.75" customHeight="1">
      <c r="D2713" s="1">
        <v>16673</v>
      </c>
      <c r="E2713" s="1" t="s">
        <v>6190</v>
      </c>
    </row>
    <row r="2714" spans="4:5" ht="12.75" customHeight="1">
      <c r="D2714" s="1">
        <v>11158</v>
      </c>
      <c r="E2714" s="1" t="s">
        <v>6191</v>
      </c>
    </row>
    <row r="2715" spans="4:5" ht="12.75" customHeight="1">
      <c r="D2715" s="1">
        <v>16403</v>
      </c>
      <c r="E2715" s="1" t="s">
        <v>6192</v>
      </c>
    </row>
    <row r="2716" spans="4:5" ht="12.75" customHeight="1">
      <c r="D2716" s="1">
        <v>16078</v>
      </c>
      <c r="E2716" s="1" t="s">
        <v>6193</v>
      </c>
    </row>
    <row r="2717" spans="4:5" ht="12.75" customHeight="1">
      <c r="D2717" s="1">
        <v>16781</v>
      </c>
      <c r="E2717" s="1" t="s">
        <v>6194</v>
      </c>
    </row>
    <row r="2718" spans="4:5" ht="12.75" customHeight="1">
      <c r="D2718" s="1">
        <v>14303</v>
      </c>
      <c r="E2718" s="1" t="s">
        <v>6195</v>
      </c>
    </row>
    <row r="2719" spans="4:5" ht="12.75" customHeight="1">
      <c r="D2719" s="1">
        <v>15123</v>
      </c>
      <c r="E2719" s="1" t="s">
        <v>6196</v>
      </c>
    </row>
    <row r="2720" spans="4:5" ht="12.75" customHeight="1">
      <c r="D2720" s="1">
        <v>15959</v>
      </c>
      <c r="E2720" s="1" t="s">
        <v>6197</v>
      </c>
    </row>
    <row r="2721" spans="4:5" ht="12.75" customHeight="1">
      <c r="D2721" s="1">
        <v>15898</v>
      </c>
      <c r="E2721" s="1" t="s">
        <v>6198</v>
      </c>
    </row>
    <row r="2722" spans="4:5" ht="12.75" customHeight="1">
      <c r="D2722" s="1">
        <v>13569</v>
      </c>
      <c r="E2722" s="1" t="s">
        <v>6199</v>
      </c>
    </row>
    <row r="2723" spans="4:5" ht="12.75" customHeight="1">
      <c r="D2723" s="1">
        <v>17339</v>
      </c>
      <c r="E2723" s="1" t="s">
        <v>6200</v>
      </c>
    </row>
    <row r="2724" spans="4:5" ht="12.75" customHeight="1">
      <c r="D2724" s="1">
        <v>17172</v>
      </c>
      <c r="E2724" s="1" t="s">
        <v>6201</v>
      </c>
    </row>
    <row r="2725" spans="4:5" ht="12.75" customHeight="1">
      <c r="D2725" s="1">
        <v>16950</v>
      </c>
      <c r="E2725" s="1" t="s">
        <v>6202</v>
      </c>
    </row>
    <row r="2726" spans="4:5" ht="12.75" customHeight="1">
      <c r="D2726" s="1">
        <v>14910</v>
      </c>
      <c r="E2726" s="1" t="s">
        <v>6203</v>
      </c>
    </row>
    <row r="2727" spans="4:5" ht="12.75" customHeight="1">
      <c r="D2727" s="1">
        <v>14911</v>
      </c>
      <c r="E2727" s="1" t="s">
        <v>6204</v>
      </c>
    </row>
    <row r="2728" spans="4:5" ht="12.75" customHeight="1">
      <c r="D2728" s="1">
        <v>15653</v>
      </c>
      <c r="E2728" s="1" t="s">
        <v>6205</v>
      </c>
    </row>
    <row r="2729" spans="4:5" ht="12.75" customHeight="1">
      <c r="D2729" s="1">
        <v>11315</v>
      </c>
      <c r="E2729" s="1" t="s">
        <v>6206</v>
      </c>
    </row>
    <row r="2730" spans="4:5" ht="12.75" customHeight="1">
      <c r="D2730" s="1">
        <v>15466</v>
      </c>
      <c r="E2730" s="1" t="s">
        <v>6207</v>
      </c>
    </row>
    <row r="2731" spans="4:5" ht="12.75" customHeight="1">
      <c r="D2731" s="1">
        <v>11537</v>
      </c>
      <c r="E2731" s="1" t="s">
        <v>6208</v>
      </c>
    </row>
    <row r="2732" spans="4:5" ht="12.75" customHeight="1">
      <c r="D2732" s="1">
        <v>10728</v>
      </c>
      <c r="E2732" s="1" t="s">
        <v>6209</v>
      </c>
    </row>
    <row r="2733" spans="4:5" ht="12.75" customHeight="1">
      <c r="D2733" s="1">
        <v>10812</v>
      </c>
      <c r="E2733" s="1" t="s">
        <v>6210</v>
      </c>
    </row>
    <row r="2734" spans="4:5" ht="12.75" customHeight="1">
      <c r="D2734" s="1">
        <v>10954</v>
      </c>
      <c r="E2734" s="1" t="s">
        <v>6211</v>
      </c>
    </row>
    <row r="2735" spans="4:5" ht="12.75" customHeight="1">
      <c r="D2735" s="1">
        <v>10977</v>
      </c>
      <c r="E2735" s="1" t="s">
        <v>6212</v>
      </c>
    </row>
    <row r="2736" spans="4:5" ht="12.75" customHeight="1">
      <c r="D2736" s="1">
        <v>10970</v>
      </c>
      <c r="E2736" s="1" t="s">
        <v>6213</v>
      </c>
    </row>
    <row r="2737" spans="4:5" ht="12.75" customHeight="1">
      <c r="D2737" s="1">
        <v>11750</v>
      </c>
      <c r="E2737" s="1" t="s">
        <v>6214</v>
      </c>
    </row>
    <row r="2738" spans="4:5" ht="12.75" customHeight="1">
      <c r="D2738" s="1">
        <v>10967</v>
      </c>
      <c r="E2738" s="1" t="s">
        <v>6215</v>
      </c>
    </row>
    <row r="2739" spans="4:5" ht="12.75" customHeight="1">
      <c r="D2739" s="1">
        <v>12551</v>
      </c>
      <c r="E2739" s="1" t="s">
        <v>6216</v>
      </c>
    </row>
    <row r="2740" spans="4:5" ht="12.75" customHeight="1">
      <c r="D2740" s="1">
        <v>10958</v>
      </c>
      <c r="E2740" s="1" t="s">
        <v>6217</v>
      </c>
    </row>
    <row r="2741" spans="4:5" ht="12.75" customHeight="1">
      <c r="D2741" s="1">
        <v>10955</v>
      </c>
      <c r="E2741" s="1" t="s">
        <v>6218</v>
      </c>
    </row>
    <row r="2742" spans="4:5" ht="12.75" customHeight="1">
      <c r="D2742" s="1">
        <v>10976</v>
      </c>
      <c r="E2742" s="1" t="s">
        <v>6219</v>
      </c>
    </row>
    <row r="2743" spans="4:5" ht="12.75" customHeight="1">
      <c r="D2743" s="1">
        <v>11747</v>
      </c>
      <c r="E2743" s="1" t="s">
        <v>6220</v>
      </c>
    </row>
    <row r="2744" spans="4:5" ht="12.75" customHeight="1">
      <c r="D2744" s="1">
        <v>12086</v>
      </c>
      <c r="E2744" s="1" t="s">
        <v>6221</v>
      </c>
    </row>
    <row r="2745" spans="4:5" ht="12.75" customHeight="1">
      <c r="D2745" s="1">
        <v>10975</v>
      </c>
      <c r="E2745" s="1" t="s">
        <v>6222</v>
      </c>
    </row>
    <row r="2746" spans="4:5" ht="12.75" customHeight="1">
      <c r="D2746" s="1">
        <v>10974</v>
      </c>
      <c r="E2746" s="1" t="s">
        <v>6223</v>
      </c>
    </row>
    <row r="2747" spans="4:5" ht="12.75" customHeight="1">
      <c r="D2747" s="1">
        <v>15858</v>
      </c>
      <c r="E2747" s="1" t="s">
        <v>6224</v>
      </c>
    </row>
    <row r="2748" spans="4:5" ht="12.75" customHeight="1">
      <c r="D2748" s="1">
        <v>10973</v>
      </c>
      <c r="E2748" s="1" t="s">
        <v>6225</v>
      </c>
    </row>
    <row r="2749" spans="4:5" ht="12.75" customHeight="1">
      <c r="D2749" s="1">
        <v>10965</v>
      </c>
      <c r="E2749" s="1" t="s">
        <v>6226</v>
      </c>
    </row>
    <row r="2750" spans="4:5" ht="12.75" customHeight="1">
      <c r="D2750" s="1">
        <v>11768</v>
      </c>
      <c r="E2750" s="1" t="s">
        <v>6227</v>
      </c>
    </row>
    <row r="2751" spans="4:5" ht="12.75" customHeight="1">
      <c r="D2751" s="1">
        <v>15835</v>
      </c>
      <c r="E2751" s="1" t="s">
        <v>6228</v>
      </c>
    </row>
    <row r="2752" spans="4:5" ht="12.75" customHeight="1">
      <c r="D2752" s="1">
        <v>16759</v>
      </c>
      <c r="E2752" s="1" t="s">
        <v>6229</v>
      </c>
    </row>
    <row r="2753" spans="4:5" ht="12.75" customHeight="1">
      <c r="D2753" s="1">
        <v>16760</v>
      </c>
      <c r="E2753" s="1" t="s">
        <v>6230</v>
      </c>
    </row>
    <row r="2754" spans="4:5" ht="12.75" customHeight="1">
      <c r="D2754" s="1">
        <v>16515</v>
      </c>
      <c r="E2754" s="1" t="s">
        <v>6231</v>
      </c>
    </row>
    <row r="2755" spans="4:5" ht="12.75" customHeight="1">
      <c r="D2755" s="1">
        <v>16516</v>
      </c>
      <c r="E2755" s="1" t="s">
        <v>6232</v>
      </c>
    </row>
    <row r="2756" spans="4:5" ht="12.75" customHeight="1">
      <c r="D2756" s="1">
        <v>11186</v>
      </c>
      <c r="E2756" s="1" t="s">
        <v>6233</v>
      </c>
    </row>
    <row r="2757" spans="4:5" ht="12.75" customHeight="1">
      <c r="D2757" s="1">
        <v>11188</v>
      </c>
      <c r="E2757" s="1" t="s">
        <v>6234</v>
      </c>
    </row>
    <row r="2758" spans="4:5" ht="12.75" customHeight="1">
      <c r="D2758" s="1">
        <v>13040</v>
      </c>
      <c r="E2758" s="1" t="s">
        <v>6235</v>
      </c>
    </row>
    <row r="2759" spans="4:5" ht="12.75" customHeight="1">
      <c r="D2759" s="1">
        <v>15831</v>
      </c>
      <c r="E2759" s="1" t="s">
        <v>6236</v>
      </c>
    </row>
    <row r="2760" spans="4:5" ht="12.75" customHeight="1">
      <c r="D2760" s="1">
        <v>15832</v>
      </c>
      <c r="E2760" s="1" t="s">
        <v>6237</v>
      </c>
    </row>
    <row r="2761" spans="4:5" ht="12.75" customHeight="1">
      <c r="D2761" s="1">
        <v>15833</v>
      </c>
      <c r="E2761" s="1" t="s">
        <v>6238</v>
      </c>
    </row>
    <row r="2762" spans="4:5" ht="12.75" customHeight="1">
      <c r="D2762" s="1">
        <v>15834</v>
      </c>
      <c r="E2762" s="1" t="s">
        <v>6239</v>
      </c>
    </row>
    <row r="2763" spans="4:5" ht="12.75" customHeight="1">
      <c r="D2763" s="1">
        <v>11185</v>
      </c>
      <c r="E2763" s="1" t="s">
        <v>6240</v>
      </c>
    </row>
    <row r="2764" spans="4:5" ht="12.75" customHeight="1">
      <c r="D2764" s="1">
        <v>16605</v>
      </c>
      <c r="E2764" s="1" t="s">
        <v>6241</v>
      </c>
    </row>
    <row r="2765" spans="4:5" ht="12.75" customHeight="1">
      <c r="D2765" s="1">
        <v>16606</v>
      </c>
      <c r="E2765" s="1" t="s">
        <v>6242</v>
      </c>
    </row>
    <row r="2766" spans="4:5" ht="12.75" customHeight="1">
      <c r="D2766" s="1">
        <v>16607</v>
      </c>
      <c r="E2766" s="1" t="s">
        <v>6243</v>
      </c>
    </row>
    <row r="2767" spans="4:5" ht="12.75" customHeight="1">
      <c r="D2767" s="1">
        <v>12483</v>
      </c>
      <c r="E2767" s="1" t="s">
        <v>6244</v>
      </c>
    </row>
    <row r="2768" spans="4:5" ht="12.75" customHeight="1">
      <c r="D2768" s="1">
        <v>10957</v>
      </c>
      <c r="E2768" s="1" t="s">
        <v>6245</v>
      </c>
    </row>
    <row r="2769" spans="4:5" ht="12.75" customHeight="1">
      <c r="D2769" s="1">
        <v>11342</v>
      </c>
      <c r="E2769" s="1" t="s">
        <v>6246</v>
      </c>
    </row>
    <row r="2770" spans="4:5" ht="12.75" customHeight="1">
      <c r="D2770" s="1">
        <v>15333</v>
      </c>
      <c r="E2770" s="1" t="s">
        <v>6247</v>
      </c>
    </row>
    <row r="2771" spans="4:5" ht="12.75" customHeight="1">
      <c r="D2771" s="1">
        <v>17000</v>
      </c>
      <c r="E2771" s="1" t="s">
        <v>6248</v>
      </c>
    </row>
    <row r="2772" spans="4:5" ht="12.75" customHeight="1">
      <c r="D2772" s="1">
        <v>13159</v>
      </c>
      <c r="E2772" s="1" t="s">
        <v>6249</v>
      </c>
    </row>
    <row r="2773" spans="4:5" ht="12.75" customHeight="1">
      <c r="D2773" s="1">
        <v>12185</v>
      </c>
      <c r="E2773" s="1" t="s">
        <v>6250</v>
      </c>
    </row>
    <row r="2774" spans="4:5" ht="12.75" customHeight="1">
      <c r="D2774" s="1">
        <v>12186</v>
      </c>
      <c r="E2774" s="1" t="s">
        <v>6251</v>
      </c>
    </row>
    <row r="2775" spans="4:5" ht="12.75" customHeight="1">
      <c r="D2775" s="1">
        <v>10371</v>
      </c>
      <c r="E2775" s="1" t="s">
        <v>6252</v>
      </c>
    </row>
    <row r="2776" spans="4:5" ht="12.75" customHeight="1">
      <c r="D2776" s="1">
        <v>13782</v>
      </c>
      <c r="E2776" s="1" t="s">
        <v>6253</v>
      </c>
    </row>
    <row r="2777" spans="4:5" ht="12.75" customHeight="1">
      <c r="D2777" s="1">
        <v>16372</v>
      </c>
      <c r="E2777" s="1" t="s">
        <v>6254</v>
      </c>
    </row>
    <row r="2778" spans="4:5" ht="12.75" customHeight="1">
      <c r="D2778" s="1">
        <v>15405</v>
      </c>
      <c r="E2778" s="1" t="s">
        <v>6255</v>
      </c>
    </row>
    <row r="2779" spans="4:5" ht="12.75" customHeight="1">
      <c r="D2779" s="1">
        <v>12056</v>
      </c>
      <c r="E2779" s="1" t="s">
        <v>6256</v>
      </c>
    </row>
    <row r="2780" spans="4:5" ht="12.75" customHeight="1">
      <c r="D2780" s="1">
        <v>10445</v>
      </c>
      <c r="E2780" s="1" t="s">
        <v>6257</v>
      </c>
    </row>
    <row r="2781" spans="4:5" ht="12.75" customHeight="1">
      <c r="D2781" s="1">
        <v>12496</v>
      </c>
      <c r="E2781" s="1" t="s">
        <v>6258</v>
      </c>
    </row>
    <row r="2782" spans="4:5" ht="12.75" customHeight="1">
      <c r="D2782" s="1">
        <v>10087</v>
      </c>
      <c r="E2782" s="1" t="s">
        <v>6259</v>
      </c>
    </row>
    <row r="2783" spans="4:5" ht="12.75" customHeight="1">
      <c r="D2783" s="1">
        <v>10089</v>
      </c>
      <c r="E2783" s="1" t="s">
        <v>6260</v>
      </c>
    </row>
    <row r="2784" spans="4:5" ht="12.75" customHeight="1">
      <c r="D2784" s="1">
        <v>11612</v>
      </c>
      <c r="E2784" s="1" t="s">
        <v>6261</v>
      </c>
    </row>
    <row r="2785" spans="4:5" ht="12.75" customHeight="1">
      <c r="D2785" s="1">
        <v>14419</v>
      </c>
      <c r="E2785" s="1" t="s">
        <v>6262</v>
      </c>
    </row>
    <row r="2786" spans="4:5" ht="12.75" customHeight="1">
      <c r="D2786" s="1">
        <v>17407</v>
      </c>
      <c r="E2786" s="1" t="s">
        <v>6263</v>
      </c>
    </row>
    <row r="2787" spans="4:5" ht="12.75" customHeight="1">
      <c r="D2787" s="1">
        <v>13354</v>
      </c>
      <c r="E2787" s="1" t="s">
        <v>6264</v>
      </c>
    </row>
    <row r="2788" spans="4:5" ht="12.75" customHeight="1">
      <c r="D2788" s="1">
        <v>16561</v>
      </c>
      <c r="E2788" s="1" t="s">
        <v>6265</v>
      </c>
    </row>
    <row r="2789" spans="4:5" ht="12.75" customHeight="1">
      <c r="D2789" s="1">
        <v>16065</v>
      </c>
      <c r="E2789" s="1" t="s">
        <v>6266</v>
      </c>
    </row>
    <row r="2790" spans="4:5" ht="12.75" customHeight="1">
      <c r="D2790" s="1">
        <v>10090</v>
      </c>
      <c r="E2790" s="1" t="s">
        <v>6267</v>
      </c>
    </row>
    <row r="2791" spans="4:5" ht="12.75" customHeight="1">
      <c r="D2791" s="1">
        <v>10419</v>
      </c>
      <c r="E2791" s="1" t="s">
        <v>6268</v>
      </c>
    </row>
    <row r="2792" spans="4:5" ht="12.75" customHeight="1">
      <c r="D2792" s="1">
        <v>11541</v>
      </c>
      <c r="E2792" s="1" t="s">
        <v>6269</v>
      </c>
    </row>
    <row r="2793" spans="4:5" ht="12.75" customHeight="1">
      <c r="D2793" s="1">
        <v>12942</v>
      </c>
      <c r="E2793" s="1" t="s">
        <v>6270</v>
      </c>
    </row>
    <row r="2794" spans="4:5" ht="12.75" customHeight="1">
      <c r="D2794" s="1">
        <v>13324</v>
      </c>
      <c r="E2794" s="1" t="s">
        <v>6271</v>
      </c>
    </row>
    <row r="2795" spans="4:5" ht="12.75" customHeight="1">
      <c r="D2795" s="1">
        <v>14334</v>
      </c>
      <c r="E2795" s="1" t="s">
        <v>6272</v>
      </c>
    </row>
    <row r="2796" spans="4:5" ht="12.75" customHeight="1">
      <c r="D2796" s="1">
        <v>15682</v>
      </c>
      <c r="E2796" s="1" t="s">
        <v>6273</v>
      </c>
    </row>
    <row r="2797" spans="4:5" ht="12.75" customHeight="1">
      <c r="D2797" s="1">
        <v>16123</v>
      </c>
      <c r="E2797" s="1" t="s">
        <v>6274</v>
      </c>
    </row>
    <row r="2798" spans="4:5" ht="12.75" customHeight="1">
      <c r="D2798" s="1">
        <v>15161</v>
      </c>
      <c r="E2798" s="1" t="s">
        <v>6275</v>
      </c>
    </row>
    <row r="2799" spans="4:5" ht="12.75" customHeight="1">
      <c r="D2799" s="1">
        <v>14331</v>
      </c>
      <c r="E2799" s="1" t="s">
        <v>6276</v>
      </c>
    </row>
    <row r="2800" spans="4:5" ht="12.75" customHeight="1">
      <c r="D2800" s="1">
        <v>16603</v>
      </c>
      <c r="E2800" s="1" t="s">
        <v>6277</v>
      </c>
    </row>
    <row r="2801" spans="4:5" ht="12.75" customHeight="1">
      <c r="D2801" s="1">
        <v>16604</v>
      </c>
      <c r="E2801" s="1" t="s">
        <v>6278</v>
      </c>
    </row>
    <row r="2802" spans="4:5" ht="12.75" customHeight="1">
      <c r="D2802" s="1">
        <v>17359</v>
      </c>
      <c r="E2802" s="1" t="s">
        <v>6279</v>
      </c>
    </row>
    <row r="2803" spans="4:5" ht="12.75" customHeight="1">
      <c r="D2803" s="1">
        <v>11695</v>
      </c>
      <c r="E2803" s="1" t="s">
        <v>6280</v>
      </c>
    </row>
    <row r="2804" spans="4:5" ht="12.75" customHeight="1">
      <c r="D2804" s="1">
        <v>11778</v>
      </c>
      <c r="E2804" s="1" t="s">
        <v>6281</v>
      </c>
    </row>
    <row r="2805" spans="4:5" ht="12.75" customHeight="1">
      <c r="D2805" s="1">
        <v>12201</v>
      </c>
      <c r="E2805" s="1" t="s">
        <v>6282</v>
      </c>
    </row>
    <row r="2806" spans="4:5" ht="12.75" customHeight="1">
      <c r="D2806" s="1">
        <v>10065</v>
      </c>
      <c r="E2806" s="1" t="s">
        <v>6283</v>
      </c>
    </row>
    <row r="2807" spans="4:5" ht="12.75" customHeight="1">
      <c r="D2807" s="1">
        <v>10152</v>
      </c>
      <c r="E2807" s="1" t="s">
        <v>6284</v>
      </c>
    </row>
    <row r="2808" spans="4:5" ht="12.75" customHeight="1">
      <c r="D2808" s="1">
        <v>10483</v>
      </c>
      <c r="E2808" s="1" t="s">
        <v>6285</v>
      </c>
    </row>
    <row r="2809" spans="4:5" ht="12.75" customHeight="1">
      <c r="D2809" s="1">
        <v>10484</v>
      </c>
      <c r="E2809" s="1" t="s">
        <v>6286</v>
      </c>
    </row>
    <row r="2810" spans="4:5" ht="12.75" customHeight="1">
      <c r="D2810" s="1">
        <v>10485</v>
      </c>
      <c r="E2810" s="1" t="s">
        <v>6287</v>
      </c>
    </row>
    <row r="2811" spans="4:5" ht="12.75" customHeight="1">
      <c r="D2811" s="1">
        <v>16135</v>
      </c>
      <c r="E2811" s="1" t="s">
        <v>6288</v>
      </c>
    </row>
    <row r="2812" spans="4:5" ht="12.75" customHeight="1">
      <c r="D2812" s="1">
        <v>16877</v>
      </c>
      <c r="E2812" s="1" t="s">
        <v>6289</v>
      </c>
    </row>
    <row r="2813" spans="4:5" ht="12.75" customHeight="1">
      <c r="D2813" s="1">
        <v>16878</v>
      </c>
      <c r="E2813" s="1" t="s">
        <v>6290</v>
      </c>
    </row>
    <row r="2814" spans="4:5" ht="12.75" customHeight="1">
      <c r="D2814" s="1">
        <v>16236</v>
      </c>
      <c r="E2814" s="1" t="s">
        <v>6291</v>
      </c>
    </row>
    <row r="2815" spans="4:5" ht="12.75" customHeight="1">
      <c r="D2815" s="1">
        <v>16237</v>
      </c>
      <c r="E2815" s="1" t="s">
        <v>6292</v>
      </c>
    </row>
    <row r="2816" spans="4:5" ht="12.75" customHeight="1">
      <c r="D2816" s="1">
        <v>11157</v>
      </c>
      <c r="E2816" s="1" t="s">
        <v>6293</v>
      </c>
    </row>
    <row r="2817" spans="4:5" ht="12.75" customHeight="1">
      <c r="D2817" s="1">
        <v>11656</v>
      </c>
      <c r="E2817" s="1" t="s">
        <v>6294</v>
      </c>
    </row>
    <row r="2818" spans="4:5" ht="12.75" customHeight="1">
      <c r="D2818" s="1">
        <v>17230</v>
      </c>
      <c r="E2818" s="1" t="s">
        <v>6295</v>
      </c>
    </row>
    <row r="2819" spans="4:5" ht="12.75" customHeight="1">
      <c r="D2819" s="1">
        <v>17231</v>
      </c>
      <c r="E2819" s="1" t="s">
        <v>6296</v>
      </c>
    </row>
    <row r="2820" spans="4:5" ht="12.75" customHeight="1">
      <c r="D2820" s="1">
        <v>14956</v>
      </c>
      <c r="E2820" s="1" t="s">
        <v>6297</v>
      </c>
    </row>
    <row r="2821" spans="4:5" ht="12.75" customHeight="1">
      <c r="D2821" s="1">
        <v>10386</v>
      </c>
      <c r="E2821" s="1" t="s">
        <v>6298</v>
      </c>
    </row>
    <row r="2822" spans="4:5" ht="12.75" customHeight="1">
      <c r="D2822" s="1">
        <v>16964</v>
      </c>
      <c r="E2822" s="1" t="s">
        <v>6299</v>
      </c>
    </row>
    <row r="2823" spans="4:5" ht="12.75" customHeight="1">
      <c r="D2823" s="1">
        <v>16159</v>
      </c>
      <c r="E2823" s="1" t="s">
        <v>6300</v>
      </c>
    </row>
    <row r="2824" spans="4:5" ht="12.75" customHeight="1">
      <c r="D2824" s="1">
        <v>14958</v>
      </c>
      <c r="E2824" s="1" t="s">
        <v>6301</v>
      </c>
    </row>
    <row r="2825" spans="4:5" ht="12.75" customHeight="1">
      <c r="D2825" s="1">
        <v>13897</v>
      </c>
      <c r="E2825" s="1" t="s">
        <v>6302</v>
      </c>
    </row>
    <row r="2826" spans="4:5" ht="12.75" customHeight="1">
      <c r="D2826" s="1">
        <v>12906</v>
      </c>
      <c r="E2826" s="1" t="s">
        <v>6303</v>
      </c>
    </row>
    <row r="2827" spans="4:5" ht="12.75" customHeight="1">
      <c r="D2827" s="1">
        <v>12847</v>
      </c>
      <c r="E2827" s="1" t="s">
        <v>6304</v>
      </c>
    </row>
    <row r="2828" spans="4:5" ht="12.75" customHeight="1">
      <c r="D2828" s="1">
        <v>16627</v>
      </c>
      <c r="E2828" s="1" t="s">
        <v>6305</v>
      </c>
    </row>
    <row r="2829" spans="4:5" ht="12.75" customHeight="1">
      <c r="D2829" s="1">
        <v>10815</v>
      </c>
      <c r="E2829" s="1" t="s">
        <v>6306</v>
      </c>
    </row>
    <row r="2830" spans="4:5" ht="12.75" customHeight="1">
      <c r="D2830" s="1">
        <v>16757</v>
      </c>
      <c r="E2830" s="1" t="s">
        <v>6307</v>
      </c>
    </row>
    <row r="2831" spans="4:5" ht="12.75" customHeight="1">
      <c r="D2831" s="1">
        <v>16758</v>
      </c>
      <c r="E2831" s="1" t="s">
        <v>6308</v>
      </c>
    </row>
    <row r="2832" spans="4:5" ht="12.75" customHeight="1">
      <c r="D2832" s="1">
        <v>16240</v>
      </c>
      <c r="E2832" s="1" t="s">
        <v>6309</v>
      </c>
    </row>
    <row r="2833" spans="4:5" ht="12.75" customHeight="1">
      <c r="D2833" s="1">
        <v>15347</v>
      </c>
      <c r="E2833" s="1" t="s">
        <v>6310</v>
      </c>
    </row>
    <row r="2834" spans="4:5" ht="12.75" customHeight="1">
      <c r="D2834" s="1">
        <v>15183</v>
      </c>
      <c r="E2834" s="1" t="s">
        <v>6311</v>
      </c>
    </row>
    <row r="2835" spans="4:5" ht="12.75" customHeight="1">
      <c r="D2835" s="1">
        <v>10323</v>
      </c>
      <c r="E2835" s="1" t="s">
        <v>6312</v>
      </c>
    </row>
    <row r="2836" spans="4:5" ht="12.75" customHeight="1">
      <c r="D2836" s="1">
        <v>12267</v>
      </c>
      <c r="E2836" s="1" t="s">
        <v>6313</v>
      </c>
    </row>
    <row r="2837" spans="4:5" ht="12.75" customHeight="1">
      <c r="D2837" s="1">
        <v>12268</v>
      </c>
      <c r="E2837" s="1" t="s">
        <v>6314</v>
      </c>
    </row>
    <row r="2838" spans="4:5" ht="12.75" customHeight="1">
      <c r="D2838" s="1">
        <v>11922</v>
      </c>
      <c r="E2838" s="1" t="s">
        <v>6315</v>
      </c>
    </row>
    <row r="2839" spans="4:5" ht="12.75" customHeight="1">
      <c r="D2839" s="1">
        <v>11923</v>
      </c>
      <c r="E2839" s="1" t="s">
        <v>6316</v>
      </c>
    </row>
    <row r="2840" spans="4:5" ht="12.75" customHeight="1">
      <c r="D2840" s="1">
        <v>11925</v>
      </c>
      <c r="E2840" s="1" t="s">
        <v>6317</v>
      </c>
    </row>
    <row r="2841" spans="4:5" ht="12.75" customHeight="1">
      <c r="D2841" s="1">
        <v>11926</v>
      </c>
      <c r="E2841" s="1" t="s">
        <v>6318</v>
      </c>
    </row>
    <row r="2842" spans="4:5" ht="12.75" customHeight="1">
      <c r="D2842" s="1">
        <v>11927</v>
      </c>
      <c r="E2842" s="1" t="s">
        <v>6319</v>
      </c>
    </row>
    <row r="2843" spans="4:5" ht="12.75" customHeight="1">
      <c r="D2843" s="1">
        <v>11928</v>
      </c>
      <c r="E2843" s="1" t="s">
        <v>6320</v>
      </c>
    </row>
    <row r="2844" spans="4:5" ht="12.75" customHeight="1">
      <c r="D2844" s="1">
        <v>13124</v>
      </c>
      <c r="E2844" s="1" t="s">
        <v>6321</v>
      </c>
    </row>
    <row r="2845" spans="4:5" ht="12.75" customHeight="1">
      <c r="D2845" s="1">
        <v>12692</v>
      </c>
      <c r="E2845" s="1" t="s">
        <v>6322</v>
      </c>
    </row>
    <row r="2846" spans="4:5" ht="12.75" customHeight="1">
      <c r="D2846" s="1">
        <v>12693</v>
      </c>
      <c r="E2846" s="1" t="s">
        <v>6323</v>
      </c>
    </row>
    <row r="2847" spans="4:5" ht="12.75" customHeight="1">
      <c r="D2847" s="1">
        <v>12694</v>
      </c>
      <c r="E2847" s="1" t="s">
        <v>6324</v>
      </c>
    </row>
    <row r="2848" spans="4:5" ht="12.75" customHeight="1">
      <c r="D2848" s="1">
        <v>10392</v>
      </c>
      <c r="E2848" s="1" t="s">
        <v>6325</v>
      </c>
    </row>
    <row r="2849" spans="4:5" ht="12.75" customHeight="1">
      <c r="D2849" s="1">
        <v>16044</v>
      </c>
      <c r="E2849" s="1" t="s">
        <v>6326</v>
      </c>
    </row>
    <row r="2850" spans="4:5" ht="12.75" customHeight="1">
      <c r="D2850" s="1">
        <v>13969</v>
      </c>
      <c r="E2850" s="1" t="s">
        <v>6327</v>
      </c>
    </row>
    <row r="2851" spans="4:5" ht="12.75" customHeight="1">
      <c r="D2851" s="1">
        <v>11693</v>
      </c>
      <c r="E2851" s="1" t="s">
        <v>6328</v>
      </c>
    </row>
    <row r="2852" spans="4:5" ht="12.75" customHeight="1">
      <c r="D2852" s="1">
        <v>17119</v>
      </c>
      <c r="E2852" s="1" t="s">
        <v>6329</v>
      </c>
    </row>
    <row r="2853" spans="4:5" ht="12.75" customHeight="1">
      <c r="D2853" s="1">
        <v>11374</v>
      </c>
      <c r="E2853" s="1" t="s">
        <v>6330</v>
      </c>
    </row>
    <row r="2854" spans="4:5" ht="12.75" customHeight="1">
      <c r="D2854" s="1">
        <v>15563</v>
      </c>
      <c r="E2854" s="1" t="s">
        <v>6331</v>
      </c>
    </row>
    <row r="2855" spans="4:5" ht="12.75" customHeight="1">
      <c r="D2855" s="1">
        <v>16196</v>
      </c>
      <c r="E2855" s="1" t="s">
        <v>6332</v>
      </c>
    </row>
    <row r="2856" spans="4:5" ht="12.75" customHeight="1">
      <c r="D2856" s="1">
        <v>16197</v>
      </c>
      <c r="E2856" s="1" t="s">
        <v>6333</v>
      </c>
    </row>
    <row r="2857" spans="4:5" ht="12.75" customHeight="1">
      <c r="D2857" s="1">
        <v>17319</v>
      </c>
      <c r="E2857" s="1" t="s">
        <v>6334</v>
      </c>
    </row>
    <row r="2858" spans="4:5" ht="12.75" customHeight="1">
      <c r="D2858" s="1">
        <v>15089</v>
      </c>
      <c r="E2858" s="1" t="s">
        <v>6335</v>
      </c>
    </row>
    <row r="2859" spans="4:5" ht="12.75" customHeight="1">
      <c r="D2859" s="1">
        <v>16724</v>
      </c>
      <c r="E2859" s="1" t="s">
        <v>6336</v>
      </c>
    </row>
    <row r="2860" spans="4:5" ht="12.75" customHeight="1">
      <c r="D2860" s="1">
        <v>16997</v>
      </c>
      <c r="E2860" s="1" t="s">
        <v>6337</v>
      </c>
    </row>
    <row r="2861" spans="4:5" ht="12.75" customHeight="1">
      <c r="D2861" s="1">
        <v>15849</v>
      </c>
      <c r="E2861" s="1" t="s">
        <v>6338</v>
      </c>
    </row>
    <row r="2862" spans="4:5" ht="12.75" customHeight="1">
      <c r="D2862" s="1">
        <v>15848</v>
      </c>
      <c r="E2862" s="1" t="s">
        <v>6339</v>
      </c>
    </row>
    <row r="2863" spans="4:5" ht="12.75" customHeight="1">
      <c r="D2863" s="1">
        <v>17147</v>
      </c>
      <c r="E2863" s="1" t="s">
        <v>6340</v>
      </c>
    </row>
    <row r="2864" spans="4:5" ht="12.75" customHeight="1">
      <c r="D2864" s="1">
        <v>17146</v>
      </c>
      <c r="E2864" s="1" t="s">
        <v>6341</v>
      </c>
    </row>
    <row r="2865" spans="4:5" ht="12.75" customHeight="1">
      <c r="D2865" s="1">
        <v>16559</v>
      </c>
      <c r="E2865" s="1" t="s">
        <v>6342</v>
      </c>
    </row>
    <row r="2866" spans="4:5" ht="12.75" customHeight="1">
      <c r="D2866" s="1">
        <v>15995</v>
      </c>
      <c r="E2866" s="1" t="s">
        <v>6343</v>
      </c>
    </row>
    <row r="2867" spans="4:5" ht="12.75" customHeight="1">
      <c r="D2867" s="1">
        <v>17423</v>
      </c>
      <c r="E2867" s="1" t="s">
        <v>6344</v>
      </c>
    </row>
    <row r="2868" spans="4:5" ht="12.75" customHeight="1">
      <c r="D2868" s="1">
        <v>17424</v>
      </c>
      <c r="E2868" s="1" t="s">
        <v>6345</v>
      </c>
    </row>
    <row r="2869" spans="4:5" ht="12.75" customHeight="1">
      <c r="D2869" s="1">
        <v>17425</v>
      </c>
      <c r="E2869" s="1" t="s">
        <v>6346</v>
      </c>
    </row>
    <row r="2870" spans="4:5" ht="12.75" customHeight="1">
      <c r="D2870" s="1">
        <v>17426</v>
      </c>
      <c r="E2870" s="1" t="s">
        <v>6347</v>
      </c>
    </row>
    <row r="2871" spans="4:5" ht="12.75" customHeight="1">
      <c r="D2871" s="1">
        <v>17427</v>
      </c>
      <c r="E2871" s="1" t="s">
        <v>6348</v>
      </c>
    </row>
    <row r="2872" spans="4:5" ht="12.75" customHeight="1">
      <c r="D2872" s="1">
        <v>17428</v>
      </c>
      <c r="E2872" s="1" t="s">
        <v>6349</v>
      </c>
    </row>
    <row r="2873" spans="4:5" ht="12.75" customHeight="1">
      <c r="D2873" s="1">
        <v>17429</v>
      </c>
      <c r="E2873" s="1" t="s">
        <v>6350</v>
      </c>
    </row>
    <row r="2874" spans="4:5" ht="12.75" customHeight="1">
      <c r="D2874" s="1">
        <v>17430</v>
      </c>
      <c r="E2874" s="1" t="s">
        <v>6351</v>
      </c>
    </row>
    <row r="2875" spans="4:5" ht="12.75" customHeight="1">
      <c r="D2875" s="1">
        <v>17431</v>
      </c>
      <c r="E2875" s="1" t="s">
        <v>6352</v>
      </c>
    </row>
    <row r="2876" spans="4:5" ht="12.75" customHeight="1">
      <c r="D2876" s="1">
        <v>15987</v>
      </c>
      <c r="E2876" s="1" t="s">
        <v>6353</v>
      </c>
    </row>
    <row r="2877" spans="4:5" ht="12.75" customHeight="1">
      <c r="D2877" s="1">
        <v>16655</v>
      </c>
      <c r="E2877" s="1" t="s">
        <v>6354</v>
      </c>
    </row>
    <row r="2878" spans="4:5" ht="12.75" customHeight="1">
      <c r="D2878" s="1">
        <v>14758</v>
      </c>
      <c r="E2878" s="1" t="s">
        <v>6355</v>
      </c>
    </row>
    <row r="2879" spans="4:5" ht="12.75" customHeight="1">
      <c r="D2879" s="1">
        <v>10499</v>
      </c>
      <c r="E2879" s="1" t="s">
        <v>6356</v>
      </c>
    </row>
    <row r="2880" spans="4:5" ht="12.75" customHeight="1">
      <c r="D2880" s="1">
        <v>13005</v>
      </c>
      <c r="E2880" s="1" t="s">
        <v>6357</v>
      </c>
    </row>
    <row r="2881" spans="4:5" ht="12.75" customHeight="1">
      <c r="D2881" s="1">
        <v>15227</v>
      </c>
      <c r="E2881" s="1" t="s">
        <v>6358</v>
      </c>
    </row>
    <row r="2882" spans="4:5" ht="12.75" customHeight="1">
      <c r="D2882" s="1">
        <v>15103</v>
      </c>
      <c r="E2882" s="1" t="s">
        <v>6359</v>
      </c>
    </row>
    <row r="2883" spans="4:5" ht="12.75" customHeight="1">
      <c r="D2883" s="1">
        <v>16257</v>
      </c>
      <c r="E2883" s="1" t="s">
        <v>6360</v>
      </c>
    </row>
    <row r="2884" spans="4:5" ht="12.75" customHeight="1">
      <c r="D2884" s="1">
        <v>16256</v>
      </c>
      <c r="E2884" s="1" t="s">
        <v>6361</v>
      </c>
    </row>
    <row r="2885" spans="4:5" ht="12.75" customHeight="1">
      <c r="D2885" s="1">
        <v>10980</v>
      </c>
      <c r="E2885" s="1" t="s">
        <v>6362</v>
      </c>
    </row>
    <row r="2886" spans="4:5" ht="12.75" customHeight="1">
      <c r="D2886" s="1">
        <v>12184</v>
      </c>
      <c r="E2886" s="1" t="s">
        <v>6363</v>
      </c>
    </row>
    <row r="2887" spans="4:5" ht="12.75" customHeight="1">
      <c r="D2887" s="1">
        <v>16843</v>
      </c>
      <c r="E2887" s="1" t="s">
        <v>6364</v>
      </c>
    </row>
    <row r="2888" spans="4:5" ht="12.75" customHeight="1">
      <c r="D2888" s="1">
        <v>10851</v>
      </c>
      <c r="E2888" s="1" t="s">
        <v>6365</v>
      </c>
    </row>
    <row r="2889" spans="4:5" ht="12.75" customHeight="1">
      <c r="D2889" s="1">
        <v>14335</v>
      </c>
      <c r="E2889" s="1" t="s">
        <v>6366</v>
      </c>
    </row>
    <row r="2890" spans="4:5" ht="12.75" customHeight="1">
      <c r="D2890" s="1">
        <v>16632</v>
      </c>
      <c r="E2890" s="1" t="s">
        <v>6367</v>
      </c>
    </row>
    <row r="2891" spans="4:5" ht="12.75" customHeight="1">
      <c r="D2891" s="1">
        <v>16681</v>
      </c>
      <c r="E2891" s="1" t="s">
        <v>6368</v>
      </c>
    </row>
    <row r="2892" spans="4:5" ht="12.75" customHeight="1">
      <c r="D2892" s="1">
        <v>16682</v>
      </c>
      <c r="E2892" s="1" t="s">
        <v>6369</v>
      </c>
    </row>
    <row r="2893" spans="4:5" ht="12.75" customHeight="1">
      <c r="D2893" s="1">
        <v>12462</v>
      </c>
      <c r="E2893" s="1" t="s">
        <v>6370</v>
      </c>
    </row>
    <row r="2894" spans="4:5" ht="12.75" customHeight="1">
      <c r="D2894" s="1">
        <v>16988</v>
      </c>
      <c r="E2894" s="1" t="s">
        <v>6371</v>
      </c>
    </row>
    <row r="2895" spans="4:5" ht="12.75" customHeight="1">
      <c r="D2895" s="1">
        <v>16989</v>
      </c>
      <c r="E2895" s="1" t="s">
        <v>6372</v>
      </c>
    </row>
    <row r="2896" spans="4:5" ht="12.75" customHeight="1">
      <c r="D2896" s="1">
        <v>17069</v>
      </c>
      <c r="E2896" s="1" t="s">
        <v>6373</v>
      </c>
    </row>
    <row r="2897" spans="4:5" ht="12.75" customHeight="1">
      <c r="D2897" s="1">
        <v>13627</v>
      </c>
      <c r="E2897" s="1" t="s">
        <v>6374</v>
      </c>
    </row>
    <row r="2898" spans="4:5" ht="12.75" customHeight="1">
      <c r="D2898" s="1">
        <v>14131</v>
      </c>
      <c r="E2898" s="1" t="s">
        <v>6375</v>
      </c>
    </row>
    <row r="2899" spans="4:5" ht="12.75" customHeight="1">
      <c r="D2899" s="1">
        <v>15059</v>
      </c>
      <c r="E2899" s="1" t="s">
        <v>6376</v>
      </c>
    </row>
    <row r="2900" spans="4:5" ht="12.75" customHeight="1">
      <c r="D2900" s="1">
        <v>15337</v>
      </c>
      <c r="E2900" s="1" t="s">
        <v>6377</v>
      </c>
    </row>
    <row r="2901" spans="4:5" ht="12.75" customHeight="1">
      <c r="D2901" s="1">
        <v>16076</v>
      </c>
      <c r="E2901" s="1" t="s">
        <v>6378</v>
      </c>
    </row>
    <row r="2902" spans="4:5" ht="12.75" customHeight="1">
      <c r="D2902" s="1">
        <v>15846</v>
      </c>
      <c r="E2902" s="1" t="s">
        <v>6379</v>
      </c>
    </row>
    <row r="2903" spans="4:5" ht="12.75" customHeight="1">
      <c r="D2903" s="1">
        <v>15675</v>
      </c>
      <c r="E2903" s="1" t="s">
        <v>6380</v>
      </c>
    </row>
    <row r="2904" spans="4:5" ht="12.75" customHeight="1">
      <c r="D2904" s="1">
        <v>10417</v>
      </c>
      <c r="E2904" s="1" t="s">
        <v>6381</v>
      </c>
    </row>
    <row r="2905" spans="4:5" ht="12.75" customHeight="1">
      <c r="D2905" s="1">
        <v>16766</v>
      </c>
      <c r="E2905" s="1" t="s">
        <v>6382</v>
      </c>
    </row>
    <row r="2906" spans="4:5" ht="12.75" customHeight="1">
      <c r="D2906" s="1">
        <v>10219</v>
      </c>
      <c r="E2906" s="1" t="s">
        <v>6383</v>
      </c>
    </row>
    <row r="2907" spans="4:5" ht="12.75" customHeight="1">
      <c r="D2907" s="1">
        <v>10220</v>
      </c>
      <c r="E2907" s="1" t="s">
        <v>6384</v>
      </c>
    </row>
    <row r="2908" spans="4:5" ht="12.75" customHeight="1">
      <c r="D2908" s="1">
        <v>10984</v>
      </c>
      <c r="E2908" s="1" t="s">
        <v>6385</v>
      </c>
    </row>
    <row r="2909" spans="4:5" ht="12.75" customHeight="1">
      <c r="D2909" s="1">
        <v>15143</v>
      </c>
      <c r="E2909" s="1" t="s">
        <v>6386</v>
      </c>
    </row>
    <row r="2910" spans="4:5" ht="12.75" customHeight="1">
      <c r="D2910" s="1">
        <v>15046</v>
      </c>
      <c r="E2910" s="1" t="s">
        <v>6387</v>
      </c>
    </row>
    <row r="2911" spans="4:5" ht="12.75" customHeight="1">
      <c r="D2911" s="1">
        <v>13089</v>
      </c>
      <c r="E2911" s="1" t="s">
        <v>6388</v>
      </c>
    </row>
    <row r="2912" spans="4:5" ht="12.75" customHeight="1">
      <c r="D2912" s="1">
        <v>13982</v>
      </c>
      <c r="E2912" s="1" t="s">
        <v>6389</v>
      </c>
    </row>
    <row r="2913" spans="4:5" ht="12.75" customHeight="1">
      <c r="D2913" s="1">
        <v>14157</v>
      </c>
      <c r="E2913" s="1" t="s">
        <v>6390</v>
      </c>
    </row>
    <row r="2914" spans="4:5" ht="12.75" customHeight="1">
      <c r="D2914" s="1">
        <v>12489</v>
      </c>
      <c r="E2914" s="1" t="s">
        <v>6391</v>
      </c>
    </row>
    <row r="2915" spans="4:5" ht="12.75" customHeight="1">
      <c r="D2915" s="1">
        <v>13282</v>
      </c>
      <c r="E2915" s="1" t="s">
        <v>6392</v>
      </c>
    </row>
    <row r="2916" spans="4:5" ht="12.75" customHeight="1">
      <c r="D2916" s="1">
        <v>10996</v>
      </c>
      <c r="E2916" s="1" t="s">
        <v>6393</v>
      </c>
    </row>
    <row r="2917" spans="4:5" ht="12.75" customHeight="1">
      <c r="D2917" s="1">
        <v>13428</v>
      </c>
      <c r="E2917" s="1" t="s">
        <v>6394</v>
      </c>
    </row>
    <row r="2918" spans="4:5" ht="12.75" customHeight="1">
      <c r="D2918" s="1">
        <v>10993</v>
      </c>
      <c r="E2918" s="1" t="s">
        <v>6395</v>
      </c>
    </row>
    <row r="2919" spans="4:5" ht="12.75" customHeight="1">
      <c r="D2919" s="1">
        <v>10994</v>
      </c>
      <c r="E2919" s="1" t="s">
        <v>6396</v>
      </c>
    </row>
    <row r="2920" spans="4:5" ht="12.75" customHeight="1">
      <c r="D2920" s="1">
        <v>11599</v>
      </c>
      <c r="E2920" s="1" t="s">
        <v>6397</v>
      </c>
    </row>
    <row r="2921" spans="4:5" ht="12.75" customHeight="1">
      <c r="D2921" s="1">
        <v>10985</v>
      </c>
      <c r="E2921" s="1" t="s">
        <v>6398</v>
      </c>
    </row>
    <row r="2922" spans="4:5" ht="12.75" customHeight="1">
      <c r="D2922" s="1">
        <v>13906</v>
      </c>
      <c r="E2922" s="1" t="s">
        <v>6399</v>
      </c>
    </row>
    <row r="2923" spans="4:5" ht="12.75" customHeight="1">
      <c r="D2923" s="1">
        <v>11518</v>
      </c>
      <c r="E2923" s="1" t="s">
        <v>6400</v>
      </c>
    </row>
    <row r="2924" spans="4:5" ht="12.75" customHeight="1">
      <c r="D2924" s="1">
        <v>13687</v>
      </c>
      <c r="E2924" s="1" t="s">
        <v>6401</v>
      </c>
    </row>
    <row r="2925" spans="4:5" ht="12.75" customHeight="1">
      <c r="D2925" s="1">
        <v>10987</v>
      </c>
      <c r="E2925" s="1" t="s">
        <v>6402</v>
      </c>
    </row>
    <row r="2926" spans="4:5" ht="12.75" customHeight="1">
      <c r="D2926" s="1">
        <v>11517</v>
      </c>
      <c r="E2926" s="1" t="s">
        <v>6403</v>
      </c>
    </row>
    <row r="2927" spans="4:5" ht="12.75" customHeight="1">
      <c r="D2927" s="1">
        <v>13035</v>
      </c>
      <c r="E2927" s="1" t="s">
        <v>6404</v>
      </c>
    </row>
    <row r="2928" spans="4:5" ht="12.75" customHeight="1">
      <c r="D2928" s="1">
        <v>13283</v>
      </c>
      <c r="E2928" s="1" t="s">
        <v>6405</v>
      </c>
    </row>
    <row r="2929" spans="4:5" ht="12.75" customHeight="1">
      <c r="D2929" s="1">
        <v>14500</v>
      </c>
      <c r="E2929" s="1" t="s">
        <v>6406</v>
      </c>
    </row>
    <row r="2930" spans="4:5" ht="12.75" customHeight="1">
      <c r="D2930" s="1">
        <v>14499</v>
      </c>
      <c r="E2930" s="1" t="s">
        <v>6407</v>
      </c>
    </row>
    <row r="2931" spans="4:5" ht="12.75" customHeight="1">
      <c r="D2931" s="1">
        <v>16930</v>
      </c>
      <c r="E2931" s="1" t="s">
        <v>6408</v>
      </c>
    </row>
    <row r="2932" spans="4:5" ht="12.75" customHeight="1">
      <c r="D2932" s="1">
        <v>15352</v>
      </c>
      <c r="E2932" s="1" t="s">
        <v>6409</v>
      </c>
    </row>
    <row r="2933" spans="4:5" ht="12.75" customHeight="1">
      <c r="D2933" s="1">
        <v>16228</v>
      </c>
      <c r="E2933" s="1" t="s">
        <v>6410</v>
      </c>
    </row>
    <row r="2934" spans="4:5" ht="12.75" customHeight="1">
      <c r="D2934" s="1">
        <v>17343</v>
      </c>
      <c r="E2934" s="1" t="s">
        <v>6411</v>
      </c>
    </row>
    <row r="2935" spans="4:5" ht="12.75" customHeight="1">
      <c r="D2935" s="1">
        <v>17309</v>
      </c>
      <c r="E2935" s="1" t="s">
        <v>6412</v>
      </c>
    </row>
    <row r="2936" spans="4:5" ht="12.75" customHeight="1">
      <c r="D2936" s="1">
        <v>14590</v>
      </c>
      <c r="E2936" s="1" t="s">
        <v>6413</v>
      </c>
    </row>
    <row r="2937" spans="4:5" ht="12.75" customHeight="1">
      <c r="D2937" s="1">
        <v>12259</v>
      </c>
      <c r="E2937" s="1" t="s">
        <v>6414</v>
      </c>
    </row>
    <row r="2938" spans="4:5" ht="12.75" customHeight="1">
      <c r="D2938" s="1">
        <v>11659</v>
      </c>
      <c r="E2938" s="1" t="s">
        <v>6415</v>
      </c>
    </row>
    <row r="2939" spans="4:5" ht="12.75" customHeight="1">
      <c r="D2939" s="1">
        <v>15504</v>
      </c>
      <c r="E2939" s="1" t="s">
        <v>6416</v>
      </c>
    </row>
    <row r="2940" spans="4:5" ht="12.75" customHeight="1">
      <c r="D2940" s="1">
        <v>15902</v>
      </c>
      <c r="E2940" s="1" t="s">
        <v>6417</v>
      </c>
    </row>
    <row r="2941" spans="4:5" ht="12.75" customHeight="1">
      <c r="D2941" s="1">
        <v>16313</v>
      </c>
      <c r="E2941" s="1" t="s">
        <v>6418</v>
      </c>
    </row>
    <row r="2942" spans="4:5" ht="12.75" customHeight="1">
      <c r="D2942" s="1">
        <v>16314</v>
      </c>
      <c r="E2942" s="1" t="s">
        <v>6419</v>
      </c>
    </row>
    <row r="2943" spans="4:5" ht="12.75" customHeight="1">
      <c r="D2943" s="1">
        <v>15952</v>
      </c>
      <c r="E2943" s="1" t="s">
        <v>6420</v>
      </c>
    </row>
    <row r="2944" spans="4:5" ht="12.75" customHeight="1">
      <c r="D2944" s="1">
        <v>10665</v>
      </c>
      <c r="E2944" s="1" t="s">
        <v>6421</v>
      </c>
    </row>
    <row r="2945" spans="4:5" ht="12.75" customHeight="1">
      <c r="D2945" s="1">
        <v>14663</v>
      </c>
      <c r="E2945" s="1" t="s">
        <v>6422</v>
      </c>
    </row>
    <row r="2946" spans="4:5" ht="12.75" customHeight="1">
      <c r="D2946" s="1">
        <v>13021</v>
      </c>
      <c r="E2946" s="1" t="s">
        <v>6423</v>
      </c>
    </row>
    <row r="2947" spans="4:5" ht="12.75" customHeight="1">
      <c r="D2947" s="1">
        <v>14172</v>
      </c>
      <c r="E2947" s="1" t="s">
        <v>6424</v>
      </c>
    </row>
    <row r="2948" spans="4:5" ht="12.75" customHeight="1">
      <c r="D2948" s="1">
        <v>15584</v>
      </c>
      <c r="E2948" s="1" t="s">
        <v>6425</v>
      </c>
    </row>
    <row r="2949" spans="4:5" ht="12.75" customHeight="1">
      <c r="D2949" s="1">
        <v>11178</v>
      </c>
      <c r="E2949" s="1" t="s">
        <v>6426</v>
      </c>
    </row>
    <row r="2950" spans="4:5" ht="12.75" customHeight="1">
      <c r="D2950" s="1">
        <v>16486</v>
      </c>
      <c r="E2950" s="1" t="s">
        <v>6427</v>
      </c>
    </row>
    <row r="2951" spans="4:5" ht="12.75" customHeight="1">
      <c r="D2951" s="1">
        <v>16487</v>
      </c>
      <c r="E2951" s="1" t="s">
        <v>6428</v>
      </c>
    </row>
    <row r="2952" spans="4:5" ht="12.75" customHeight="1">
      <c r="D2952" s="1">
        <v>12817</v>
      </c>
      <c r="E2952" s="1" t="s">
        <v>6429</v>
      </c>
    </row>
    <row r="2953" spans="4:5" ht="12.75" customHeight="1">
      <c r="D2953" s="1">
        <v>12506</v>
      </c>
      <c r="E2953" s="1" t="s">
        <v>6430</v>
      </c>
    </row>
    <row r="2954" spans="4:5" ht="12.75" customHeight="1">
      <c r="D2954" s="1">
        <v>12929</v>
      </c>
      <c r="E2954" s="1" t="s">
        <v>6431</v>
      </c>
    </row>
    <row r="2955" spans="4:5" ht="12.75" customHeight="1">
      <c r="D2955" s="1">
        <v>13071</v>
      </c>
      <c r="E2955" s="1" t="s">
        <v>6432</v>
      </c>
    </row>
    <row r="2956" spans="4:5" ht="12.75" customHeight="1">
      <c r="D2956" s="1">
        <v>13546</v>
      </c>
      <c r="E2956" s="1" t="s">
        <v>6433</v>
      </c>
    </row>
    <row r="2957" spans="4:5" ht="12.75" customHeight="1">
      <c r="D2957" s="1">
        <v>13258</v>
      </c>
      <c r="E2957" s="1" t="s">
        <v>6434</v>
      </c>
    </row>
    <row r="2958" spans="4:5" ht="12.75" customHeight="1">
      <c r="D2958" s="1">
        <v>13730</v>
      </c>
      <c r="E2958" s="1" t="s">
        <v>6435</v>
      </c>
    </row>
    <row r="2959" spans="4:5" ht="12.75" customHeight="1">
      <c r="D2959" s="1">
        <v>13971</v>
      </c>
      <c r="E2959" s="1" t="s">
        <v>6436</v>
      </c>
    </row>
    <row r="2960" spans="4:5" ht="12.75" customHeight="1">
      <c r="D2960" s="1">
        <v>14237</v>
      </c>
      <c r="E2960" s="1" t="s">
        <v>6437</v>
      </c>
    </row>
    <row r="2961" spans="4:5" ht="12.75" customHeight="1">
      <c r="D2961" s="1">
        <v>14528</v>
      </c>
      <c r="E2961" s="1" t="s">
        <v>6438</v>
      </c>
    </row>
    <row r="2962" spans="4:5" ht="12.75" customHeight="1">
      <c r="D2962" s="1">
        <v>13327</v>
      </c>
      <c r="E2962" s="1" t="s">
        <v>6439</v>
      </c>
    </row>
    <row r="2963" spans="4:5" ht="12.75" customHeight="1">
      <c r="D2963" s="1">
        <v>15915</v>
      </c>
      <c r="E2963" s="1" t="s">
        <v>6440</v>
      </c>
    </row>
    <row r="2964" spans="4:5" ht="12.75" customHeight="1">
      <c r="D2964" s="1">
        <v>15916</v>
      </c>
      <c r="E2964" s="1" t="s">
        <v>6441</v>
      </c>
    </row>
    <row r="2965" spans="4:5" ht="12.75" customHeight="1">
      <c r="D2965" s="1">
        <v>13143</v>
      </c>
      <c r="E2965" s="1" t="s">
        <v>6442</v>
      </c>
    </row>
    <row r="2966" spans="4:5" ht="12.75" customHeight="1">
      <c r="D2966" s="1">
        <v>16149</v>
      </c>
      <c r="E2966" s="1" t="s">
        <v>6443</v>
      </c>
    </row>
    <row r="2967" spans="4:5" ht="12.75" customHeight="1">
      <c r="D2967" s="1">
        <v>16235</v>
      </c>
      <c r="E2967" s="1" t="s">
        <v>6444</v>
      </c>
    </row>
    <row r="2968" spans="4:5" ht="12.75" customHeight="1">
      <c r="D2968" s="1">
        <v>12481</v>
      </c>
      <c r="E2968" s="1" t="s">
        <v>6445</v>
      </c>
    </row>
    <row r="2969" spans="4:5" ht="12.75" customHeight="1">
      <c r="D2969" s="1">
        <v>17145</v>
      </c>
      <c r="E2969" s="1" t="s">
        <v>6446</v>
      </c>
    </row>
    <row r="2970" spans="4:5" ht="12.75" customHeight="1">
      <c r="D2970" s="1">
        <v>10112</v>
      </c>
      <c r="E2970" s="1" t="s">
        <v>6447</v>
      </c>
    </row>
    <row r="2971" spans="4:5" ht="12.75" customHeight="1">
      <c r="D2971" s="1">
        <v>11891</v>
      </c>
      <c r="E2971" s="1" t="s">
        <v>6448</v>
      </c>
    </row>
    <row r="2972" spans="4:5" ht="12.75" customHeight="1">
      <c r="D2972" s="1">
        <v>11676</v>
      </c>
      <c r="E2972" s="1" t="s">
        <v>6449</v>
      </c>
    </row>
    <row r="2973" spans="4:5" ht="12.75" customHeight="1">
      <c r="D2973" s="1">
        <v>14407</v>
      </c>
      <c r="E2973" s="1" t="s">
        <v>6450</v>
      </c>
    </row>
    <row r="2974" spans="4:5" ht="12.75" customHeight="1">
      <c r="D2974" s="1">
        <v>11073</v>
      </c>
      <c r="E2974" s="1" t="s">
        <v>6451</v>
      </c>
    </row>
    <row r="2975" spans="4:5" ht="12.75" customHeight="1">
      <c r="D2975" s="1">
        <v>13411</v>
      </c>
      <c r="E2975" s="1" t="s">
        <v>6452</v>
      </c>
    </row>
    <row r="2976" spans="4:5" ht="12.75" customHeight="1">
      <c r="D2976" s="1">
        <v>15359</v>
      </c>
      <c r="E2976" s="1" t="s">
        <v>6453</v>
      </c>
    </row>
    <row r="2977" spans="4:5" ht="12.75" customHeight="1">
      <c r="D2977" s="1">
        <v>12163</v>
      </c>
      <c r="E2977" s="1" t="s">
        <v>6454</v>
      </c>
    </row>
    <row r="2978" spans="4:5" ht="12.75" customHeight="1">
      <c r="D2978" s="1">
        <v>15360</v>
      </c>
      <c r="E2978" s="1" t="s">
        <v>6455</v>
      </c>
    </row>
    <row r="2979" spans="4:5" ht="12.75" customHeight="1">
      <c r="D2979" s="1">
        <v>16807</v>
      </c>
      <c r="E2979" s="1" t="s">
        <v>6456</v>
      </c>
    </row>
    <row r="2980" spans="4:5" ht="12.75" customHeight="1">
      <c r="D2980" s="1">
        <v>11076</v>
      </c>
      <c r="E2980" s="1" t="s">
        <v>6457</v>
      </c>
    </row>
    <row r="2981" spans="4:5" ht="12.75" customHeight="1">
      <c r="D2981" s="1">
        <v>11071</v>
      </c>
      <c r="E2981" s="1" t="s">
        <v>6458</v>
      </c>
    </row>
    <row r="2982" spans="4:5" ht="12.75" customHeight="1">
      <c r="D2982" s="1">
        <v>11072</v>
      </c>
      <c r="E2982" s="1" t="s">
        <v>6459</v>
      </c>
    </row>
    <row r="2983" spans="4:5" ht="12.75" customHeight="1">
      <c r="D2983" s="1">
        <v>14440</v>
      </c>
      <c r="E2983" s="1" t="s">
        <v>6460</v>
      </c>
    </row>
    <row r="2984" spans="4:5" ht="12.75" customHeight="1">
      <c r="D2984" s="1">
        <v>15554</v>
      </c>
      <c r="E2984" s="1" t="s">
        <v>6461</v>
      </c>
    </row>
    <row r="2985" spans="4:5" ht="12.75" customHeight="1">
      <c r="D2985" s="1">
        <v>11075</v>
      </c>
      <c r="E2985" s="1" t="s">
        <v>6462</v>
      </c>
    </row>
    <row r="2986" spans="4:5" ht="12.75" customHeight="1">
      <c r="D2986" s="1">
        <v>13198</v>
      </c>
      <c r="E2986" s="1" t="s">
        <v>6463</v>
      </c>
    </row>
    <row r="2987" spans="4:5" ht="12.75" customHeight="1">
      <c r="D2987" s="1">
        <v>11074</v>
      </c>
      <c r="E2987" s="1" t="s">
        <v>6464</v>
      </c>
    </row>
    <row r="2988" spans="4:5" ht="12.75" customHeight="1">
      <c r="D2988" s="1">
        <v>12164</v>
      </c>
      <c r="E2988" s="1" t="s">
        <v>6465</v>
      </c>
    </row>
    <row r="2989" spans="4:5" ht="12.75" customHeight="1">
      <c r="D2989" s="1">
        <v>14814</v>
      </c>
      <c r="E2989" s="1" t="s">
        <v>6466</v>
      </c>
    </row>
    <row r="2990" spans="4:5" ht="12.75" customHeight="1">
      <c r="D2990" s="1">
        <v>14631</v>
      </c>
      <c r="E2990" s="1" t="s">
        <v>6467</v>
      </c>
    </row>
    <row r="2991" spans="4:5" ht="12.75" customHeight="1">
      <c r="D2991" s="1">
        <v>11077</v>
      </c>
      <c r="E2991" s="1" t="s">
        <v>6468</v>
      </c>
    </row>
    <row r="2992" spans="4:5" ht="12.75" customHeight="1">
      <c r="D2992" s="1">
        <v>11070</v>
      </c>
      <c r="E2992" s="1" t="s">
        <v>6469</v>
      </c>
    </row>
    <row r="2993" spans="4:5" ht="12.75" customHeight="1">
      <c r="D2993" s="1">
        <v>11069</v>
      </c>
      <c r="E2993" s="1" t="s">
        <v>6470</v>
      </c>
    </row>
    <row r="2994" spans="4:5" ht="12.75" customHeight="1">
      <c r="D2994" s="1">
        <v>16654</v>
      </c>
      <c r="E2994" s="1" t="s">
        <v>6471</v>
      </c>
    </row>
    <row r="2995" spans="4:5" ht="12.75" customHeight="1">
      <c r="D2995" s="1">
        <v>10536</v>
      </c>
      <c r="E2995" s="1" t="s">
        <v>6472</v>
      </c>
    </row>
    <row r="2996" spans="4:5" ht="12.75" customHeight="1">
      <c r="D2996" s="1">
        <v>10843</v>
      </c>
      <c r="E2996" s="1" t="s">
        <v>6473</v>
      </c>
    </row>
    <row r="2997" spans="4:5" ht="12.75" customHeight="1">
      <c r="D2997" s="1">
        <v>16274</v>
      </c>
      <c r="E2997" s="1" t="s">
        <v>6474</v>
      </c>
    </row>
    <row r="2998" spans="4:5" ht="12.75" customHeight="1">
      <c r="D2998" s="1">
        <v>10475</v>
      </c>
      <c r="E2998" s="1" t="s">
        <v>6475</v>
      </c>
    </row>
    <row r="2999" spans="4:5" ht="12.75" customHeight="1">
      <c r="D2999" s="1">
        <v>10476</v>
      </c>
      <c r="E2999" s="1" t="s">
        <v>6476</v>
      </c>
    </row>
    <row r="3000" spans="4:5" ht="12.75" customHeight="1">
      <c r="D3000" s="1">
        <v>10477</v>
      </c>
      <c r="E3000" s="1" t="s">
        <v>6477</v>
      </c>
    </row>
    <row r="3001" spans="4:5" ht="12.75" customHeight="1">
      <c r="D3001" s="1">
        <v>10478</v>
      </c>
      <c r="E3001" s="1" t="s">
        <v>6478</v>
      </c>
    </row>
    <row r="3002" spans="4:5" ht="12.75" customHeight="1">
      <c r="D3002" s="1">
        <v>10479</v>
      </c>
      <c r="E3002" s="1" t="s">
        <v>6479</v>
      </c>
    </row>
    <row r="3003" spans="4:5" ht="12.75" customHeight="1">
      <c r="D3003" s="1">
        <v>10480</v>
      </c>
      <c r="E3003" s="1" t="s">
        <v>6480</v>
      </c>
    </row>
    <row r="3004" spans="4:5" ht="12.75" customHeight="1">
      <c r="D3004" s="1">
        <v>10481</v>
      </c>
      <c r="E3004" s="1" t="s">
        <v>6481</v>
      </c>
    </row>
    <row r="3005" spans="4:5" ht="12.75" customHeight="1">
      <c r="D3005" s="1">
        <v>12436</v>
      </c>
      <c r="E3005" s="1" t="s">
        <v>6482</v>
      </c>
    </row>
    <row r="3006" spans="4:5" ht="12.75" customHeight="1">
      <c r="D3006" s="1">
        <v>14132</v>
      </c>
      <c r="E3006" s="1" t="s">
        <v>6483</v>
      </c>
    </row>
    <row r="3007" spans="4:5" ht="12.75" customHeight="1">
      <c r="D3007" s="1">
        <v>13163</v>
      </c>
      <c r="E3007" s="1" t="s">
        <v>6484</v>
      </c>
    </row>
    <row r="3008" spans="4:5" ht="12.75" customHeight="1">
      <c r="D3008" s="1">
        <v>16534</v>
      </c>
      <c r="E3008" s="1" t="s">
        <v>6485</v>
      </c>
    </row>
    <row r="3009" spans="4:5" ht="12.75" customHeight="1">
      <c r="D3009" s="1">
        <v>15202</v>
      </c>
      <c r="E3009" s="1" t="s">
        <v>6486</v>
      </c>
    </row>
    <row r="3010" spans="4:5" ht="12.75" customHeight="1">
      <c r="D3010" s="1">
        <v>15065</v>
      </c>
      <c r="E3010" s="1" t="s">
        <v>6487</v>
      </c>
    </row>
    <row r="3011" spans="4:5" ht="12.75" customHeight="1">
      <c r="D3011" s="1">
        <v>14921</v>
      </c>
      <c r="E3011" s="1" t="s">
        <v>6488</v>
      </c>
    </row>
    <row r="3012" spans="4:5" ht="12.75" customHeight="1">
      <c r="D3012" s="1">
        <v>12918</v>
      </c>
      <c r="E3012" s="1" t="s">
        <v>6489</v>
      </c>
    </row>
    <row r="3013" spans="4:5" ht="12.75" customHeight="1">
      <c r="D3013" s="1">
        <v>15650</v>
      </c>
      <c r="E3013" s="1" t="s">
        <v>6490</v>
      </c>
    </row>
    <row r="3014" spans="4:5" ht="12.75" customHeight="1">
      <c r="D3014" s="1">
        <v>12935</v>
      </c>
      <c r="E3014" s="1" t="s">
        <v>6491</v>
      </c>
    </row>
    <row r="3015" spans="4:5" ht="12.75" customHeight="1">
      <c r="D3015" s="1">
        <v>14830</v>
      </c>
      <c r="E3015" s="1" t="s">
        <v>6492</v>
      </c>
    </row>
    <row r="3016" spans="4:5" ht="12.75" customHeight="1">
      <c r="D3016" s="1">
        <v>14409</v>
      </c>
      <c r="E3016" s="1" t="s">
        <v>6493</v>
      </c>
    </row>
    <row r="3017" spans="4:5" ht="12.75" customHeight="1">
      <c r="D3017" s="1">
        <v>11363</v>
      </c>
      <c r="E3017" s="1" t="s">
        <v>6494</v>
      </c>
    </row>
    <row r="3018" spans="4:5" ht="12.75" customHeight="1">
      <c r="D3018" s="1">
        <v>11360</v>
      </c>
      <c r="E3018" s="1" t="s">
        <v>6495</v>
      </c>
    </row>
    <row r="3019" spans="4:5" ht="12.75" customHeight="1">
      <c r="D3019" s="1">
        <v>11359</v>
      </c>
      <c r="E3019" s="1" t="s">
        <v>6496</v>
      </c>
    </row>
    <row r="3020" spans="4:5" ht="12.75" customHeight="1">
      <c r="D3020" s="1">
        <v>11358</v>
      </c>
      <c r="E3020" s="1" t="s">
        <v>6497</v>
      </c>
    </row>
    <row r="3021" spans="4:5" ht="12.75" customHeight="1">
      <c r="D3021" s="1">
        <v>11685</v>
      </c>
      <c r="E3021" s="1" t="s">
        <v>6498</v>
      </c>
    </row>
    <row r="3022" spans="4:5" ht="12.75" customHeight="1">
      <c r="D3022" s="1">
        <v>11362</v>
      </c>
      <c r="E3022" s="1" t="s">
        <v>6499</v>
      </c>
    </row>
    <row r="3023" spans="4:5" ht="12.75" customHeight="1">
      <c r="D3023" s="1">
        <v>10998</v>
      </c>
      <c r="E3023" s="1" t="s">
        <v>6500</v>
      </c>
    </row>
    <row r="3024" spans="4:5" ht="12.75" customHeight="1">
      <c r="D3024" s="1">
        <v>15481</v>
      </c>
      <c r="E3024" s="1" t="s">
        <v>6501</v>
      </c>
    </row>
    <row r="3025" spans="4:5" ht="12.75" customHeight="1">
      <c r="D3025" s="1">
        <v>17220</v>
      </c>
      <c r="E3025" s="1" t="s">
        <v>6502</v>
      </c>
    </row>
    <row r="3026" spans="4:5" ht="12.75" customHeight="1">
      <c r="D3026" s="1">
        <v>10488</v>
      </c>
      <c r="E3026" s="1" t="s">
        <v>6503</v>
      </c>
    </row>
    <row r="3027" spans="4:5" ht="12.75" customHeight="1">
      <c r="D3027" s="1">
        <v>16419</v>
      </c>
      <c r="E3027" s="1" t="s">
        <v>6504</v>
      </c>
    </row>
    <row r="3028" spans="4:5" ht="12.75" customHeight="1">
      <c r="D3028" s="1">
        <v>10473</v>
      </c>
      <c r="E3028" s="1" t="s">
        <v>6505</v>
      </c>
    </row>
    <row r="3029" spans="4:5" ht="12.75" customHeight="1">
      <c r="D3029" s="1">
        <v>15383</v>
      </c>
      <c r="E3029" s="1" t="s">
        <v>6506</v>
      </c>
    </row>
    <row r="3030" spans="4:5" ht="12.75" customHeight="1">
      <c r="D3030" s="1">
        <v>15640</v>
      </c>
      <c r="E3030" s="1" t="s">
        <v>6507</v>
      </c>
    </row>
    <row r="3031" spans="4:5" ht="12.75" customHeight="1">
      <c r="D3031" s="1">
        <v>12203</v>
      </c>
      <c r="E3031" s="1" t="s">
        <v>6508</v>
      </c>
    </row>
    <row r="3032" spans="4:5" ht="12.75" customHeight="1">
      <c r="D3032" s="1">
        <v>12433</v>
      </c>
      <c r="E3032" s="1" t="s">
        <v>6509</v>
      </c>
    </row>
    <row r="3033" spans="4:5" ht="12.75" customHeight="1">
      <c r="D3033" s="1">
        <v>15707</v>
      </c>
      <c r="E3033" s="1" t="s">
        <v>6510</v>
      </c>
    </row>
    <row r="3034" spans="4:5" ht="12.75" customHeight="1">
      <c r="D3034" s="1">
        <v>11548</v>
      </c>
      <c r="E3034" s="1" t="s">
        <v>6511</v>
      </c>
    </row>
    <row r="3035" spans="4:5" ht="12.75" customHeight="1">
      <c r="D3035" s="1">
        <v>10086</v>
      </c>
      <c r="E3035" s="1" t="s">
        <v>6512</v>
      </c>
    </row>
    <row r="3036" spans="4:5" ht="12.75" customHeight="1">
      <c r="D3036" s="1">
        <v>10309</v>
      </c>
      <c r="E3036" s="1" t="s">
        <v>6513</v>
      </c>
    </row>
    <row r="3037" spans="4:5" ht="12.75" customHeight="1">
      <c r="D3037" s="1">
        <v>11333</v>
      </c>
      <c r="E3037" s="1" t="s">
        <v>6514</v>
      </c>
    </row>
    <row r="3038" spans="4:5" ht="12.75" customHeight="1">
      <c r="D3038" s="1">
        <v>10821</v>
      </c>
      <c r="E3038" s="1" t="s">
        <v>6515</v>
      </c>
    </row>
    <row r="3039" spans="4:5" ht="12.75" customHeight="1">
      <c r="D3039" s="1">
        <v>15986</v>
      </c>
      <c r="E3039" s="1" t="s">
        <v>6516</v>
      </c>
    </row>
    <row r="3040" spans="4:5" ht="12.75" customHeight="1">
      <c r="D3040" s="1">
        <v>11451</v>
      </c>
      <c r="E3040" s="1" t="s">
        <v>6517</v>
      </c>
    </row>
    <row r="3041" spans="4:5" ht="12.75" customHeight="1">
      <c r="D3041" s="1">
        <v>14228</v>
      </c>
      <c r="E3041" s="1" t="s">
        <v>6518</v>
      </c>
    </row>
    <row r="3042" spans="4:5" ht="12.75" customHeight="1">
      <c r="D3042" s="1">
        <v>15963</v>
      </c>
      <c r="E3042" s="1" t="s">
        <v>6519</v>
      </c>
    </row>
    <row r="3043" spans="4:5" ht="12.75" customHeight="1">
      <c r="D3043" s="1">
        <v>10752</v>
      </c>
      <c r="E3043" s="1" t="s">
        <v>6520</v>
      </c>
    </row>
    <row r="3044" spans="4:5" ht="12.75" customHeight="1">
      <c r="D3044" s="1">
        <v>11001</v>
      </c>
      <c r="E3044" s="1" t="s">
        <v>6521</v>
      </c>
    </row>
    <row r="3045" spans="4:5" ht="12.75" customHeight="1">
      <c r="D3045" s="1">
        <v>15957</v>
      </c>
      <c r="E3045" s="1" t="s">
        <v>6522</v>
      </c>
    </row>
    <row r="3046" spans="4:5" ht="12.75" customHeight="1">
      <c r="D3046" s="1">
        <v>10066</v>
      </c>
      <c r="E3046" s="1" t="s">
        <v>6523</v>
      </c>
    </row>
    <row r="3047" spans="4:5" ht="12.75" customHeight="1">
      <c r="D3047" s="1">
        <v>10189</v>
      </c>
      <c r="E3047" s="1" t="s">
        <v>6524</v>
      </c>
    </row>
    <row r="3048" spans="4:5" ht="12.75" customHeight="1">
      <c r="D3048" s="1">
        <v>16952</v>
      </c>
      <c r="E3048" s="1" t="s">
        <v>6525</v>
      </c>
    </row>
    <row r="3049" spans="4:5" ht="12.75" customHeight="1">
      <c r="D3049" s="1">
        <v>16953</v>
      </c>
      <c r="E3049" s="1" t="s">
        <v>6526</v>
      </c>
    </row>
    <row r="3050" spans="4:5" ht="12.75" customHeight="1">
      <c r="D3050" s="1">
        <v>11398</v>
      </c>
      <c r="E3050" s="1" t="s">
        <v>6527</v>
      </c>
    </row>
    <row r="3051" spans="4:5" ht="12.75" customHeight="1">
      <c r="D3051" s="1">
        <v>14705</v>
      </c>
      <c r="E3051" s="1" t="s">
        <v>6528</v>
      </c>
    </row>
    <row r="3052" spans="4:5" ht="12.75" customHeight="1">
      <c r="D3052" s="1">
        <v>17066</v>
      </c>
      <c r="E3052" s="1" t="s">
        <v>6529</v>
      </c>
    </row>
    <row r="3053" spans="4:5" ht="12.75" customHeight="1">
      <c r="D3053" s="1">
        <v>17067</v>
      </c>
      <c r="E3053" s="1" t="s">
        <v>6530</v>
      </c>
    </row>
    <row r="3054" spans="4:5" ht="12.75" customHeight="1">
      <c r="D3054" s="1">
        <v>14632</v>
      </c>
      <c r="E3054" s="1" t="s">
        <v>6531</v>
      </c>
    </row>
    <row r="3055" spans="4:5" ht="12.75" customHeight="1">
      <c r="D3055" s="1">
        <v>10340</v>
      </c>
      <c r="E3055" s="1" t="s">
        <v>6532</v>
      </c>
    </row>
    <row r="3056" spans="4:5" ht="12.75" customHeight="1">
      <c r="D3056" s="1">
        <v>17387</v>
      </c>
      <c r="E3056" s="1" t="s">
        <v>6533</v>
      </c>
    </row>
    <row r="3057" spans="4:5" ht="12.75" customHeight="1">
      <c r="D3057" s="1">
        <v>11163</v>
      </c>
      <c r="E3057" s="1" t="s">
        <v>6534</v>
      </c>
    </row>
    <row r="3058" spans="4:5" ht="12.75" customHeight="1">
      <c r="D3058" s="1">
        <v>15458</v>
      </c>
      <c r="E3058" s="1" t="s">
        <v>6535</v>
      </c>
    </row>
    <row r="3059" spans="4:5" ht="12.75" customHeight="1">
      <c r="D3059" s="1">
        <v>15459</v>
      </c>
      <c r="E3059" s="1" t="s">
        <v>6536</v>
      </c>
    </row>
    <row r="3060" spans="4:5" ht="12.75" customHeight="1">
      <c r="D3060" s="1">
        <v>11704</v>
      </c>
      <c r="E3060" s="1" t="s">
        <v>6537</v>
      </c>
    </row>
    <row r="3061" spans="4:5" ht="12.75" customHeight="1">
      <c r="D3061" s="1">
        <v>10411</v>
      </c>
      <c r="E3061" s="1" t="s">
        <v>6538</v>
      </c>
    </row>
    <row r="3062" spans="4:5" ht="12.75" customHeight="1">
      <c r="D3062" s="1">
        <v>10412</v>
      </c>
      <c r="E3062" s="1" t="s">
        <v>6539</v>
      </c>
    </row>
    <row r="3063" spans="4:5" ht="12.75" customHeight="1">
      <c r="D3063" s="1">
        <v>10413</v>
      </c>
      <c r="E3063" s="1" t="s">
        <v>6540</v>
      </c>
    </row>
    <row r="3064" spans="4:5" ht="12.75" customHeight="1">
      <c r="D3064" s="1">
        <v>12922</v>
      </c>
      <c r="E3064" s="1" t="s">
        <v>6541</v>
      </c>
    </row>
    <row r="3065" spans="4:5" ht="12.75" customHeight="1">
      <c r="D3065" s="1">
        <v>13210</v>
      </c>
      <c r="E3065" s="1" t="s">
        <v>6542</v>
      </c>
    </row>
    <row r="3066" spans="4:5" ht="12.75" customHeight="1">
      <c r="D3066" s="1">
        <v>10221</v>
      </c>
      <c r="E3066" s="1" t="s">
        <v>6543</v>
      </c>
    </row>
    <row r="3067" spans="4:5" ht="12.75" customHeight="1">
      <c r="D3067" s="1">
        <v>10223</v>
      </c>
      <c r="E3067" s="1" t="s">
        <v>6544</v>
      </c>
    </row>
    <row r="3068" spans="4:5" ht="12.75" customHeight="1">
      <c r="D3068" s="1">
        <v>10229</v>
      </c>
      <c r="E3068" s="1" t="s">
        <v>6545</v>
      </c>
    </row>
    <row r="3069" spans="4:5" ht="12.75" customHeight="1">
      <c r="D3069" s="1">
        <v>10230</v>
      </c>
      <c r="E3069" s="1" t="s">
        <v>6546</v>
      </c>
    </row>
    <row r="3070" spans="4:5" ht="12.75" customHeight="1">
      <c r="D3070" s="1">
        <v>10231</v>
      </c>
      <c r="E3070" s="1" t="s">
        <v>6547</v>
      </c>
    </row>
    <row r="3071" spans="4:5" ht="12.75" customHeight="1">
      <c r="D3071" s="1">
        <v>10232</v>
      </c>
      <c r="E3071" s="1" t="s">
        <v>6548</v>
      </c>
    </row>
    <row r="3072" spans="4:5" ht="12.75" customHeight="1">
      <c r="D3072" s="1">
        <v>10023</v>
      </c>
      <c r="E3072" s="1" t="s">
        <v>6549</v>
      </c>
    </row>
    <row r="3073" spans="4:5" ht="12.75" customHeight="1">
      <c r="D3073" s="1">
        <v>12059</v>
      </c>
      <c r="E3073" s="1" t="s">
        <v>6550</v>
      </c>
    </row>
    <row r="3074" spans="4:5" ht="12.75" customHeight="1">
      <c r="D3074" s="1">
        <v>12146</v>
      </c>
      <c r="E3074" s="1" t="s">
        <v>6551</v>
      </c>
    </row>
    <row r="3075" spans="4:5" ht="12.75" customHeight="1">
      <c r="D3075" s="1">
        <v>12149</v>
      </c>
      <c r="E3075" s="1" t="s">
        <v>6552</v>
      </c>
    </row>
    <row r="3076" spans="4:5" ht="12.75" customHeight="1">
      <c r="D3076" s="1">
        <v>11307</v>
      </c>
      <c r="E3076" s="1" t="s">
        <v>6553</v>
      </c>
    </row>
    <row r="3077" spans="4:5" ht="12.75" customHeight="1">
      <c r="D3077" s="1">
        <v>11504</v>
      </c>
      <c r="E3077" s="1" t="s">
        <v>6554</v>
      </c>
    </row>
    <row r="3078" spans="4:5" ht="12.75" customHeight="1">
      <c r="D3078" s="1">
        <v>17413</v>
      </c>
      <c r="E3078" s="1" t="s">
        <v>6555</v>
      </c>
    </row>
    <row r="3079" spans="4:5" ht="12.75" customHeight="1">
      <c r="D3079" s="1">
        <v>12088</v>
      </c>
      <c r="E3079" s="1" t="s">
        <v>6556</v>
      </c>
    </row>
    <row r="3080" spans="4:5" ht="12.75" customHeight="1">
      <c r="D3080" s="1">
        <v>10451</v>
      </c>
      <c r="E3080" s="1" t="s">
        <v>6557</v>
      </c>
    </row>
    <row r="3081" spans="4:5" ht="12.75" customHeight="1">
      <c r="D3081" s="1">
        <v>11011</v>
      </c>
      <c r="E3081" s="1" t="s">
        <v>6558</v>
      </c>
    </row>
    <row r="3082" spans="4:5" ht="12.75" customHeight="1">
      <c r="D3082" s="1">
        <v>11012</v>
      </c>
      <c r="E3082" s="1" t="s">
        <v>6559</v>
      </c>
    </row>
    <row r="3083" spans="4:5" ht="12.75" customHeight="1">
      <c r="D3083" s="1">
        <v>11013</v>
      </c>
      <c r="E3083" s="1" t="s">
        <v>6560</v>
      </c>
    </row>
    <row r="3084" spans="4:5" ht="12.75" customHeight="1">
      <c r="D3084" s="1">
        <v>10299</v>
      </c>
      <c r="E3084" s="1" t="s">
        <v>6561</v>
      </c>
    </row>
    <row r="3085" spans="4:5" ht="12.75" customHeight="1">
      <c r="D3085" s="1">
        <v>16470</v>
      </c>
      <c r="E3085" s="1" t="s">
        <v>6562</v>
      </c>
    </row>
    <row r="3086" spans="4:5" ht="12.75" customHeight="1">
      <c r="D3086" s="1">
        <v>15315</v>
      </c>
      <c r="E3086" s="1" t="s">
        <v>6563</v>
      </c>
    </row>
    <row r="3087" spans="4:5" ht="12.75" customHeight="1">
      <c r="D3087" s="1">
        <v>15043</v>
      </c>
      <c r="E3087" s="1" t="s">
        <v>6564</v>
      </c>
    </row>
    <row r="3088" spans="4:5" ht="12.75" customHeight="1">
      <c r="D3088" s="1">
        <v>15551</v>
      </c>
      <c r="E3088" s="1" t="s">
        <v>6565</v>
      </c>
    </row>
    <row r="3089" spans="4:5" ht="12.75" customHeight="1">
      <c r="D3089" s="1">
        <v>15552</v>
      </c>
      <c r="E3089" s="1" t="s">
        <v>6566</v>
      </c>
    </row>
    <row r="3090" spans="4:5" ht="12.75" customHeight="1">
      <c r="D3090" s="1">
        <v>17174</v>
      </c>
      <c r="E3090" s="1" t="s">
        <v>6567</v>
      </c>
    </row>
    <row r="3091" spans="4:5" ht="12.75" customHeight="1">
      <c r="D3091" s="1">
        <v>15624</v>
      </c>
      <c r="E3091" s="1" t="s">
        <v>6568</v>
      </c>
    </row>
    <row r="3092" spans="4:5" ht="12.75" customHeight="1">
      <c r="D3092" s="1">
        <v>14067</v>
      </c>
      <c r="E3092" s="1" t="s">
        <v>6569</v>
      </c>
    </row>
    <row r="3093" spans="4:5" ht="12.75" customHeight="1">
      <c r="D3093" s="1">
        <v>16918</v>
      </c>
      <c r="E3093" s="1" t="s">
        <v>6570</v>
      </c>
    </row>
    <row r="3094" spans="4:5" ht="12.75" customHeight="1">
      <c r="D3094" s="1">
        <v>10005</v>
      </c>
      <c r="E3094" s="1" t="s">
        <v>6571</v>
      </c>
    </row>
    <row r="3095" spans="4:5" ht="12.75" customHeight="1">
      <c r="D3095" s="1">
        <v>14431</v>
      </c>
      <c r="E3095" s="1" t="s">
        <v>6572</v>
      </c>
    </row>
    <row r="3096" spans="4:5" ht="12.75" customHeight="1">
      <c r="D3096" s="1">
        <v>15579</v>
      </c>
      <c r="E3096" s="1" t="s">
        <v>6573</v>
      </c>
    </row>
    <row r="3097" spans="4:5" ht="12.75" customHeight="1">
      <c r="D3097" s="1">
        <v>12531</v>
      </c>
      <c r="E3097" s="1" t="s">
        <v>6574</v>
      </c>
    </row>
    <row r="3098" spans="4:5" ht="12.75" customHeight="1">
      <c r="D3098" s="1">
        <v>12532</v>
      </c>
      <c r="E3098" s="1" t="s">
        <v>6575</v>
      </c>
    </row>
    <row r="3099" spans="4:5" ht="12.75" customHeight="1">
      <c r="D3099" s="1">
        <v>10282</v>
      </c>
      <c r="E3099" s="1" t="s">
        <v>6576</v>
      </c>
    </row>
    <row r="3100" spans="4:5" ht="12.75" customHeight="1">
      <c r="D3100" s="1">
        <v>10283</v>
      </c>
      <c r="E3100" s="1" t="s">
        <v>6577</v>
      </c>
    </row>
    <row r="3101" spans="4:5" ht="12.75" customHeight="1">
      <c r="D3101" s="1">
        <v>10284</v>
      </c>
      <c r="E3101" s="1" t="s">
        <v>6578</v>
      </c>
    </row>
    <row r="3102" spans="4:5" ht="12.75" customHeight="1">
      <c r="D3102" s="1">
        <v>10285</v>
      </c>
      <c r="E3102" s="1" t="s">
        <v>6579</v>
      </c>
    </row>
    <row r="3103" spans="4:5" ht="12.75" customHeight="1">
      <c r="D3103" s="1">
        <v>10286</v>
      </c>
      <c r="E3103" s="1" t="s">
        <v>6580</v>
      </c>
    </row>
    <row r="3104" spans="4:5" ht="12.75" customHeight="1">
      <c r="D3104" s="1">
        <v>10287</v>
      </c>
      <c r="E3104" s="1" t="s">
        <v>6581</v>
      </c>
    </row>
    <row r="3105" spans="4:5" ht="12.75" customHeight="1">
      <c r="D3105" s="1">
        <v>14585</v>
      </c>
      <c r="E3105" s="1" t="s">
        <v>6582</v>
      </c>
    </row>
    <row r="3106" spans="4:5" ht="12.75" customHeight="1">
      <c r="D3106" s="1">
        <v>11415</v>
      </c>
      <c r="E3106" s="1" t="s">
        <v>6583</v>
      </c>
    </row>
    <row r="3107" spans="4:5" ht="12.75" customHeight="1">
      <c r="D3107" s="1">
        <v>11876</v>
      </c>
      <c r="E3107" s="1" t="s">
        <v>6584</v>
      </c>
    </row>
    <row r="3108" spans="4:5" ht="12.75" customHeight="1">
      <c r="D3108" s="1">
        <v>17366</v>
      </c>
      <c r="E3108" s="1" t="s">
        <v>6585</v>
      </c>
    </row>
    <row r="3109" spans="4:5" ht="12.75" customHeight="1">
      <c r="D3109" s="1">
        <v>11427</v>
      </c>
      <c r="E3109" s="1" t="s">
        <v>6586</v>
      </c>
    </row>
    <row r="3110" spans="4:5" ht="12.75" customHeight="1">
      <c r="D3110" s="1">
        <v>17111</v>
      </c>
      <c r="E3110" s="1" t="s">
        <v>6587</v>
      </c>
    </row>
    <row r="3111" spans="4:5" ht="12.75" customHeight="1">
      <c r="D3111" s="1">
        <v>16128</v>
      </c>
      <c r="E3111" s="1" t="s">
        <v>6588</v>
      </c>
    </row>
    <row r="3112" spans="4:5" ht="12.75" customHeight="1">
      <c r="D3112" s="1">
        <v>12819</v>
      </c>
      <c r="E3112" s="1" t="s">
        <v>6589</v>
      </c>
    </row>
    <row r="3113" spans="4:5" ht="12.75" customHeight="1">
      <c r="D3113" s="1">
        <v>16430</v>
      </c>
      <c r="E3113" s="1" t="s">
        <v>6590</v>
      </c>
    </row>
    <row r="3114" spans="4:5" ht="12.75" customHeight="1">
      <c r="D3114" s="1">
        <v>12444</v>
      </c>
      <c r="E3114" s="1" t="s">
        <v>6591</v>
      </c>
    </row>
    <row r="3115" spans="4:5" ht="12.75" customHeight="1">
      <c r="D3115" s="1">
        <v>12422</v>
      </c>
      <c r="E3115" s="1" t="s">
        <v>6592</v>
      </c>
    </row>
    <row r="3116" spans="4:5" ht="12.75" customHeight="1">
      <c r="D3116" s="1">
        <v>11860</v>
      </c>
      <c r="E3116" s="1" t="s">
        <v>6593</v>
      </c>
    </row>
    <row r="3117" spans="4:5" ht="12.75" customHeight="1">
      <c r="D3117" s="1">
        <v>11499</v>
      </c>
      <c r="E3117" s="1" t="s">
        <v>6594</v>
      </c>
    </row>
    <row r="3118" spans="4:5" ht="12.75" customHeight="1">
      <c r="D3118" s="1">
        <v>10400</v>
      </c>
      <c r="E3118" s="1" t="s">
        <v>6595</v>
      </c>
    </row>
    <row r="3119" spans="4:5" ht="12.75" customHeight="1">
      <c r="D3119" s="1">
        <v>10352</v>
      </c>
      <c r="E3119" s="1" t="s">
        <v>6596</v>
      </c>
    </row>
    <row r="3120" spans="4:5" ht="12.75" customHeight="1">
      <c r="D3120" s="1">
        <v>10353</v>
      </c>
      <c r="E3120" s="1" t="s">
        <v>6597</v>
      </c>
    </row>
    <row r="3121" spans="4:5" ht="12.75" customHeight="1">
      <c r="D3121" s="1">
        <v>10004</v>
      </c>
      <c r="E3121" s="1" t="s">
        <v>6598</v>
      </c>
    </row>
    <row r="3122" spans="4:5" ht="12.75" customHeight="1">
      <c r="D3122" s="1">
        <v>12689</v>
      </c>
      <c r="E3122" s="1" t="s">
        <v>6599</v>
      </c>
    </row>
    <row r="3123" spans="4:5" ht="12.75" customHeight="1">
      <c r="D3123" s="1">
        <v>14555</v>
      </c>
      <c r="E3123" s="1" t="s">
        <v>6600</v>
      </c>
    </row>
    <row r="3124" spans="4:5" ht="12.75" customHeight="1">
      <c r="D3124" s="1">
        <v>10370</v>
      </c>
      <c r="E3124" s="1" t="s">
        <v>6601</v>
      </c>
    </row>
    <row r="3125" spans="4:5" ht="12.75" customHeight="1">
      <c r="D3125" s="1">
        <v>10399</v>
      </c>
      <c r="E3125" s="1" t="s">
        <v>6602</v>
      </c>
    </row>
    <row r="3126" spans="4:5" ht="12.75" customHeight="1">
      <c r="D3126" s="1">
        <v>10280</v>
      </c>
      <c r="E3126" s="1" t="s">
        <v>6603</v>
      </c>
    </row>
    <row r="3127" spans="4:5" ht="12.75" customHeight="1">
      <c r="D3127" s="1">
        <v>17158</v>
      </c>
      <c r="E3127" s="1" t="s">
        <v>6604</v>
      </c>
    </row>
    <row r="3128" spans="4:5" ht="12.75" customHeight="1">
      <c r="D3128" s="1">
        <v>10288</v>
      </c>
      <c r="E3128" s="1" t="s">
        <v>6605</v>
      </c>
    </row>
    <row r="3129" spans="4:5" ht="12.75" customHeight="1">
      <c r="D3129" s="1">
        <v>10103</v>
      </c>
      <c r="E3129" s="1" t="s">
        <v>6606</v>
      </c>
    </row>
    <row r="3130" spans="4:5" ht="12.75" customHeight="1">
      <c r="D3130" s="1">
        <v>10104</v>
      </c>
      <c r="E3130" s="1" t="s">
        <v>6607</v>
      </c>
    </row>
    <row r="3131" spans="4:5" ht="12.75" customHeight="1">
      <c r="D3131" s="1">
        <v>10105</v>
      </c>
      <c r="E3131" s="1" t="s">
        <v>6608</v>
      </c>
    </row>
    <row r="3132" spans="4:5" ht="12.75" customHeight="1">
      <c r="D3132" s="1">
        <v>11616</v>
      </c>
      <c r="E3132" s="1" t="s">
        <v>6609</v>
      </c>
    </row>
    <row r="3133" spans="4:5" ht="12.75" customHeight="1">
      <c r="D3133" s="1">
        <v>11618</v>
      </c>
      <c r="E3133" s="1" t="s">
        <v>6610</v>
      </c>
    </row>
    <row r="3134" spans="4:5" ht="12.75" customHeight="1">
      <c r="D3134" s="1">
        <v>11619</v>
      </c>
      <c r="E3134" s="1" t="s">
        <v>6611</v>
      </c>
    </row>
    <row r="3135" spans="4:5" ht="12.75" customHeight="1">
      <c r="D3135" s="1">
        <v>11620</v>
      </c>
      <c r="E3135" s="1" t="s">
        <v>6612</v>
      </c>
    </row>
    <row r="3136" spans="4:5" ht="12.75" customHeight="1">
      <c r="D3136" s="1">
        <v>11760</v>
      </c>
      <c r="E3136" s="1" t="s">
        <v>6613</v>
      </c>
    </row>
    <row r="3137" spans="4:5" ht="12.75" customHeight="1">
      <c r="D3137" s="1">
        <v>11635</v>
      </c>
      <c r="E3137" s="1" t="s">
        <v>6614</v>
      </c>
    </row>
    <row r="3138" spans="4:5" ht="12.75" customHeight="1">
      <c r="D3138" s="1">
        <v>12060</v>
      </c>
      <c r="E3138" s="1" t="s">
        <v>6615</v>
      </c>
    </row>
    <row r="3139" spans="4:5" ht="12.75" customHeight="1">
      <c r="D3139" s="1">
        <v>12061</v>
      </c>
      <c r="E3139" s="1" t="s">
        <v>6616</v>
      </c>
    </row>
    <row r="3140" spans="4:5" ht="12.75" customHeight="1">
      <c r="D3140" s="1">
        <v>12215</v>
      </c>
      <c r="E3140" s="1" t="s">
        <v>6617</v>
      </c>
    </row>
    <row r="3141" spans="4:5" ht="12.75" customHeight="1">
      <c r="D3141" s="1">
        <v>13960</v>
      </c>
      <c r="E3141" s="1" t="s">
        <v>6618</v>
      </c>
    </row>
    <row r="3142" spans="4:5" ht="12.75" customHeight="1">
      <c r="D3142" s="1">
        <v>12480</v>
      </c>
      <c r="E3142" s="1" t="s">
        <v>6619</v>
      </c>
    </row>
    <row r="3143" spans="4:5" ht="12.75" customHeight="1">
      <c r="D3143" s="1">
        <v>16370</v>
      </c>
      <c r="E3143" s="1" t="s">
        <v>6620</v>
      </c>
    </row>
    <row r="3144" spans="4:5" ht="12.75" customHeight="1">
      <c r="D3144" s="1">
        <v>12089</v>
      </c>
      <c r="E3144" s="1" t="s">
        <v>6621</v>
      </c>
    </row>
    <row r="3145" spans="4:5" ht="12.75" customHeight="1">
      <c r="D3145" s="1">
        <v>16663</v>
      </c>
      <c r="E3145" s="1" t="s">
        <v>6622</v>
      </c>
    </row>
    <row r="3146" spans="4:5" ht="12.75" customHeight="1">
      <c r="D3146" s="1">
        <v>16664</v>
      </c>
      <c r="E3146" s="1" t="s">
        <v>6623</v>
      </c>
    </row>
    <row r="3147" spans="4:5" ht="12.75" customHeight="1">
      <c r="D3147" s="1">
        <v>11740</v>
      </c>
      <c r="E3147" s="1" t="s">
        <v>6624</v>
      </c>
    </row>
    <row r="3148" spans="4:5" ht="12.75" customHeight="1">
      <c r="D3148" s="1">
        <v>10686</v>
      </c>
      <c r="E3148" s="1" t="s">
        <v>6625</v>
      </c>
    </row>
    <row r="3149" spans="4:5" ht="12.75" customHeight="1">
      <c r="D3149" s="1">
        <v>16990</v>
      </c>
      <c r="E3149" s="1" t="s">
        <v>6626</v>
      </c>
    </row>
    <row r="3150" spans="4:5" ht="12.75" customHeight="1">
      <c r="D3150" s="1">
        <v>17397</v>
      </c>
      <c r="E3150" s="1" t="s">
        <v>6627</v>
      </c>
    </row>
    <row r="3151" spans="4:5" ht="12.75" customHeight="1">
      <c r="D3151" s="1">
        <v>11056</v>
      </c>
      <c r="E3151" s="1" t="s">
        <v>6628</v>
      </c>
    </row>
    <row r="3152" spans="4:5" ht="12.75" customHeight="1">
      <c r="D3152" s="1">
        <v>11021</v>
      </c>
      <c r="E3152" s="1" t="s">
        <v>6629</v>
      </c>
    </row>
    <row r="3153" spans="4:5" ht="12.75" customHeight="1">
      <c r="D3153" s="1">
        <v>11023</v>
      </c>
      <c r="E3153" s="1" t="s">
        <v>6630</v>
      </c>
    </row>
    <row r="3154" spans="4:5" ht="12.75" customHeight="1">
      <c r="D3154" s="1">
        <v>11024</v>
      </c>
      <c r="E3154" s="1" t="s">
        <v>6631</v>
      </c>
    </row>
    <row r="3155" spans="4:5" ht="12.75" customHeight="1">
      <c r="D3155" s="1">
        <v>11025</v>
      </c>
      <c r="E3155" s="1" t="s">
        <v>6632</v>
      </c>
    </row>
    <row r="3156" spans="4:5" ht="12.75" customHeight="1">
      <c r="D3156" s="1">
        <v>11017</v>
      </c>
      <c r="E3156" s="1" t="s">
        <v>6633</v>
      </c>
    </row>
    <row r="3157" spans="4:5" ht="12.75" customHeight="1">
      <c r="D3157" s="1">
        <v>11018</v>
      </c>
      <c r="E3157" s="1" t="s">
        <v>6634</v>
      </c>
    </row>
    <row r="3158" spans="4:5" ht="12.75" customHeight="1">
      <c r="D3158" s="1">
        <v>11033</v>
      </c>
      <c r="E3158" s="1" t="s">
        <v>6635</v>
      </c>
    </row>
    <row r="3159" spans="4:5" ht="12.75" customHeight="1">
      <c r="D3159" s="1">
        <v>11015</v>
      </c>
      <c r="E3159" s="1" t="s">
        <v>6636</v>
      </c>
    </row>
    <row r="3160" spans="4:5" ht="12.75" customHeight="1">
      <c r="D3160" s="1">
        <v>11039</v>
      </c>
      <c r="E3160" s="1" t="s">
        <v>6637</v>
      </c>
    </row>
    <row r="3161" spans="4:5" ht="12.75" customHeight="1">
      <c r="D3161" s="1">
        <v>11044</v>
      </c>
      <c r="E3161" s="1" t="s">
        <v>6638</v>
      </c>
    </row>
    <row r="3162" spans="4:5" ht="12.75" customHeight="1">
      <c r="D3162" s="1">
        <v>11045</v>
      </c>
      <c r="E3162" s="1" t="s">
        <v>6639</v>
      </c>
    </row>
    <row r="3163" spans="4:5" ht="12.75" customHeight="1">
      <c r="D3163" s="1">
        <v>11050</v>
      </c>
      <c r="E3163" s="1" t="s">
        <v>6640</v>
      </c>
    </row>
    <row r="3164" spans="4:5" ht="12.75" customHeight="1">
      <c r="D3164" s="1">
        <v>11052</v>
      </c>
      <c r="E3164" s="1" t="s">
        <v>6641</v>
      </c>
    </row>
    <row r="3165" spans="4:5" ht="12.75" customHeight="1">
      <c r="D3165" s="1">
        <v>11053</v>
      </c>
      <c r="E3165" s="1" t="s">
        <v>6642</v>
      </c>
    </row>
    <row r="3166" spans="4:5" ht="12.75" customHeight="1">
      <c r="D3166" s="1">
        <v>11055</v>
      </c>
      <c r="E3166" s="1" t="s">
        <v>6643</v>
      </c>
    </row>
    <row r="3167" spans="4:5" ht="12.75" customHeight="1">
      <c r="D3167" s="1">
        <v>11016</v>
      </c>
      <c r="E3167" s="1" t="s">
        <v>6644</v>
      </c>
    </row>
    <row r="3168" spans="4:5" ht="12.75" customHeight="1">
      <c r="D3168" s="1">
        <v>11034</v>
      </c>
      <c r="E3168" s="1" t="s">
        <v>6645</v>
      </c>
    </row>
    <row r="3169" spans="4:5" ht="12.75" customHeight="1">
      <c r="D3169" s="1">
        <v>14176</v>
      </c>
      <c r="E3169" s="1" t="s">
        <v>6646</v>
      </c>
    </row>
    <row r="3170" spans="4:5" ht="12.75" customHeight="1">
      <c r="D3170" s="1">
        <v>14352</v>
      </c>
      <c r="E3170" s="1" t="s">
        <v>6647</v>
      </c>
    </row>
    <row r="3171" spans="4:5" ht="12.75" customHeight="1">
      <c r="D3171" s="1">
        <v>12704</v>
      </c>
      <c r="E3171" s="1" t="s">
        <v>6648</v>
      </c>
    </row>
    <row r="3172" spans="4:5" ht="12.75" customHeight="1">
      <c r="D3172" s="1">
        <v>12705</v>
      </c>
      <c r="E3172" s="1" t="s">
        <v>6649</v>
      </c>
    </row>
    <row r="3173" spans="4:5" ht="12.75" customHeight="1">
      <c r="D3173" s="1">
        <v>11022</v>
      </c>
      <c r="E3173" s="1" t="s">
        <v>6650</v>
      </c>
    </row>
    <row r="3174" spans="4:5" ht="12.75" customHeight="1">
      <c r="D3174" s="1">
        <v>11031</v>
      </c>
      <c r="E3174" s="1" t="s">
        <v>6651</v>
      </c>
    </row>
    <row r="3175" spans="4:5" ht="12.75" customHeight="1">
      <c r="D3175" s="1">
        <v>11035</v>
      </c>
      <c r="E3175" s="1" t="s">
        <v>6652</v>
      </c>
    </row>
    <row r="3176" spans="4:5" ht="12.75" customHeight="1">
      <c r="D3176" s="1">
        <v>11041</v>
      </c>
      <c r="E3176" s="1" t="s">
        <v>6653</v>
      </c>
    </row>
    <row r="3177" spans="4:5" ht="12.75" customHeight="1">
      <c r="D3177" s="1">
        <v>11046</v>
      </c>
      <c r="E3177" s="1" t="s">
        <v>6654</v>
      </c>
    </row>
    <row r="3178" spans="4:5" ht="12.75" customHeight="1">
      <c r="D3178" s="1">
        <v>13083</v>
      </c>
      <c r="E3178" s="1" t="s">
        <v>6655</v>
      </c>
    </row>
    <row r="3179" spans="4:5" ht="12.75" customHeight="1">
      <c r="D3179" s="1">
        <v>12902</v>
      </c>
      <c r="E3179" s="1" t="s">
        <v>6656</v>
      </c>
    </row>
    <row r="3180" spans="4:5" ht="12.75" customHeight="1">
      <c r="D3180" s="1">
        <v>13429</v>
      </c>
      <c r="E3180" s="1" t="s">
        <v>6657</v>
      </c>
    </row>
    <row r="3181" spans="4:5" ht="12.75" customHeight="1">
      <c r="D3181" s="1">
        <v>12961</v>
      </c>
      <c r="E3181" s="1" t="s">
        <v>6658</v>
      </c>
    </row>
    <row r="3182" spans="4:5" ht="12.75" customHeight="1">
      <c r="D3182" s="1">
        <v>13082</v>
      </c>
      <c r="E3182" s="1" t="s">
        <v>6659</v>
      </c>
    </row>
    <row r="3183" spans="4:5" ht="12.75" customHeight="1">
      <c r="D3183" s="1">
        <v>14019</v>
      </c>
      <c r="E3183" s="1" t="s">
        <v>6660</v>
      </c>
    </row>
    <row r="3184" spans="4:5" ht="12.75" customHeight="1">
      <c r="D3184" s="1">
        <v>13684</v>
      </c>
      <c r="E3184" s="1" t="s">
        <v>6661</v>
      </c>
    </row>
    <row r="3185" spans="4:5" ht="12.75" customHeight="1">
      <c r="D3185" s="1">
        <v>11029</v>
      </c>
      <c r="E3185" s="1" t="s">
        <v>6662</v>
      </c>
    </row>
    <row r="3186" spans="4:5" ht="12.75" customHeight="1">
      <c r="D3186" s="1">
        <v>11019</v>
      </c>
      <c r="E3186" s="1" t="s">
        <v>6663</v>
      </c>
    </row>
    <row r="3187" spans="4:5" ht="12.75" customHeight="1">
      <c r="D3187" s="1">
        <v>11020</v>
      </c>
      <c r="E3187" s="1" t="s">
        <v>6664</v>
      </c>
    </row>
    <row r="3188" spans="4:5" ht="12.75" customHeight="1">
      <c r="D3188" s="1">
        <v>11026</v>
      </c>
      <c r="E3188" s="1" t="s">
        <v>6665</v>
      </c>
    </row>
    <row r="3189" spans="4:5" ht="12.75" customHeight="1">
      <c r="D3189" s="1">
        <v>11027</v>
      </c>
      <c r="E3189" s="1" t="s">
        <v>6666</v>
      </c>
    </row>
    <row r="3190" spans="4:5" ht="12.75" customHeight="1">
      <c r="D3190" s="1">
        <v>11028</v>
      </c>
      <c r="E3190" s="1" t="s">
        <v>6667</v>
      </c>
    </row>
    <row r="3191" spans="4:5" ht="12.75" customHeight="1">
      <c r="D3191" s="1">
        <v>11030</v>
      </c>
      <c r="E3191" s="1" t="s">
        <v>6668</v>
      </c>
    </row>
    <row r="3192" spans="4:5" ht="12.75" customHeight="1">
      <c r="D3192" s="1">
        <v>11032</v>
      </c>
      <c r="E3192" s="1" t="s">
        <v>6669</v>
      </c>
    </row>
    <row r="3193" spans="4:5" ht="12.75" customHeight="1">
      <c r="D3193" s="1">
        <v>11036</v>
      </c>
      <c r="E3193" s="1" t="s">
        <v>6670</v>
      </c>
    </row>
    <row r="3194" spans="4:5" ht="12.75" customHeight="1">
      <c r="D3194" s="1">
        <v>11038</v>
      </c>
      <c r="E3194" s="1" t="s">
        <v>6671</v>
      </c>
    </row>
    <row r="3195" spans="4:5" ht="12.75" customHeight="1">
      <c r="D3195" s="1">
        <v>11037</v>
      </c>
      <c r="E3195" s="1" t="s">
        <v>6672</v>
      </c>
    </row>
    <row r="3196" spans="4:5" ht="12.75" customHeight="1">
      <c r="D3196" s="1">
        <v>11040</v>
      </c>
      <c r="E3196" s="1" t="s">
        <v>6673</v>
      </c>
    </row>
    <row r="3197" spans="4:5" ht="12.75" customHeight="1">
      <c r="D3197" s="1">
        <v>11042</v>
      </c>
      <c r="E3197" s="1" t="s">
        <v>6674</v>
      </c>
    </row>
    <row r="3198" spans="4:5" ht="12.75" customHeight="1">
      <c r="D3198" s="1">
        <v>11048</v>
      </c>
      <c r="E3198" s="1" t="s">
        <v>6675</v>
      </c>
    </row>
    <row r="3199" spans="4:5" ht="12.75" customHeight="1">
      <c r="D3199" s="1">
        <v>11043</v>
      </c>
      <c r="E3199" s="1" t="s">
        <v>6676</v>
      </c>
    </row>
    <row r="3200" spans="4:5" ht="12.75" customHeight="1">
      <c r="D3200" s="1">
        <v>11049</v>
      </c>
      <c r="E3200" s="1" t="s">
        <v>6677</v>
      </c>
    </row>
    <row r="3201" spans="4:5" ht="12.75" customHeight="1">
      <c r="D3201" s="1">
        <v>11051</v>
      </c>
      <c r="E3201" s="1" t="s">
        <v>6678</v>
      </c>
    </row>
    <row r="3202" spans="4:5" ht="12.75" customHeight="1">
      <c r="D3202" s="1">
        <v>11054</v>
      </c>
      <c r="E3202" s="1" t="s">
        <v>6679</v>
      </c>
    </row>
    <row r="3203" spans="4:5" ht="12.75" customHeight="1">
      <c r="D3203" s="1">
        <v>11057</v>
      </c>
      <c r="E3203" s="1" t="s">
        <v>6680</v>
      </c>
    </row>
    <row r="3204" spans="4:5" ht="12.75" customHeight="1">
      <c r="D3204" s="1">
        <v>11600</v>
      </c>
      <c r="E3204" s="1" t="s">
        <v>6681</v>
      </c>
    </row>
    <row r="3205" spans="4:5" ht="12.75" customHeight="1">
      <c r="D3205" s="1">
        <v>11613</v>
      </c>
      <c r="E3205" s="1" t="s">
        <v>6682</v>
      </c>
    </row>
    <row r="3206" spans="4:5" ht="12.75" customHeight="1">
      <c r="D3206" s="1">
        <v>13729</v>
      </c>
      <c r="E3206" s="1" t="s">
        <v>6683</v>
      </c>
    </row>
    <row r="3207" spans="4:5" ht="12.75" customHeight="1">
      <c r="D3207" s="1">
        <v>14601</v>
      </c>
      <c r="E3207" s="1" t="s">
        <v>6684</v>
      </c>
    </row>
    <row r="3208" spans="4:5" ht="12.75" customHeight="1">
      <c r="D3208" s="1">
        <v>13943</v>
      </c>
      <c r="E3208" s="1" t="s">
        <v>6685</v>
      </c>
    </row>
    <row r="3209" spans="4:5" ht="12.75" customHeight="1">
      <c r="D3209" s="1">
        <v>13976</v>
      </c>
      <c r="E3209" s="1" t="s">
        <v>6686</v>
      </c>
    </row>
    <row r="3210" spans="4:5" ht="12.75" customHeight="1">
      <c r="D3210" s="1">
        <v>13753</v>
      </c>
      <c r="E3210" s="1" t="s">
        <v>6687</v>
      </c>
    </row>
    <row r="3211" spans="4:5" ht="12.75" customHeight="1">
      <c r="D3211" s="1">
        <v>14442</v>
      </c>
      <c r="E3211" s="1" t="s">
        <v>6688</v>
      </c>
    </row>
    <row r="3212" spans="4:5" ht="12.75" customHeight="1">
      <c r="D3212" s="1">
        <v>14177</v>
      </c>
      <c r="E3212" s="1" t="s">
        <v>6689</v>
      </c>
    </row>
    <row r="3213" spans="4:5" ht="12.75" customHeight="1">
      <c r="D3213" s="1">
        <v>14459</v>
      </c>
      <c r="E3213" s="1" t="s">
        <v>6690</v>
      </c>
    </row>
    <row r="3214" spans="4:5" ht="12.75" customHeight="1">
      <c r="D3214" s="1">
        <v>14520</v>
      </c>
      <c r="E3214" s="1" t="s">
        <v>6691</v>
      </c>
    </row>
    <row r="3215" spans="4:5" ht="12.75" customHeight="1">
      <c r="D3215" s="1">
        <v>14681</v>
      </c>
      <c r="E3215" s="1" t="s">
        <v>6692</v>
      </c>
    </row>
    <row r="3216" spans="4:5" ht="12.75" customHeight="1">
      <c r="D3216" s="1">
        <v>16158</v>
      </c>
      <c r="E3216" s="1" t="s">
        <v>6693</v>
      </c>
    </row>
    <row r="3217" spans="4:5" ht="12.75" customHeight="1">
      <c r="D3217" s="1">
        <v>14915</v>
      </c>
      <c r="E3217" s="1" t="s">
        <v>6694</v>
      </c>
    </row>
    <row r="3218" spans="4:5" ht="12.75" customHeight="1">
      <c r="D3218" s="1">
        <v>15088</v>
      </c>
      <c r="E3218" s="1" t="s">
        <v>6695</v>
      </c>
    </row>
    <row r="3219" spans="4:5" ht="12.75" customHeight="1">
      <c r="D3219" s="1">
        <v>15146</v>
      </c>
      <c r="E3219" s="1" t="s">
        <v>6696</v>
      </c>
    </row>
    <row r="3220" spans="4:5" ht="12.75" customHeight="1">
      <c r="D3220" s="1">
        <v>15275</v>
      </c>
      <c r="E3220" s="1" t="s">
        <v>6697</v>
      </c>
    </row>
    <row r="3221" spans="4:5" ht="12.75" customHeight="1">
      <c r="D3221" s="1">
        <v>14443</v>
      </c>
      <c r="E3221" s="1" t="s">
        <v>6698</v>
      </c>
    </row>
    <row r="3222" spans="4:5" ht="12.75" customHeight="1">
      <c r="D3222" s="1">
        <v>14806</v>
      </c>
      <c r="E3222" s="1" t="s">
        <v>6699</v>
      </c>
    </row>
    <row r="3223" spans="4:5" ht="12.75" customHeight="1">
      <c r="D3223" s="1">
        <v>14659</v>
      </c>
      <c r="E3223" s="1" t="s">
        <v>6700</v>
      </c>
    </row>
    <row r="3224" spans="4:5" ht="12.75" customHeight="1">
      <c r="D3224" s="1">
        <v>14222</v>
      </c>
      <c r="E3224" s="1" t="s">
        <v>6701</v>
      </c>
    </row>
    <row r="3225" spans="4:5" ht="12.75" customHeight="1">
      <c r="D3225" s="1">
        <v>11086</v>
      </c>
      <c r="E3225" s="1" t="s">
        <v>6702</v>
      </c>
    </row>
    <row r="3226" spans="4:5" ht="12.75" customHeight="1">
      <c r="D3226" s="1">
        <v>12145</v>
      </c>
      <c r="E3226" s="1" t="s">
        <v>6703</v>
      </c>
    </row>
    <row r="3227" spans="4:5" ht="12.75" customHeight="1">
      <c r="D3227" s="1">
        <v>12097</v>
      </c>
      <c r="E3227" s="1" t="s">
        <v>6704</v>
      </c>
    </row>
    <row r="3228" spans="4:5" ht="12.75" customHeight="1">
      <c r="D3228" s="1">
        <v>12292</v>
      </c>
      <c r="E3228" s="1" t="s">
        <v>6705</v>
      </c>
    </row>
    <row r="3229" spans="4:5" ht="12.75" customHeight="1">
      <c r="D3229" s="1">
        <v>12459</v>
      </c>
      <c r="E3229" s="1" t="s">
        <v>6706</v>
      </c>
    </row>
    <row r="3230" spans="4:5" ht="12.75" customHeight="1">
      <c r="D3230" s="1">
        <v>12460</v>
      </c>
      <c r="E3230" s="1" t="s">
        <v>6707</v>
      </c>
    </row>
    <row r="3231" spans="4:5" ht="12.75" customHeight="1">
      <c r="D3231" s="1">
        <v>12648</v>
      </c>
      <c r="E3231" s="1" t="s">
        <v>6708</v>
      </c>
    </row>
    <row r="3232" spans="4:5" ht="12.75" customHeight="1">
      <c r="D3232" s="1">
        <v>12643</v>
      </c>
      <c r="E3232" s="1" t="s">
        <v>6709</v>
      </c>
    </row>
    <row r="3233" spans="4:5" ht="12.75" customHeight="1">
      <c r="D3233" s="1">
        <v>12491</v>
      </c>
      <c r="E3233" s="1" t="s">
        <v>6710</v>
      </c>
    </row>
    <row r="3234" spans="4:5" ht="12.75" customHeight="1">
      <c r="D3234" s="1">
        <v>12492</v>
      </c>
      <c r="E3234" s="1" t="s">
        <v>6711</v>
      </c>
    </row>
    <row r="3235" spans="4:5" ht="12.75" customHeight="1">
      <c r="D3235" s="1">
        <v>13150</v>
      </c>
      <c r="E3235" s="1" t="s">
        <v>6712</v>
      </c>
    </row>
    <row r="3236" spans="4:5" ht="12.75" customHeight="1">
      <c r="D3236" s="1">
        <v>12703</v>
      </c>
      <c r="E3236" s="1" t="s">
        <v>6713</v>
      </c>
    </row>
    <row r="3237" spans="4:5" ht="12.75" customHeight="1">
      <c r="D3237" s="1">
        <v>12670</v>
      </c>
      <c r="E3237" s="1" t="s">
        <v>6714</v>
      </c>
    </row>
    <row r="3238" spans="4:5" ht="12.75" customHeight="1">
      <c r="D3238" s="1">
        <v>13164</v>
      </c>
      <c r="E3238" s="1" t="s">
        <v>6715</v>
      </c>
    </row>
    <row r="3239" spans="4:5" ht="12.75" customHeight="1">
      <c r="D3239" s="1">
        <v>13168</v>
      </c>
      <c r="E3239" s="1" t="s">
        <v>6716</v>
      </c>
    </row>
    <row r="3240" spans="4:5" ht="12.75" customHeight="1">
      <c r="D3240" s="1">
        <v>13142</v>
      </c>
      <c r="E3240" s="1" t="s">
        <v>6717</v>
      </c>
    </row>
    <row r="3241" spans="4:5" ht="12.75" customHeight="1">
      <c r="D3241" s="1">
        <v>13305</v>
      </c>
      <c r="E3241" s="1" t="s">
        <v>6718</v>
      </c>
    </row>
    <row r="3242" spans="4:5" ht="12.75" customHeight="1">
      <c r="D3242" s="1">
        <v>13169</v>
      </c>
      <c r="E3242" s="1" t="s">
        <v>6719</v>
      </c>
    </row>
    <row r="3243" spans="4:5" ht="12.75" customHeight="1">
      <c r="D3243" s="1">
        <v>13312</v>
      </c>
      <c r="E3243" s="1" t="s">
        <v>6720</v>
      </c>
    </row>
    <row r="3244" spans="4:5" ht="12.75" customHeight="1">
      <c r="D3244" s="1">
        <v>11087</v>
      </c>
      <c r="E3244" s="1" t="s">
        <v>6721</v>
      </c>
    </row>
    <row r="3245" spans="4:5" ht="12.75" customHeight="1">
      <c r="D3245" s="1">
        <v>13304</v>
      </c>
      <c r="E3245" s="1" t="s">
        <v>6722</v>
      </c>
    </row>
    <row r="3246" spans="4:5" ht="12.75" customHeight="1">
      <c r="D3246" s="1">
        <v>13300</v>
      </c>
      <c r="E3246" s="1" t="s">
        <v>6723</v>
      </c>
    </row>
    <row r="3247" spans="4:5" ht="12.75" customHeight="1">
      <c r="D3247" s="1">
        <v>13591</v>
      </c>
      <c r="E3247" s="1" t="s">
        <v>6724</v>
      </c>
    </row>
    <row r="3248" spans="4:5" ht="12.75" customHeight="1">
      <c r="D3248" s="1">
        <v>13443</v>
      </c>
      <c r="E3248" s="1" t="s">
        <v>6725</v>
      </c>
    </row>
    <row r="3249" spans="4:5" ht="12.75" customHeight="1">
      <c r="D3249" s="1">
        <v>11559</v>
      </c>
      <c r="E3249" s="1" t="s">
        <v>6726</v>
      </c>
    </row>
    <row r="3250" spans="4:5" ht="12.75" customHeight="1">
      <c r="D3250" s="1">
        <v>11097</v>
      </c>
      <c r="E3250" s="1" t="s">
        <v>6727</v>
      </c>
    </row>
    <row r="3251" spans="4:5" ht="12.75" customHeight="1">
      <c r="D3251" s="1">
        <v>13613</v>
      </c>
      <c r="E3251" s="1" t="s">
        <v>6728</v>
      </c>
    </row>
    <row r="3252" spans="4:5" ht="12.75" customHeight="1">
      <c r="D3252" s="1">
        <v>13612</v>
      </c>
      <c r="E3252" s="1" t="s">
        <v>6729</v>
      </c>
    </row>
    <row r="3253" spans="4:5" ht="12.75" customHeight="1">
      <c r="D3253" s="1">
        <v>11096</v>
      </c>
      <c r="E3253" s="1" t="s">
        <v>6730</v>
      </c>
    </row>
    <row r="3254" spans="4:5" ht="12.75" customHeight="1">
      <c r="D3254" s="1">
        <v>11093</v>
      </c>
      <c r="E3254" s="1" t="s">
        <v>6731</v>
      </c>
    </row>
    <row r="3255" spans="4:5" ht="12.75" customHeight="1">
      <c r="D3255" s="1">
        <v>11632</v>
      </c>
      <c r="E3255" s="1" t="s">
        <v>6732</v>
      </c>
    </row>
    <row r="3256" spans="4:5" ht="12.75" customHeight="1">
      <c r="D3256" s="1">
        <v>11645</v>
      </c>
      <c r="E3256" s="1" t="s">
        <v>6733</v>
      </c>
    </row>
    <row r="3257" spans="4:5" ht="12.75" customHeight="1">
      <c r="D3257" s="1">
        <v>11752</v>
      </c>
      <c r="E3257" s="1" t="s">
        <v>6734</v>
      </c>
    </row>
    <row r="3258" spans="4:5" ht="12.75" customHeight="1">
      <c r="D3258" s="1">
        <v>11089</v>
      </c>
      <c r="E3258" s="1" t="s">
        <v>6735</v>
      </c>
    </row>
    <row r="3259" spans="4:5" ht="12.75" customHeight="1">
      <c r="D3259" s="1">
        <v>11819</v>
      </c>
      <c r="E3259" s="1" t="s">
        <v>6736</v>
      </c>
    </row>
    <row r="3260" spans="4:5" ht="12.75" customHeight="1">
      <c r="D3260" s="1">
        <v>11091</v>
      </c>
      <c r="E3260" s="1" t="s">
        <v>6737</v>
      </c>
    </row>
    <row r="3261" spans="4:5" ht="12.75" customHeight="1">
      <c r="D3261" s="1">
        <v>11094</v>
      </c>
      <c r="E3261" s="1" t="s">
        <v>6738</v>
      </c>
    </row>
    <row r="3262" spans="4:5" ht="12.75" customHeight="1">
      <c r="D3262" s="1">
        <v>13252</v>
      </c>
      <c r="E3262" s="1" t="s">
        <v>6739</v>
      </c>
    </row>
    <row r="3263" spans="4:5" ht="12.75" customHeight="1">
      <c r="D3263" s="1">
        <v>13123</v>
      </c>
      <c r="E3263" s="1" t="s">
        <v>6740</v>
      </c>
    </row>
    <row r="3264" spans="4:5" ht="12.75" customHeight="1">
      <c r="D3264" s="1">
        <v>11092</v>
      </c>
      <c r="E3264" s="1" t="s">
        <v>6741</v>
      </c>
    </row>
    <row r="3265" spans="4:5" ht="12.75" customHeight="1">
      <c r="D3265" s="1">
        <v>13260</v>
      </c>
      <c r="E3265" s="1" t="s">
        <v>6742</v>
      </c>
    </row>
    <row r="3266" spans="4:5" ht="12.75" customHeight="1">
      <c r="D3266" s="1">
        <v>13165</v>
      </c>
      <c r="E3266" s="1" t="s">
        <v>6743</v>
      </c>
    </row>
    <row r="3267" spans="4:5" ht="12.75" customHeight="1">
      <c r="D3267" s="1">
        <v>12852</v>
      </c>
      <c r="E3267" s="1" t="s">
        <v>6744</v>
      </c>
    </row>
    <row r="3268" spans="4:5" ht="12.75" customHeight="1">
      <c r="D3268" s="1">
        <v>12840</v>
      </c>
      <c r="E3268" s="1" t="s">
        <v>6745</v>
      </c>
    </row>
    <row r="3269" spans="4:5" ht="12.75" customHeight="1">
      <c r="D3269" s="1">
        <v>12908</v>
      </c>
      <c r="E3269" s="1" t="s">
        <v>6746</v>
      </c>
    </row>
    <row r="3270" spans="4:5" ht="12.75" customHeight="1">
      <c r="D3270" s="1">
        <v>13026</v>
      </c>
      <c r="E3270" s="1" t="s">
        <v>6747</v>
      </c>
    </row>
    <row r="3271" spans="4:5" ht="12.75" customHeight="1">
      <c r="D3271" s="1">
        <v>13025</v>
      </c>
      <c r="E3271" s="1" t="s">
        <v>6748</v>
      </c>
    </row>
    <row r="3272" spans="4:5" ht="12.75" customHeight="1">
      <c r="D3272" s="1">
        <v>15093</v>
      </c>
      <c r="E3272" s="1" t="s">
        <v>6749</v>
      </c>
    </row>
    <row r="3273" spans="4:5" ht="12.75" customHeight="1">
      <c r="D3273" s="1">
        <v>15344</v>
      </c>
      <c r="E3273" s="1" t="s">
        <v>6750</v>
      </c>
    </row>
    <row r="3274" spans="4:5" ht="12.75" customHeight="1">
      <c r="D3274" s="1">
        <v>16087</v>
      </c>
      <c r="E3274" s="1" t="s">
        <v>6751</v>
      </c>
    </row>
    <row r="3275" spans="4:5" ht="12.75" customHeight="1">
      <c r="D3275" s="1">
        <v>14645</v>
      </c>
      <c r="E3275" s="1" t="s">
        <v>6752</v>
      </c>
    </row>
    <row r="3276" spans="4:5" ht="12.75" customHeight="1">
      <c r="D3276" s="1">
        <v>14714</v>
      </c>
      <c r="E3276" s="1" t="s">
        <v>6753</v>
      </c>
    </row>
    <row r="3277" spans="4:5" ht="12.75" customHeight="1">
      <c r="D3277" s="1">
        <v>14713</v>
      </c>
      <c r="E3277" s="1" t="s">
        <v>6754</v>
      </c>
    </row>
    <row r="3278" spans="4:5" ht="12.75" customHeight="1">
      <c r="D3278" s="1">
        <v>11014</v>
      </c>
      <c r="E3278" s="1" t="s">
        <v>6755</v>
      </c>
    </row>
    <row r="3279" spans="4:5" ht="12.75" customHeight="1">
      <c r="D3279" s="1">
        <v>16349</v>
      </c>
      <c r="E3279" s="1" t="s">
        <v>6756</v>
      </c>
    </row>
    <row r="3280" spans="4:5" ht="12.75" customHeight="1">
      <c r="D3280" s="1">
        <v>11058</v>
      </c>
      <c r="E3280" s="1" t="s">
        <v>6757</v>
      </c>
    </row>
    <row r="3281" spans="4:5" ht="12.75" customHeight="1">
      <c r="D3281" s="1">
        <v>15319</v>
      </c>
      <c r="E3281" s="1" t="s">
        <v>6758</v>
      </c>
    </row>
    <row r="3282" spans="4:5" ht="12.75" customHeight="1">
      <c r="D3282" s="1">
        <v>14918</v>
      </c>
      <c r="E3282" s="1" t="s">
        <v>6759</v>
      </c>
    </row>
    <row r="3283" spans="4:5" ht="12.75" customHeight="1">
      <c r="D3283" s="1">
        <v>10538</v>
      </c>
      <c r="E3283" s="1" t="s">
        <v>6760</v>
      </c>
    </row>
    <row r="3284" spans="4:5" ht="12.75" customHeight="1">
      <c r="D3284" s="1">
        <v>10721</v>
      </c>
      <c r="E3284" s="1" t="s">
        <v>6761</v>
      </c>
    </row>
    <row r="3285" spans="4:5" ht="12.75" customHeight="1">
      <c r="D3285" s="1">
        <v>11404</v>
      </c>
      <c r="E3285" s="1" t="s">
        <v>6762</v>
      </c>
    </row>
    <row r="3286" spans="4:5" ht="12.75" customHeight="1">
      <c r="D3286" s="1">
        <v>12468</v>
      </c>
      <c r="E3286" s="1" t="s">
        <v>6763</v>
      </c>
    </row>
    <row r="3287" spans="4:5" ht="12.75" customHeight="1">
      <c r="D3287" s="1">
        <v>15320</v>
      </c>
      <c r="E3287" s="1" t="s">
        <v>6764</v>
      </c>
    </row>
    <row r="3288" spans="4:5" ht="12.75" customHeight="1">
      <c r="D3288" s="1">
        <v>10387</v>
      </c>
      <c r="E3288" s="1" t="s">
        <v>6765</v>
      </c>
    </row>
    <row r="3289" spans="4:5" ht="12.75" customHeight="1">
      <c r="D3289" s="1">
        <v>10071</v>
      </c>
      <c r="E3289" s="1" t="s">
        <v>6766</v>
      </c>
    </row>
    <row r="3290" spans="4:5" ht="12.75" customHeight="1">
      <c r="D3290" s="1">
        <v>15926</v>
      </c>
      <c r="E3290" s="1" t="s">
        <v>6767</v>
      </c>
    </row>
    <row r="3291" spans="4:5" ht="12.75" customHeight="1">
      <c r="D3291" s="1">
        <v>14920</v>
      </c>
      <c r="E3291" s="1" t="s">
        <v>6768</v>
      </c>
    </row>
    <row r="3292" spans="4:5" ht="12.75" customHeight="1">
      <c r="D3292" s="1">
        <v>11125</v>
      </c>
      <c r="E3292" s="1" t="s">
        <v>6769</v>
      </c>
    </row>
    <row r="3293" spans="4:5" ht="12.75" customHeight="1">
      <c r="D3293" s="1">
        <v>14470</v>
      </c>
      <c r="E3293" s="1" t="s">
        <v>6770</v>
      </c>
    </row>
    <row r="3294" spans="4:5" ht="12.75" customHeight="1">
      <c r="D3294" s="1">
        <v>16555</v>
      </c>
      <c r="E3294" s="1" t="s">
        <v>6771</v>
      </c>
    </row>
    <row r="3295" spans="4:5" ht="12.75" customHeight="1">
      <c r="D3295" s="1">
        <v>16714</v>
      </c>
      <c r="E3295" s="1" t="s">
        <v>6772</v>
      </c>
    </row>
    <row r="3296" spans="4:5" ht="12.75" customHeight="1">
      <c r="D3296" s="1">
        <v>14955</v>
      </c>
      <c r="E3296" s="1" t="s">
        <v>6773</v>
      </c>
    </row>
    <row r="3297" spans="4:5" ht="12.75" customHeight="1">
      <c r="D3297" s="1">
        <v>13232</v>
      </c>
      <c r="E3297" s="1" t="s">
        <v>6774</v>
      </c>
    </row>
    <row r="3298" spans="4:5" ht="12.75" customHeight="1">
      <c r="D3298" s="1">
        <v>16432</v>
      </c>
      <c r="E3298" s="1" t="s">
        <v>6775</v>
      </c>
    </row>
    <row r="3299" spans="4:5" ht="12.75" customHeight="1">
      <c r="D3299" s="1">
        <v>16628</v>
      </c>
      <c r="E3299" s="1" t="s">
        <v>6776</v>
      </c>
    </row>
    <row r="3300" spans="4:5" ht="12.75" customHeight="1">
      <c r="D3300" s="1">
        <v>10520</v>
      </c>
      <c r="E3300" s="1" t="s">
        <v>6777</v>
      </c>
    </row>
    <row r="3301" spans="4:5" ht="12.75" customHeight="1">
      <c r="D3301" s="1">
        <v>10521</v>
      </c>
      <c r="E3301" s="1" t="s">
        <v>6778</v>
      </c>
    </row>
    <row r="3302" spans="4:5" ht="12.75" customHeight="1">
      <c r="D3302" s="1">
        <v>16413</v>
      </c>
      <c r="E3302" s="1" t="s">
        <v>6779</v>
      </c>
    </row>
    <row r="3303" spans="4:5" ht="12.75" customHeight="1">
      <c r="D3303" s="1">
        <v>13764</v>
      </c>
      <c r="E3303" s="1" t="s">
        <v>6780</v>
      </c>
    </row>
    <row r="3304" spans="4:5" ht="12.75" customHeight="1">
      <c r="D3304" s="1">
        <v>15019</v>
      </c>
      <c r="E3304" s="1" t="s">
        <v>6781</v>
      </c>
    </row>
    <row r="3305" spans="4:5" ht="12.75" customHeight="1">
      <c r="D3305" s="1">
        <v>14326</v>
      </c>
      <c r="E3305" s="1" t="s">
        <v>6782</v>
      </c>
    </row>
    <row r="3306" spans="4:5" ht="12.75" customHeight="1">
      <c r="D3306" s="1">
        <v>17011</v>
      </c>
      <c r="E3306" s="1" t="s">
        <v>6783</v>
      </c>
    </row>
    <row r="3307" spans="4:5" ht="12.75" customHeight="1">
      <c r="D3307" s="1">
        <v>17012</v>
      </c>
      <c r="E3307" s="1" t="s">
        <v>6784</v>
      </c>
    </row>
    <row r="3308" spans="4:5" ht="12.75" customHeight="1">
      <c r="D3308" s="1">
        <v>14963</v>
      </c>
      <c r="E3308" s="1" t="s">
        <v>6785</v>
      </c>
    </row>
    <row r="3309" spans="4:5" ht="12.75" customHeight="1">
      <c r="D3309" s="1">
        <v>16136</v>
      </c>
      <c r="E3309" s="1" t="s">
        <v>6786</v>
      </c>
    </row>
    <row r="3310" spans="4:5" ht="12.75" customHeight="1">
      <c r="D3310" s="1">
        <v>17296</v>
      </c>
      <c r="E3310" s="1" t="s">
        <v>6787</v>
      </c>
    </row>
    <row r="3311" spans="4:5" ht="12.75" customHeight="1">
      <c r="D3311" s="1">
        <v>11571</v>
      </c>
      <c r="E3311" s="1" t="s">
        <v>6788</v>
      </c>
    </row>
    <row r="3312" spans="4:5" ht="12.75" customHeight="1">
      <c r="D3312" s="1">
        <v>17360</v>
      </c>
      <c r="E3312" s="1" t="s">
        <v>6789</v>
      </c>
    </row>
    <row r="3313" spans="4:10" ht="12.75" customHeight="1">
      <c r="D3313" s="1">
        <v>11525</v>
      </c>
      <c r="E3313" s="1" t="s">
        <v>6790</v>
      </c>
    </row>
    <row r="3314" spans="4:10" ht="12.75" customHeight="1">
      <c r="D3314" s="1">
        <v>15701</v>
      </c>
      <c r="E3314" s="1" t="s">
        <v>6791</v>
      </c>
    </row>
    <row r="3315" spans="4:10" ht="12.75" customHeight="1">
      <c r="D3315" s="1">
        <v>16542</v>
      </c>
      <c r="E3315" s="1" t="s">
        <v>6792</v>
      </c>
    </row>
    <row r="3316" spans="4:10" ht="12.75" customHeight="1">
      <c r="D3316" s="1">
        <v>16543</v>
      </c>
      <c r="E3316" s="1" t="s">
        <v>6793</v>
      </c>
    </row>
    <row r="3317" spans="4:10" ht="12.75" customHeight="1">
      <c r="D3317" s="1">
        <v>16551</v>
      </c>
      <c r="E3317" s="1" t="s">
        <v>6794</v>
      </c>
    </row>
    <row r="3318" spans="4:10" ht="12.75" customHeight="1">
      <c r="D3318" s="1">
        <v>16552</v>
      </c>
      <c r="E3318" s="1" t="s">
        <v>6795</v>
      </c>
    </row>
    <row r="3319" spans="4:10" ht="12.75" customHeight="1">
      <c r="D3319" s="1">
        <v>15700</v>
      </c>
      <c r="E3319" s="1" t="s">
        <v>6796</v>
      </c>
    </row>
    <row r="3320" spans="4:10" ht="12.75" customHeight="1">
      <c r="D3320" s="1">
        <v>17419</v>
      </c>
      <c r="E3320" s="1" t="s">
        <v>6797</v>
      </c>
    </row>
    <row r="3321" spans="4:10" ht="12.75" customHeight="1">
      <c r="D3321" s="1">
        <v>11463</v>
      </c>
      <c r="E3321" s="1" t="s">
        <v>6798</v>
      </c>
    </row>
    <row r="3322" spans="4:10" ht="12.75" customHeight="1">
      <c r="D3322" s="1">
        <v>11677</v>
      </c>
      <c r="E3322" s="1" t="s">
        <v>6799</v>
      </c>
    </row>
    <row r="3323" spans="4:10" ht="12.75" customHeight="1">
      <c r="D3323" s="1">
        <v>17187</v>
      </c>
      <c r="E3323" s="1" t="s">
        <v>6800</v>
      </c>
      <c r="J3323" s="1"/>
    </row>
    <row r="3324" spans="4:10" ht="12.75" customHeight="1">
      <c r="D3324" s="1">
        <v>15426</v>
      </c>
      <c r="E3324" s="1" t="s">
        <v>6801</v>
      </c>
    </row>
    <row r="3325" spans="4:10" ht="12.75" customHeight="1">
      <c r="D3325" s="1">
        <v>15433</v>
      </c>
      <c r="E3325" s="1" t="s">
        <v>6802</v>
      </c>
    </row>
    <row r="3326" spans="4:10" ht="12.75" customHeight="1">
      <c r="D3326" s="1">
        <v>15102</v>
      </c>
      <c r="E3326" s="1" t="s">
        <v>6803</v>
      </c>
    </row>
    <row r="3327" spans="4:10" ht="12.75" customHeight="1">
      <c r="D3327" s="1">
        <v>15098</v>
      </c>
      <c r="E3327" s="1" t="s">
        <v>6804</v>
      </c>
    </row>
    <row r="3328" spans="4:10" ht="12.75" customHeight="1">
      <c r="D3328" s="1">
        <v>12485</v>
      </c>
      <c r="E3328" s="1" t="s">
        <v>6805</v>
      </c>
    </row>
    <row r="3329" spans="4:5" ht="12.75" customHeight="1">
      <c r="D3329" s="1">
        <v>13056</v>
      </c>
      <c r="E3329" s="1" t="s">
        <v>6806</v>
      </c>
    </row>
    <row r="3330" spans="4:5" ht="12.75" customHeight="1">
      <c r="D3330" s="1">
        <v>11621</v>
      </c>
      <c r="E3330" s="1" t="s">
        <v>6807</v>
      </c>
    </row>
    <row r="3331" spans="4:5" ht="12.75" customHeight="1">
      <c r="D3331" s="1">
        <v>17361</v>
      </c>
      <c r="E3331" s="1" t="s">
        <v>6808</v>
      </c>
    </row>
    <row r="3332" spans="4:5" ht="12.75" customHeight="1">
      <c r="D3332" s="1">
        <v>17388</v>
      </c>
      <c r="E3332" s="1" t="s">
        <v>6809</v>
      </c>
    </row>
    <row r="3333" spans="4:5" ht="12.75" customHeight="1">
      <c r="D3333" s="1">
        <v>10430</v>
      </c>
      <c r="E3333" s="1" t="s">
        <v>6810</v>
      </c>
    </row>
    <row r="3334" spans="4:5" ht="12.75" customHeight="1">
      <c r="D3334" s="1">
        <v>10579</v>
      </c>
      <c r="E3334" s="1" t="s">
        <v>6811</v>
      </c>
    </row>
    <row r="3335" spans="4:5" ht="12.75" customHeight="1">
      <c r="D3335" s="1">
        <v>15671</v>
      </c>
      <c r="E3335" s="1" t="s">
        <v>6812</v>
      </c>
    </row>
    <row r="3336" spans="4:5" ht="12.75" customHeight="1">
      <c r="D3336" s="1">
        <v>15786</v>
      </c>
      <c r="E3336" s="1" t="s">
        <v>6813</v>
      </c>
    </row>
    <row r="3337" spans="4:5" ht="12.75" customHeight="1">
      <c r="D3337" s="1">
        <v>15514</v>
      </c>
      <c r="E3337" s="1" t="s">
        <v>6814</v>
      </c>
    </row>
    <row r="3338" spans="4:5" ht="12.75" customHeight="1">
      <c r="D3338" s="1">
        <v>11390</v>
      </c>
      <c r="E3338" s="1" t="s">
        <v>6815</v>
      </c>
    </row>
    <row r="3339" spans="4:5" ht="12.75" customHeight="1">
      <c r="D3339" s="1">
        <v>15674</v>
      </c>
      <c r="E3339" s="1" t="s">
        <v>6816</v>
      </c>
    </row>
    <row r="3340" spans="4:5" ht="12.75" customHeight="1">
      <c r="D3340" s="1">
        <v>17386</v>
      </c>
      <c r="E3340" s="1" t="s">
        <v>6817</v>
      </c>
    </row>
    <row r="3341" spans="4:5" ht="12.75" customHeight="1">
      <c r="D3341" s="1">
        <v>12607</v>
      </c>
      <c r="E3341" s="1" t="s">
        <v>6818</v>
      </c>
    </row>
    <row r="3342" spans="4:5" ht="12.75" customHeight="1">
      <c r="D3342" s="1">
        <v>13898</v>
      </c>
      <c r="E3342" s="1" t="s">
        <v>6819</v>
      </c>
    </row>
    <row r="3343" spans="4:5" ht="12.75" customHeight="1">
      <c r="D3343" s="1">
        <v>14630</v>
      </c>
      <c r="E3343" s="1" t="s">
        <v>6820</v>
      </c>
    </row>
    <row r="3344" spans="4:5" ht="12.75" customHeight="1">
      <c r="D3344" s="1">
        <v>17052</v>
      </c>
      <c r="E3344" s="1" t="s">
        <v>6821</v>
      </c>
    </row>
    <row r="3345" spans="4:5" ht="12.75" customHeight="1">
      <c r="D3345" s="1">
        <v>12691</v>
      </c>
      <c r="E3345" s="1" t="s">
        <v>6822</v>
      </c>
    </row>
    <row r="3346" spans="4:5" ht="12.75" customHeight="1">
      <c r="D3346" s="1">
        <v>10495</v>
      </c>
      <c r="E3346" s="1" t="s">
        <v>6823</v>
      </c>
    </row>
    <row r="3347" spans="4:5" ht="12.75" customHeight="1">
      <c r="D3347" s="1">
        <v>12644</v>
      </c>
      <c r="E3347" s="1" t="s">
        <v>6824</v>
      </c>
    </row>
    <row r="3348" spans="4:5" ht="12.75" customHeight="1">
      <c r="D3348" s="1">
        <v>12606</v>
      </c>
      <c r="E3348" s="1" t="s">
        <v>6825</v>
      </c>
    </row>
    <row r="3349" spans="4:5" ht="12.75" customHeight="1">
      <c r="D3349" s="1">
        <v>17416</v>
      </c>
      <c r="E3349" s="1" t="s">
        <v>6826</v>
      </c>
    </row>
    <row r="3350" spans="4:5" ht="12.75" customHeight="1">
      <c r="D3350" s="1">
        <v>99999</v>
      </c>
      <c r="E3350" s="1" t="s">
        <v>6827</v>
      </c>
    </row>
  </sheetData>
  <dataValidations count="2">
    <dataValidation type="decimal" allowBlank="1" showErrorMessage="1" sqref="D1:D3350" xr:uid="{00000000-0002-0000-0100-000000000000}">
      <formula1>0</formula1>
      <formula2>3350</formula2>
    </dataValidation>
    <dataValidation type="list" allowBlank="1" showErrorMessage="1" sqref="J3323" xr:uid="{00000000-0002-0000-0100-000001000000}">
      <formula1>"D"</formula1>
    </dataValidation>
  </dataValidations>
  <pageMargins left="0.75" right="0.75" top="1" bottom="1"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723"/>
  <sheetViews>
    <sheetView workbookViewId="0"/>
  </sheetViews>
  <sheetFormatPr defaultColWidth="12.6640625" defaultRowHeight="15" customHeight="1"/>
  <cols>
    <col min="1" max="1" width="6.6640625" customWidth="1"/>
    <col min="2" max="2" width="2.6640625" customWidth="1"/>
    <col min="3" max="3" width="4.6640625" customWidth="1"/>
    <col min="4" max="4" width="2.6640625" customWidth="1"/>
    <col min="5" max="5" width="3.6640625" customWidth="1"/>
    <col min="6" max="7" width="1.6640625" customWidth="1"/>
    <col min="8" max="8" width="3.6640625" customWidth="1"/>
    <col min="9" max="9" width="1.6640625" customWidth="1"/>
    <col min="10" max="10" width="3.6640625" customWidth="1"/>
    <col min="11" max="11" width="1.6640625" customWidth="1"/>
    <col min="12" max="12" width="3.6640625" customWidth="1"/>
    <col min="13" max="13" width="9.6640625" customWidth="1"/>
    <col min="14" max="16" width="1.6640625" customWidth="1"/>
    <col min="17" max="17" width="3.6640625" customWidth="1"/>
    <col min="18" max="18" width="1.6640625" customWidth="1"/>
    <col min="19" max="19" width="6.6640625" customWidth="1"/>
    <col min="20" max="20" width="24.6640625" customWidth="1"/>
    <col min="21" max="21" width="30.6640625" customWidth="1"/>
    <col min="22" max="22" width="20.6640625" customWidth="1"/>
    <col min="23" max="23" width="2.6640625" customWidth="1"/>
    <col min="24" max="24" width="9.6640625" customWidth="1"/>
    <col min="25" max="26" width="1.6640625" customWidth="1"/>
    <col min="27" max="30" width="3.6640625" customWidth="1"/>
    <col min="31" max="36" width="4.6640625" customWidth="1"/>
  </cols>
  <sheetData>
    <row r="1" spans="1:36" ht="12.75" customHeight="1">
      <c r="A1" s="9">
        <f>'Fertilizer Tonnage Entry Form'!$Q$1</f>
        <v>0</v>
      </c>
      <c r="B1" s="10"/>
      <c r="C1" s="9">
        <f>'Fertilizer Tonnage Entry Form'!$D$2</f>
        <v>2018</v>
      </c>
      <c r="D1" s="9">
        <f>'Fertilizer Tonnage Entry Form'!$H$2</f>
        <v>14</v>
      </c>
      <c r="H1" s="1">
        <f>ROUND('Fertilizer Tonnage Entry Form'!A12,1)*10^1</f>
        <v>0</v>
      </c>
      <c r="J1" s="1">
        <f>ROUND('Fertilizer Tonnage Entry Form'!B12,1)*10^1</f>
        <v>0</v>
      </c>
      <c r="L1" s="1">
        <f>ROUND('Fertilizer Tonnage Entry Form'!C12,1)*10^1</f>
        <v>0</v>
      </c>
      <c r="M1" s="1">
        <f>ROUND('Fertilizer Tonnage Entry Form'!N12,3)*10^3</f>
        <v>0</v>
      </c>
      <c r="Q1" s="9">
        <f>'Fertilizer Tonnage Entry Form'!T12</f>
        <v>0</v>
      </c>
      <c r="R1" s="9">
        <f>'Fertilizer Tonnage Entry Form'!O12</f>
        <v>0</v>
      </c>
      <c r="S1" s="9">
        <f>'Fertilizer Tonnage Entry Form'!P12</f>
        <v>0</v>
      </c>
      <c r="AA1" s="9">
        <f>ROUND('Fertilizer Tonnage Entry Form'!D12,1)*10^1</f>
        <v>0</v>
      </c>
      <c r="AB1" s="9">
        <f>ROUND('Fertilizer Tonnage Entry Form'!E12,1)*10^1</f>
        <v>0</v>
      </c>
      <c r="AC1" s="9">
        <f>ROUND('Fertilizer Tonnage Entry Form'!F12,1)*10^1</f>
        <v>0</v>
      </c>
      <c r="AD1" s="9">
        <f>ROUND('Fertilizer Tonnage Entry Form'!G12,1)*10^1</f>
        <v>0</v>
      </c>
      <c r="AE1" s="9">
        <f>ROUND('Fertilizer Tonnage Entry Form'!H12,2)*10^2</f>
        <v>0</v>
      </c>
      <c r="AF1" s="9">
        <f>ROUND('Fertilizer Tonnage Entry Form'!I12,2)*10^2</f>
        <v>0</v>
      </c>
      <c r="AG1" s="9">
        <f>ROUND('Fertilizer Tonnage Entry Form'!J12,2)*10^2</f>
        <v>0</v>
      </c>
      <c r="AH1" s="9">
        <f>ROUND('Fertilizer Tonnage Entry Form'!K12,2)*10^2</f>
        <v>0</v>
      </c>
      <c r="AI1" s="9">
        <f>ROUND('Fertilizer Tonnage Entry Form'!L12,2)*10^2</f>
        <v>0</v>
      </c>
      <c r="AJ1" s="9">
        <f>ROUND('Fertilizer Tonnage Entry Form'!M12,3)*10^2</f>
        <v>0</v>
      </c>
    </row>
    <row r="2" spans="1:36" ht="12.75" customHeight="1">
      <c r="A2" s="9">
        <f>'Fertilizer Tonnage Entry Form'!$Q$1</f>
        <v>0</v>
      </c>
      <c r="C2" s="9">
        <f>'Fertilizer Tonnage Entry Form'!$D$2</f>
        <v>2018</v>
      </c>
      <c r="D2" s="9">
        <f>'Fertilizer Tonnage Entry Form'!$H$2</f>
        <v>14</v>
      </c>
      <c r="H2" s="1">
        <f>ROUND('Fertilizer Tonnage Entry Form'!A13,1)*10^1</f>
        <v>0</v>
      </c>
      <c r="J2" s="1">
        <f>ROUND('Fertilizer Tonnage Entry Form'!B13,1)*10^1</f>
        <v>0</v>
      </c>
      <c r="L2" s="1">
        <f>ROUND('Fertilizer Tonnage Entry Form'!C13,1)*10^1</f>
        <v>0</v>
      </c>
      <c r="M2" s="1">
        <f>ROUND('Fertilizer Tonnage Entry Form'!N13,3)*10^3</f>
        <v>0</v>
      </c>
      <c r="Q2" s="9">
        <f>'Fertilizer Tonnage Entry Form'!T13</f>
        <v>0</v>
      </c>
      <c r="R2" s="9">
        <f>'Fertilizer Tonnage Entry Form'!O13</f>
        <v>0</v>
      </c>
      <c r="S2" s="9">
        <f>'Fertilizer Tonnage Entry Form'!P13</f>
        <v>0</v>
      </c>
      <c r="AA2" s="9">
        <f>ROUND('Fertilizer Tonnage Entry Form'!D13,1)*10^1</f>
        <v>0</v>
      </c>
      <c r="AB2" s="9">
        <f>ROUND('Fertilizer Tonnage Entry Form'!E13,1)*10^1</f>
        <v>0</v>
      </c>
      <c r="AC2" s="9">
        <f>ROUND('Fertilizer Tonnage Entry Form'!F13,1)*10^1</f>
        <v>0</v>
      </c>
      <c r="AD2" s="9">
        <f>ROUND('Fertilizer Tonnage Entry Form'!G13,1)*10^1</f>
        <v>0</v>
      </c>
      <c r="AE2" s="9">
        <f>ROUND('Fertilizer Tonnage Entry Form'!H13,2)*10^2</f>
        <v>0</v>
      </c>
      <c r="AF2" s="9">
        <f>ROUND('Fertilizer Tonnage Entry Form'!I13,2)*10^2</f>
        <v>0</v>
      </c>
      <c r="AG2" s="9">
        <f>ROUND('Fertilizer Tonnage Entry Form'!J13,2)*10^2</f>
        <v>0</v>
      </c>
      <c r="AH2" s="9">
        <f>ROUND('Fertilizer Tonnage Entry Form'!K13,2)*10^2</f>
        <v>0</v>
      </c>
      <c r="AI2" s="9">
        <f>ROUND('Fertilizer Tonnage Entry Form'!L13,2)*10^2</f>
        <v>0</v>
      </c>
      <c r="AJ2" s="9">
        <f>ROUND('Fertilizer Tonnage Entry Form'!M13,3)*10^2</f>
        <v>0</v>
      </c>
    </row>
    <row r="3" spans="1:36" ht="12.75" customHeight="1">
      <c r="A3" s="9">
        <f>'Fertilizer Tonnage Entry Form'!$Q$1</f>
        <v>0</v>
      </c>
      <c r="C3" s="9">
        <f>'Fertilizer Tonnage Entry Form'!$D$2</f>
        <v>2018</v>
      </c>
      <c r="D3" s="9">
        <f>'Fertilizer Tonnage Entry Form'!$H$2</f>
        <v>14</v>
      </c>
      <c r="H3" s="1">
        <f>ROUND('Fertilizer Tonnage Entry Form'!A14,1)*10^1</f>
        <v>0</v>
      </c>
      <c r="J3" s="1">
        <f>ROUND('Fertilizer Tonnage Entry Form'!B14,1)*10^1</f>
        <v>0</v>
      </c>
      <c r="L3" s="1">
        <f>ROUND('Fertilizer Tonnage Entry Form'!C14,1)*10^1</f>
        <v>0</v>
      </c>
      <c r="M3" s="1">
        <f>ROUND('Fertilizer Tonnage Entry Form'!N14,3)*10^3</f>
        <v>0</v>
      </c>
      <c r="Q3" s="9">
        <f>'Fertilizer Tonnage Entry Form'!T14</f>
        <v>0</v>
      </c>
      <c r="R3" s="9">
        <f>'Fertilizer Tonnage Entry Form'!O14</f>
        <v>0</v>
      </c>
      <c r="S3" s="9">
        <f>'Fertilizer Tonnage Entry Form'!P14</f>
        <v>0</v>
      </c>
      <c r="AA3" s="9">
        <f>ROUND('Fertilizer Tonnage Entry Form'!D14,1)*10^1</f>
        <v>0</v>
      </c>
      <c r="AB3" s="9">
        <f>ROUND('Fertilizer Tonnage Entry Form'!E14,1)*10^1</f>
        <v>0</v>
      </c>
      <c r="AC3" s="9">
        <f>ROUND('Fertilizer Tonnage Entry Form'!F14,1)*10^1</f>
        <v>0</v>
      </c>
      <c r="AD3" s="9">
        <f>ROUND('Fertilizer Tonnage Entry Form'!G14,1)*10^1</f>
        <v>0</v>
      </c>
      <c r="AE3" s="9">
        <f>ROUND('Fertilizer Tonnage Entry Form'!H14,2)*10^2</f>
        <v>0</v>
      </c>
      <c r="AF3" s="9">
        <f>ROUND('Fertilizer Tonnage Entry Form'!I14,2)*10^2</f>
        <v>0</v>
      </c>
      <c r="AG3" s="9">
        <f>ROUND('Fertilizer Tonnage Entry Form'!J14,2)*10^2</f>
        <v>0</v>
      </c>
      <c r="AH3" s="9">
        <f>ROUND('Fertilizer Tonnage Entry Form'!K14,2)*10^2</f>
        <v>0</v>
      </c>
      <c r="AI3" s="9">
        <f>ROUND('Fertilizer Tonnage Entry Form'!L14,2)*10^2</f>
        <v>0</v>
      </c>
      <c r="AJ3" s="9">
        <f>ROUND('Fertilizer Tonnage Entry Form'!M14,3)*10^2</f>
        <v>0</v>
      </c>
    </row>
    <row r="4" spans="1:36" ht="12.75" customHeight="1">
      <c r="A4" s="9">
        <f>'Fertilizer Tonnage Entry Form'!$Q$1</f>
        <v>0</v>
      </c>
      <c r="C4" s="9">
        <f>'Fertilizer Tonnage Entry Form'!$D$2</f>
        <v>2018</v>
      </c>
      <c r="D4" s="9">
        <f>'Fertilizer Tonnage Entry Form'!$H$2</f>
        <v>14</v>
      </c>
      <c r="H4" s="1">
        <f>ROUND('Fertilizer Tonnage Entry Form'!A15,1)*10^1</f>
        <v>0</v>
      </c>
      <c r="J4" s="1">
        <f>ROUND('Fertilizer Tonnage Entry Form'!B15,1)*10^1</f>
        <v>0</v>
      </c>
      <c r="L4" s="1">
        <f>ROUND('Fertilizer Tonnage Entry Form'!C15,1)*10^1</f>
        <v>0</v>
      </c>
      <c r="M4" s="1">
        <f>ROUND('Fertilizer Tonnage Entry Form'!N15,3)*10^3</f>
        <v>0</v>
      </c>
      <c r="Q4" s="9">
        <f>'Fertilizer Tonnage Entry Form'!T15</f>
        <v>0</v>
      </c>
      <c r="R4" s="9">
        <f>'Fertilizer Tonnage Entry Form'!O15</f>
        <v>0</v>
      </c>
      <c r="S4" s="9">
        <f>'Fertilizer Tonnage Entry Form'!P15</f>
        <v>0</v>
      </c>
      <c r="AA4" s="9">
        <f>ROUND('Fertilizer Tonnage Entry Form'!D15,1)*10^1</f>
        <v>0</v>
      </c>
      <c r="AB4" s="9">
        <f>ROUND('Fertilizer Tonnage Entry Form'!E15,1)*10^1</f>
        <v>0</v>
      </c>
      <c r="AC4" s="9">
        <f>ROUND('Fertilizer Tonnage Entry Form'!F15,1)*10^1</f>
        <v>0</v>
      </c>
      <c r="AD4" s="9">
        <f>ROUND('Fertilizer Tonnage Entry Form'!G15,1)*10^1</f>
        <v>0</v>
      </c>
      <c r="AE4" s="9">
        <f>ROUND('Fertilizer Tonnage Entry Form'!H15,2)*10^2</f>
        <v>0</v>
      </c>
      <c r="AF4" s="9">
        <f>ROUND('Fertilizer Tonnage Entry Form'!I15,2)*10^2</f>
        <v>0</v>
      </c>
      <c r="AG4" s="9">
        <f>ROUND('Fertilizer Tonnage Entry Form'!J15,2)*10^2</f>
        <v>0</v>
      </c>
      <c r="AH4" s="9">
        <f>ROUND('Fertilizer Tonnage Entry Form'!K15,2)*10^2</f>
        <v>0</v>
      </c>
      <c r="AI4" s="9">
        <f>ROUND('Fertilizer Tonnage Entry Form'!L15,2)*10^2</f>
        <v>0</v>
      </c>
      <c r="AJ4" s="9">
        <f>ROUND('Fertilizer Tonnage Entry Form'!M15,3)*10^2</f>
        <v>0</v>
      </c>
    </row>
    <row r="5" spans="1:36" ht="12.75" customHeight="1">
      <c r="A5" s="9">
        <f>'Fertilizer Tonnage Entry Form'!$Q$1</f>
        <v>0</v>
      </c>
      <c r="C5" s="9">
        <f>'Fertilizer Tonnage Entry Form'!$D$2</f>
        <v>2018</v>
      </c>
      <c r="D5" s="9">
        <f>'Fertilizer Tonnage Entry Form'!$H$2</f>
        <v>14</v>
      </c>
      <c r="H5" s="1">
        <f>ROUND('Fertilizer Tonnage Entry Form'!A16,1)*10^1</f>
        <v>0</v>
      </c>
      <c r="J5" s="1">
        <f>ROUND('Fertilizer Tonnage Entry Form'!B16,1)*10^1</f>
        <v>0</v>
      </c>
      <c r="L5" s="1">
        <f>ROUND('Fertilizer Tonnage Entry Form'!C16,1)*10^1</f>
        <v>0</v>
      </c>
      <c r="M5" s="1">
        <f>ROUND('Fertilizer Tonnage Entry Form'!N16,3)*10^3</f>
        <v>0</v>
      </c>
      <c r="Q5" s="9">
        <f>'Fertilizer Tonnage Entry Form'!T16</f>
        <v>0</v>
      </c>
      <c r="R5" s="9">
        <f>'Fertilizer Tonnage Entry Form'!O16</f>
        <v>0</v>
      </c>
      <c r="S5" s="9">
        <f>'Fertilizer Tonnage Entry Form'!P16</f>
        <v>0</v>
      </c>
      <c r="AA5" s="9">
        <f>ROUND('Fertilizer Tonnage Entry Form'!D16,1)*10^1</f>
        <v>0</v>
      </c>
      <c r="AB5" s="9">
        <f>ROUND('Fertilizer Tonnage Entry Form'!E16,1)*10^1</f>
        <v>0</v>
      </c>
      <c r="AC5" s="9">
        <f>ROUND('Fertilizer Tonnage Entry Form'!F16,1)*10^1</f>
        <v>0</v>
      </c>
      <c r="AD5" s="9">
        <f>ROUND('Fertilizer Tonnage Entry Form'!G16,1)*10^1</f>
        <v>0</v>
      </c>
      <c r="AE5" s="9">
        <f>ROUND('Fertilizer Tonnage Entry Form'!H16,2)*10^2</f>
        <v>0</v>
      </c>
      <c r="AF5" s="9">
        <f>ROUND('Fertilizer Tonnage Entry Form'!I16,2)*10^2</f>
        <v>0</v>
      </c>
      <c r="AG5" s="9">
        <f>ROUND('Fertilizer Tonnage Entry Form'!J16,2)*10^2</f>
        <v>0</v>
      </c>
      <c r="AH5" s="9">
        <f>ROUND('Fertilizer Tonnage Entry Form'!K16,2)*10^2</f>
        <v>0</v>
      </c>
      <c r="AI5" s="9">
        <f>ROUND('Fertilizer Tonnage Entry Form'!L16,2)*10^2</f>
        <v>0</v>
      </c>
      <c r="AJ5" s="9">
        <f>ROUND('Fertilizer Tonnage Entry Form'!M16,3)*10^2</f>
        <v>0</v>
      </c>
    </row>
    <row r="6" spans="1:36" ht="12.75" customHeight="1">
      <c r="A6" s="9">
        <f>'Fertilizer Tonnage Entry Form'!$Q$1</f>
        <v>0</v>
      </c>
      <c r="C6" s="9">
        <f>'Fertilizer Tonnage Entry Form'!$D$2</f>
        <v>2018</v>
      </c>
      <c r="D6" s="9">
        <f>'Fertilizer Tonnage Entry Form'!$H$2</f>
        <v>14</v>
      </c>
      <c r="H6" s="1">
        <f>ROUND('Fertilizer Tonnage Entry Form'!A17,1)*10^1</f>
        <v>0</v>
      </c>
      <c r="J6" s="1">
        <f>ROUND('Fertilizer Tonnage Entry Form'!B17,1)*10^1</f>
        <v>0</v>
      </c>
      <c r="L6" s="1">
        <f>ROUND('Fertilizer Tonnage Entry Form'!C17,1)*10^1</f>
        <v>0</v>
      </c>
      <c r="M6" s="1">
        <f>ROUND('Fertilizer Tonnage Entry Form'!N17,3)*10^3</f>
        <v>0</v>
      </c>
      <c r="Q6" s="9">
        <f>'Fertilizer Tonnage Entry Form'!T17</f>
        <v>0</v>
      </c>
      <c r="R6" s="9">
        <f>'Fertilizer Tonnage Entry Form'!O17</f>
        <v>0</v>
      </c>
      <c r="S6" s="9">
        <f>'Fertilizer Tonnage Entry Form'!P17</f>
        <v>0</v>
      </c>
      <c r="AA6" s="9">
        <f>ROUND('Fertilizer Tonnage Entry Form'!D17,1)*10^1</f>
        <v>0</v>
      </c>
      <c r="AB6" s="9">
        <f>ROUND('Fertilizer Tonnage Entry Form'!E17,1)*10^1</f>
        <v>0</v>
      </c>
      <c r="AC6" s="9">
        <f>ROUND('Fertilizer Tonnage Entry Form'!F17,1)*10^1</f>
        <v>0</v>
      </c>
      <c r="AD6" s="9">
        <f>ROUND('Fertilizer Tonnage Entry Form'!G17,1)*10^1</f>
        <v>0</v>
      </c>
      <c r="AE6" s="9">
        <f>ROUND('Fertilizer Tonnage Entry Form'!H17,2)*10^2</f>
        <v>0</v>
      </c>
      <c r="AF6" s="9">
        <f>ROUND('Fertilizer Tonnage Entry Form'!I17,2)*10^2</f>
        <v>0</v>
      </c>
      <c r="AG6" s="9">
        <f>ROUND('Fertilizer Tonnage Entry Form'!J17,2)*10^2</f>
        <v>0</v>
      </c>
      <c r="AH6" s="9">
        <f>ROUND('Fertilizer Tonnage Entry Form'!K17,2)*10^2</f>
        <v>0</v>
      </c>
      <c r="AI6" s="9">
        <f>ROUND('Fertilizer Tonnage Entry Form'!L17,2)*10^2</f>
        <v>0</v>
      </c>
      <c r="AJ6" s="9">
        <f>ROUND('Fertilizer Tonnage Entry Form'!M17,3)*10^2</f>
        <v>0</v>
      </c>
    </row>
    <row r="7" spans="1:36" ht="12.75" customHeight="1">
      <c r="A7" s="9">
        <f>'Fertilizer Tonnage Entry Form'!$Q$1</f>
        <v>0</v>
      </c>
      <c r="C7" s="9">
        <f>'Fertilizer Tonnage Entry Form'!$D$2</f>
        <v>2018</v>
      </c>
      <c r="D7" s="9">
        <f>'Fertilizer Tonnage Entry Form'!$H$2</f>
        <v>14</v>
      </c>
      <c r="H7" s="1">
        <f>ROUND('Fertilizer Tonnage Entry Form'!A18,1)*10^1</f>
        <v>0</v>
      </c>
      <c r="J7" s="1">
        <f>ROUND('Fertilizer Tonnage Entry Form'!B18,1)*10^1</f>
        <v>0</v>
      </c>
      <c r="L7" s="1">
        <f>ROUND('Fertilizer Tonnage Entry Form'!C18,1)*10^1</f>
        <v>0</v>
      </c>
      <c r="M7" s="1">
        <f>ROUND('Fertilizer Tonnage Entry Form'!N18,3)*10^3</f>
        <v>0</v>
      </c>
      <c r="Q7" s="9">
        <f>'Fertilizer Tonnage Entry Form'!T18</f>
        <v>0</v>
      </c>
      <c r="R7" s="9">
        <f>'Fertilizer Tonnage Entry Form'!O18</f>
        <v>0</v>
      </c>
      <c r="S7" s="9">
        <f>'Fertilizer Tonnage Entry Form'!P18</f>
        <v>0</v>
      </c>
      <c r="AA7" s="9">
        <f>ROUND('Fertilizer Tonnage Entry Form'!D18,1)*10^1</f>
        <v>0</v>
      </c>
      <c r="AB7" s="9">
        <f>ROUND('Fertilizer Tonnage Entry Form'!E18,1)*10^1</f>
        <v>0</v>
      </c>
      <c r="AC7" s="9">
        <f>ROUND('Fertilizer Tonnage Entry Form'!F18,1)*10^1</f>
        <v>0</v>
      </c>
      <c r="AD7" s="9">
        <f>ROUND('Fertilizer Tonnage Entry Form'!G18,1)*10^1</f>
        <v>0</v>
      </c>
      <c r="AE7" s="9">
        <f>ROUND('Fertilizer Tonnage Entry Form'!H18,2)*10^2</f>
        <v>0</v>
      </c>
      <c r="AF7" s="9">
        <f>ROUND('Fertilizer Tonnage Entry Form'!I18,2)*10^2</f>
        <v>0</v>
      </c>
      <c r="AG7" s="9">
        <f>ROUND('Fertilizer Tonnage Entry Form'!J18,2)*10^2</f>
        <v>0</v>
      </c>
      <c r="AH7" s="9">
        <f>ROUND('Fertilizer Tonnage Entry Form'!K18,2)*10^2</f>
        <v>0</v>
      </c>
      <c r="AI7" s="9">
        <f>ROUND('Fertilizer Tonnage Entry Form'!L18,2)*10^2</f>
        <v>0</v>
      </c>
      <c r="AJ7" s="9">
        <f>ROUND('Fertilizer Tonnage Entry Form'!M18,3)*10^2</f>
        <v>0</v>
      </c>
    </row>
    <row r="8" spans="1:36" ht="12.75" customHeight="1">
      <c r="A8" s="9">
        <f>'Fertilizer Tonnage Entry Form'!$Q$1</f>
        <v>0</v>
      </c>
      <c r="C8" s="9">
        <f>'Fertilizer Tonnage Entry Form'!$D$2</f>
        <v>2018</v>
      </c>
      <c r="D8" s="9">
        <f>'Fertilizer Tonnage Entry Form'!$H$2</f>
        <v>14</v>
      </c>
      <c r="H8" s="1">
        <f>ROUND('Fertilizer Tonnage Entry Form'!A19,1)*10^1</f>
        <v>0</v>
      </c>
      <c r="J8" s="1">
        <f>ROUND('Fertilizer Tonnage Entry Form'!B19,1)*10^1</f>
        <v>0</v>
      </c>
      <c r="L8" s="1">
        <f>ROUND('Fertilizer Tonnage Entry Form'!C19,1)*10^1</f>
        <v>0</v>
      </c>
      <c r="M8" s="1">
        <f>ROUND('Fertilizer Tonnage Entry Form'!N19,3)*10^3</f>
        <v>0</v>
      </c>
      <c r="Q8" s="9">
        <f>'Fertilizer Tonnage Entry Form'!T19</f>
        <v>0</v>
      </c>
      <c r="R8" s="9">
        <f>'Fertilizer Tonnage Entry Form'!O19</f>
        <v>0</v>
      </c>
      <c r="S8" s="9">
        <f>'Fertilizer Tonnage Entry Form'!P19</f>
        <v>0</v>
      </c>
      <c r="AA8" s="9">
        <f>ROUND('Fertilizer Tonnage Entry Form'!D19,1)*10^1</f>
        <v>0</v>
      </c>
      <c r="AB8" s="9">
        <f>ROUND('Fertilizer Tonnage Entry Form'!E19,1)*10^1</f>
        <v>0</v>
      </c>
      <c r="AC8" s="9">
        <f>ROUND('Fertilizer Tonnage Entry Form'!F19,1)*10^1</f>
        <v>0</v>
      </c>
      <c r="AD8" s="9">
        <f>ROUND('Fertilizer Tonnage Entry Form'!G19,1)*10^1</f>
        <v>0</v>
      </c>
      <c r="AE8" s="9">
        <f>ROUND('Fertilizer Tonnage Entry Form'!H19,2)*10^2</f>
        <v>0</v>
      </c>
      <c r="AF8" s="9">
        <f>ROUND('Fertilizer Tonnage Entry Form'!I19,2)*10^2</f>
        <v>0</v>
      </c>
      <c r="AG8" s="9">
        <f>ROUND('Fertilizer Tonnage Entry Form'!J19,2)*10^2</f>
        <v>0</v>
      </c>
      <c r="AH8" s="9">
        <f>ROUND('Fertilizer Tonnage Entry Form'!K19,2)*10^2</f>
        <v>0</v>
      </c>
      <c r="AI8" s="9">
        <f>ROUND('Fertilizer Tonnage Entry Form'!L19,2)*10^2</f>
        <v>0</v>
      </c>
      <c r="AJ8" s="9">
        <f>ROUND('Fertilizer Tonnage Entry Form'!M19,3)*10^2</f>
        <v>0</v>
      </c>
    </row>
    <row r="9" spans="1:36" ht="12.75" customHeight="1">
      <c r="A9" s="9">
        <f>'Fertilizer Tonnage Entry Form'!$Q$1</f>
        <v>0</v>
      </c>
      <c r="C9" s="9">
        <f>'Fertilizer Tonnage Entry Form'!$D$2</f>
        <v>2018</v>
      </c>
      <c r="D9" s="9">
        <f>'Fertilizer Tonnage Entry Form'!$H$2</f>
        <v>14</v>
      </c>
      <c r="H9" s="1">
        <f>ROUND('Fertilizer Tonnage Entry Form'!A20,1)*10^1</f>
        <v>0</v>
      </c>
      <c r="J9" s="1">
        <f>ROUND('Fertilizer Tonnage Entry Form'!B20,1)*10^1</f>
        <v>0</v>
      </c>
      <c r="L9" s="1">
        <f>ROUND('Fertilizer Tonnage Entry Form'!C20,1)*10^1</f>
        <v>0</v>
      </c>
      <c r="M9" s="1">
        <f>ROUND('Fertilizer Tonnage Entry Form'!N20,3)*10^3</f>
        <v>0</v>
      </c>
      <c r="Q9" s="9">
        <f>'Fertilizer Tonnage Entry Form'!T20</f>
        <v>0</v>
      </c>
      <c r="R9" s="9">
        <f>'Fertilizer Tonnage Entry Form'!O20</f>
        <v>0</v>
      </c>
      <c r="S9" s="9">
        <f>'Fertilizer Tonnage Entry Form'!P20</f>
        <v>0</v>
      </c>
      <c r="AA9" s="9">
        <f>ROUND('Fertilizer Tonnage Entry Form'!D20,1)*10^1</f>
        <v>0</v>
      </c>
      <c r="AB9" s="9">
        <f>ROUND('Fertilizer Tonnage Entry Form'!E20,1)*10^1</f>
        <v>0</v>
      </c>
      <c r="AC9" s="9">
        <f>ROUND('Fertilizer Tonnage Entry Form'!F20,1)*10^1</f>
        <v>0</v>
      </c>
      <c r="AD9" s="9">
        <f>ROUND('Fertilizer Tonnage Entry Form'!G20,1)*10^1</f>
        <v>0</v>
      </c>
      <c r="AE9" s="9">
        <f>ROUND('Fertilizer Tonnage Entry Form'!H20,2)*10^2</f>
        <v>0</v>
      </c>
      <c r="AF9" s="9">
        <f>ROUND('Fertilizer Tonnage Entry Form'!I20,2)*10^2</f>
        <v>0</v>
      </c>
      <c r="AG9" s="9">
        <f>ROUND('Fertilizer Tonnage Entry Form'!J20,2)*10^2</f>
        <v>0</v>
      </c>
      <c r="AH9" s="9">
        <f>ROUND('Fertilizer Tonnage Entry Form'!K20,2)*10^2</f>
        <v>0</v>
      </c>
      <c r="AI9" s="9">
        <f>ROUND('Fertilizer Tonnage Entry Form'!L20,2)*10^2</f>
        <v>0</v>
      </c>
      <c r="AJ9" s="9">
        <f>ROUND('Fertilizer Tonnage Entry Form'!M20,3)*10^2</f>
        <v>0</v>
      </c>
    </row>
    <row r="10" spans="1:36" ht="12.75" customHeight="1">
      <c r="A10" s="9">
        <f>'Fertilizer Tonnage Entry Form'!$Q$1</f>
        <v>0</v>
      </c>
      <c r="C10" s="9">
        <f>'Fertilizer Tonnage Entry Form'!$D$2</f>
        <v>2018</v>
      </c>
      <c r="D10" s="9">
        <f>'Fertilizer Tonnage Entry Form'!$H$2</f>
        <v>14</v>
      </c>
      <c r="H10" s="1">
        <f>ROUND('Fertilizer Tonnage Entry Form'!A21,1)*10^1</f>
        <v>0</v>
      </c>
      <c r="J10" s="1">
        <f>ROUND('Fertilizer Tonnage Entry Form'!B21,1)*10^1</f>
        <v>0</v>
      </c>
      <c r="L10" s="1">
        <f>ROUND('Fertilizer Tonnage Entry Form'!C21,1)*10^1</f>
        <v>0</v>
      </c>
      <c r="M10" s="1">
        <f>ROUND('Fertilizer Tonnage Entry Form'!N21,3)*10^3</f>
        <v>0</v>
      </c>
      <c r="Q10" s="9">
        <f>'Fertilizer Tonnage Entry Form'!T21</f>
        <v>0</v>
      </c>
      <c r="R10" s="9">
        <f>'Fertilizer Tonnage Entry Form'!O21</f>
        <v>0</v>
      </c>
      <c r="S10" s="9">
        <f>'Fertilizer Tonnage Entry Form'!P21</f>
        <v>0</v>
      </c>
      <c r="AA10" s="9">
        <f>ROUND('Fertilizer Tonnage Entry Form'!D21,1)*10^1</f>
        <v>0</v>
      </c>
      <c r="AB10" s="9">
        <f>ROUND('Fertilizer Tonnage Entry Form'!E21,1)*10^1</f>
        <v>0</v>
      </c>
      <c r="AC10" s="9">
        <f>ROUND('Fertilizer Tonnage Entry Form'!F21,1)*10^1</f>
        <v>0</v>
      </c>
      <c r="AD10" s="9">
        <f>ROUND('Fertilizer Tonnage Entry Form'!G21,1)*10^1</f>
        <v>0</v>
      </c>
      <c r="AE10" s="9">
        <f>ROUND('Fertilizer Tonnage Entry Form'!H21,2)*10^2</f>
        <v>0</v>
      </c>
      <c r="AF10" s="9">
        <f>ROUND('Fertilizer Tonnage Entry Form'!I21,2)*10^2</f>
        <v>0</v>
      </c>
      <c r="AG10" s="9">
        <f>ROUND('Fertilizer Tonnage Entry Form'!J21,2)*10^2</f>
        <v>0</v>
      </c>
      <c r="AH10" s="9">
        <f>ROUND('Fertilizer Tonnage Entry Form'!K21,2)*10^2</f>
        <v>0</v>
      </c>
      <c r="AI10" s="9">
        <f>ROUND('Fertilizer Tonnage Entry Form'!L21,2)*10^2</f>
        <v>0</v>
      </c>
      <c r="AJ10" s="9">
        <f>ROUND('Fertilizer Tonnage Entry Form'!M21,3)*10^2</f>
        <v>0</v>
      </c>
    </row>
    <row r="11" spans="1:36" ht="12.75" customHeight="1">
      <c r="A11" s="9">
        <f>'Fertilizer Tonnage Entry Form'!$Q$1</f>
        <v>0</v>
      </c>
      <c r="C11" s="9">
        <f>'Fertilizer Tonnage Entry Form'!$D$2</f>
        <v>2018</v>
      </c>
      <c r="D11" s="9">
        <f>'Fertilizer Tonnage Entry Form'!$H$2</f>
        <v>14</v>
      </c>
      <c r="H11" s="1">
        <f>ROUND('Fertilizer Tonnage Entry Form'!A22,1)*10^1</f>
        <v>0</v>
      </c>
      <c r="J11" s="1">
        <f>ROUND('Fertilizer Tonnage Entry Form'!B22,1)*10^1</f>
        <v>0</v>
      </c>
      <c r="L11" s="1">
        <f>ROUND('Fertilizer Tonnage Entry Form'!C22,1)*10^1</f>
        <v>0</v>
      </c>
      <c r="M11" s="1">
        <f>ROUND('Fertilizer Tonnage Entry Form'!N22,3)*10^3</f>
        <v>0</v>
      </c>
      <c r="Q11" s="9">
        <f>'Fertilizer Tonnage Entry Form'!T22</f>
        <v>0</v>
      </c>
      <c r="R11" s="9">
        <f>'Fertilizer Tonnage Entry Form'!O22</f>
        <v>0</v>
      </c>
      <c r="S11" s="9">
        <f>'Fertilizer Tonnage Entry Form'!P22</f>
        <v>0</v>
      </c>
      <c r="AA11" s="9">
        <f>ROUND('Fertilizer Tonnage Entry Form'!D22,1)*10^1</f>
        <v>0</v>
      </c>
      <c r="AB11" s="9">
        <f>ROUND('Fertilizer Tonnage Entry Form'!E22,1)*10^1</f>
        <v>0</v>
      </c>
      <c r="AC11" s="9">
        <f>ROUND('Fertilizer Tonnage Entry Form'!F22,1)*10^1</f>
        <v>0</v>
      </c>
      <c r="AD11" s="9">
        <f>ROUND('Fertilizer Tonnage Entry Form'!G22,1)*10^1</f>
        <v>0</v>
      </c>
      <c r="AE11" s="9">
        <f>ROUND('Fertilizer Tonnage Entry Form'!H22,2)*10^2</f>
        <v>0</v>
      </c>
      <c r="AF11" s="9">
        <f>ROUND('Fertilizer Tonnage Entry Form'!I22,2)*10^2</f>
        <v>0</v>
      </c>
      <c r="AG11" s="9">
        <f>ROUND('Fertilizer Tonnage Entry Form'!J22,2)*10^2</f>
        <v>0</v>
      </c>
      <c r="AH11" s="9">
        <f>ROUND('Fertilizer Tonnage Entry Form'!K22,2)*10^2</f>
        <v>0</v>
      </c>
      <c r="AI11" s="9">
        <f>ROUND('Fertilizer Tonnage Entry Form'!L22,2)*10^2</f>
        <v>0</v>
      </c>
      <c r="AJ11" s="9">
        <f>ROUND('Fertilizer Tonnage Entry Form'!M22,3)*10^2</f>
        <v>0</v>
      </c>
    </row>
    <row r="12" spans="1:36" ht="12.75" customHeight="1">
      <c r="A12" s="9">
        <f>'Fertilizer Tonnage Entry Form'!$Q$1</f>
        <v>0</v>
      </c>
      <c r="C12" s="9">
        <f>'Fertilizer Tonnage Entry Form'!$D$2</f>
        <v>2018</v>
      </c>
      <c r="D12" s="9">
        <f>'Fertilizer Tonnage Entry Form'!$H$2</f>
        <v>14</v>
      </c>
      <c r="H12" s="1">
        <f>ROUND('Fertilizer Tonnage Entry Form'!A23,1)*10^1</f>
        <v>0</v>
      </c>
      <c r="J12" s="1">
        <f>ROUND('Fertilizer Tonnage Entry Form'!B23,1)*10^1</f>
        <v>0</v>
      </c>
      <c r="L12" s="1">
        <f>ROUND('Fertilizer Tonnage Entry Form'!C23,1)*10^1</f>
        <v>0</v>
      </c>
      <c r="M12" s="1">
        <f>ROUND('Fertilizer Tonnage Entry Form'!N23,3)*10^3</f>
        <v>0</v>
      </c>
      <c r="Q12" s="9">
        <f>'Fertilizer Tonnage Entry Form'!T23</f>
        <v>0</v>
      </c>
      <c r="R12" s="9">
        <f>'Fertilizer Tonnage Entry Form'!O23</f>
        <v>0</v>
      </c>
      <c r="S12" s="9">
        <f>'Fertilizer Tonnage Entry Form'!P23</f>
        <v>0</v>
      </c>
      <c r="AA12" s="9">
        <f>ROUND('Fertilizer Tonnage Entry Form'!D23,1)*10^1</f>
        <v>0</v>
      </c>
      <c r="AB12" s="9">
        <f>ROUND('Fertilizer Tonnage Entry Form'!E23,1)*10^1</f>
        <v>0</v>
      </c>
      <c r="AC12" s="9">
        <f>ROUND('Fertilizer Tonnage Entry Form'!F23,1)*10^1</f>
        <v>0</v>
      </c>
      <c r="AD12" s="9">
        <f>ROUND('Fertilizer Tonnage Entry Form'!G23,1)*10^1</f>
        <v>0</v>
      </c>
      <c r="AE12" s="9">
        <f>ROUND('Fertilizer Tonnage Entry Form'!H23,2)*10^2</f>
        <v>0</v>
      </c>
      <c r="AF12" s="9">
        <f>ROUND('Fertilizer Tonnage Entry Form'!I23,2)*10^2</f>
        <v>0</v>
      </c>
      <c r="AG12" s="9">
        <f>ROUND('Fertilizer Tonnage Entry Form'!J23,2)*10^2</f>
        <v>0</v>
      </c>
      <c r="AH12" s="9">
        <f>ROUND('Fertilizer Tonnage Entry Form'!K23,2)*10^2</f>
        <v>0</v>
      </c>
      <c r="AI12" s="9">
        <f>ROUND('Fertilizer Tonnage Entry Form'!L23,2)*10^2</f>
        <v>0</v>
      </c>
      <c r="AJ12" s="9">
        <f>ROUND('Fertilizer Tonnage Entry Form'!M23,3)*10^2</f>
        <v>0</v>
      </c>
    </row>
    <row r="13" spans="1:36" ht="12.75" customHeight="1">
      <c r="A13" s="9">
        <f>'Fertilizer Tonnage Entry Form'!$Q$1</f>
        <v>0</v>
      </c>
      <c r="C13" s="9">
        <f>'Fertilizer Tonnage Entry Form'!$D$2</f>
        <v>2018</v>
      </c>
      <c r="D13" s="9">
        <f>'Fertilizer Tonnage Entry Form'!$H$2</f>
        <v>14</v>
      </c>
      <c r="H13" s="1">
        <f>ROUND('Fertilizer Tonnage Entry Form'!A24,1)*10^1</f>
        <v>0</v>
      </c>
      <c r="J13" s="1">
        <f>ROUND('Fertilizer Tonnage Entry Form'!B24,1)*10^1</f>
        <v>0</v>
      </c>
      <c r="L13" s="1">
        <f>ROUND('Fertilizer Tonnage Entry Form'!C24,1)*10^1</f>
        <v>0</v>
      </c>
      <c r="M13" s="1">
        <f>ROUND('Fertilizer Tonnage Entry Form'!N24,3)*10^3</f>
        <v>0</v>
      </c>
      <c r="Q13" s="9">
        <f>'Fertilizer Tonnage Entry Form'!T24</f>
        <v>0</v>
      </c>
      <c r="R13" s="9">
        <f>'Fertilizer Tonnage Entry Form'!O24</f>
        <v>0</v>
      </c>
      <c r="S13" s="9">
        <f>'Fertilizer Tonnage Entry Form'!P24</f>
        <v>0</v>
      </c>
      <c r="AA13" s="9">
        <f>ROUND('Fertilizer Tonnage Entry Form'!D24,1)*10^1</f>
        <v>0</v>
      </c>
      <c r="AB13" s="9">
        <f>ROUND('Fertilizer Tonnage Entry Form'!E24,1)*10^1</f>
        <v>0</v>
      </c>
      <c r="AC13" s="9">
        <f>ROUND('Fertilizer Tonnage Entry Form'!F24,1)*10^1</f>
        <v>0</v>
      </c>
      <c r="AD13" s="9">
        <f>ROUND('Fertilizer Tonnage Entry Form'!G24,1)*10^1</f>
        <v>0</v>
      </c>
      <c r="AE13" s="9">
        <f>ROUND('Fertilizer Tonnage Entry Form'!H24,2)*10^2</f>
        <v>0</v>
      </c>
      <c r="AF13" s="9">
        <f>ROUND('Fertilizer Tonnage Entry Form'!I24,2)*10^2</f>
        <v>0</v>
      </c>
      <c r="AG13" s="9">
        <f>ROUND('Fertilizer Tonnage Entry Form'!J24,2)*10^2</f>
        <v>0</v>
      </c>
      <c r="AH13" s="9">
        <f>ROUND('Fertilizer Tonnage Entry Form'!K24,2)*10^2</f>
        <v>0</v>
      </c>
      <c r="AI13" s="9">
        <f>ROUND('Fertilizer Tonnage Entry Form'!L24,2)*10^2</f>
        <v>0</v>
      </c>
      <c r="AJ13" s="9">
        <f>ROUND('Fertilizer Tonnage Entry Form'!M24,3)*10^2</f>
        <v>0</v>
      </c>
    </row>
    <row r="14" spans="1:36" ht="12.75" customHeight="1">
      <c r="A14" s="9">
        <f>'Fertilizer Tonnage Entry Form'!$Q$1</f>
        <v>0</v>
      </c>
      <c r="C14" s="9">
        <f>'Fertilizer Tonnage Entry Form'!$D$2</f>
        <v>2018</v>
      </c>
      <c r="D14" s="9">
        <f>'Fertilizer Tonnage Entry Form'!$H$2</f>
        <v>14</v>
      </c>
      <c r="H14" s="1">
        <f>ROUND('Fertilizer Tonnage Entry Form'!A25,1)*10^1</f>
        <v>0</v>
      </c>
      <c r="J14" s="1">
        <f>ROUND('Fertilizer Tonnage Entry Form'!B25,1)*10^1</f>
        <v>0</v>
      </c>
      <c r="L14" s="1">
        <f>ROUND('Fertilizer Tonnage Entry Form'!C25,1)*10^1</f>
        <v>0</v>
      </c>
      <c r="M14" s="1">
        <f>ROUND('Fertilizer Tonnage Entry Form'!N25,3)*10^3</f>
        <v>0</v>
      </c>
      <c r="Q14" s="9">
        <f>'Fertilizer Tonnage Entry Form'!T25</f>
        <v>0</v>
      </c>
      <c r="R14" s="9">
        <f>'Fertilizer Tonnage Entry Form'!O25</f>
        <v>0</v>
      </c>
      <c r="S14" s="9">
        <f>'Fertilizer Tonnage Entry Form'!P25</f>
        <v>0</v>
      </c>
      <c r="AA14" s="9">
        <f>ROUND('Fertilizer Tonnage Entry Form'!D25,1)*10^1</f>
        <v>0</v>
      </c>
      <c r="AB14" s="9">
        <f>ROUND('Fertilizer Tonnage Entry Form'!E25,1)*10^1</f>
        <v>0</v>
      </c>
      <c r="AC14" s="9">
        <f>ROUND('Fertilizer Tonnage Entry Form'!F25,1)*10^1</f>
        <v>0</v>
      </c>
      <c r="AD14" s="9">
        <f>ROUND('Fertilizer Tonnage Entry Form'!G25,1)*10^1</f>
        <v>0</v>
      </c>
      <c r="AE14" s="9">
        <f>ROUND('Fertilizer Tonnage Entry Form'!H25,2)*10^2</f>
        <v>0</v>
      </c>
      <c r="AF14" s="9">
        <f>ROUND('Fertilizer Tonnage Entry Form'!I25,2)*10^2</f>
        <v>0</v>
      </c>
      <c r="AG14" s="9">
        <f>ROUND('Fertilizer Tonnage Entry Form'!J25,2)*10^2</f>
        <v>0</v>
      </c>
      <c r="AH14" s="9">
        <f>ROUND('Fertilizer Tonnage Entry Form'!K25,2)*10^2</f>
        <v>0</v>
      </c>
      <c r="AI14" s="9">
        <f>ROUND('Fertilizer Tonnage Entry Form'!L25,2)*10^2</f>
        <v>0</v>
      </c>
      <c r="AJ14" s="9">
        <f>ROUND('Fertilizer Tonnage Entry Form'!M25,3)*10^2</f>
        <v>0</v>
      </c>
    </row>
    <row r="15" spans="1:36" ht="12.75" customHeight="1">
      <c r="A15" s="9">
        <f>'Fertilizer Tonnage Entry Form'!$Q$1</f>
        <v>0</v>
      </c>
      <c r="C15" s="9">
        <f>'Fertilizer Tonnage Entry Form'!$D$2</f>
        <v>2018</v>
      </c>
      <c r="D15" s="9">
        <f>'Fertilizer Tonnage Entry Form'!$H$2</f>
        <v>14</v>
      </c>
      <c r="H15" s="1">
        <f>ROUND('Fertilizer Tonnage Entry Form'!A26,1)*10^1</f>
        <v>0</v>
      </c>
      <c r="J15" s="1">
        <f>ROUND('Fertilizer Tonnage Entry Form'!B26,1)*10^1</f>
        <v>0</v>
      </c>
      <c r="L15" s="1">
        <f>ROUND('Fertilizer Tonnage Entry Form'!C26,1)*10^1</f>
        <v>0</v>
      </c>
      <c r="M15" s="1">
        <f>ROUND('Fertilizer Tonnage Entry Form'!N26,3)*10^3</f>
        <v>0</v>
      </c>
      <c r="Q15" s="9">
        <f>'Fertilizer Tonnage Entry Form'!T26</f>
        <v>0</v>
      </c>
      <c r="R15" s="9">
        <f>'Fertilizer Tonnage Entry Form'!O26</f>
        <v>0</v>
      </c>
      <c r="S15" s="9">
        <f>'Fertilizer Tonnage Entry Form'!P26</f>
        <v>0</v>
      </c>
      <c r="AA15" s="9">
        <f>ROUND('Fertilizer Tonnage Entry Form'!D26,1)*10^1</f>
        <v>0</v>
      </c>
      <c r="AB15" s="9">
        <f>ROUND('Fertilizer Tonnage Entry Form'!E26,1)*10^1</f>
        <v>0</v>
      </c>
      <c r="AC15" s="9">
        <f>ROUND('Fertilizer Tonnage Entry Form'!F26,1)*10^1</f>
        <v>0</v>
      </c>
      <c r="AD15" s="9">
        <f>ROUND('Fertilizer Tonnage Entry Form'!G26,1)*10^1</f>
        <v>0</v>
      </c>
      <c r="AE15" s="9">
        <f>ROUND('Fertilizer Tonnage Entry Form'!H26,2)*10^2</f>
        <v>0</v>
      </c>
      <c r="AF15" s="9">
        <f>ROUND('Fertilizer Tonnage Entry Form'!I26,2)*10^2</f>
        <v>0</v>
      </c>
      <c r="AG15" s="9">
        <f>ROUND('Fertilizer Tonnage Entry Form'!J26,2)*10^2</f>
        <v>0</v>
      </c>
      <c r="AH15" s="9">
        <f>ROUND('Fertilizer Tonnage Entry Form'!K26,2)*10^2</f>
        <v>0</v>
      </c>
      <c r="AI15" s="9">
        <f>ROUND('Fertilizer Tonnage Entry Form'!L26,2)*10^2</f>
        <v>0</v>
      </c>
      <c r="AJ15" s="9">
        <f>ROUND('Fertilizer Tonnage Entry Form'!M26,3)*10^2</f>
        <v>0</v>
      </c>
    </row>
    <row r="16" spans="1:36" ht="12.75" customHeight="1">
      <c r="A16" s="9">
        <f>'Fertilizer Tonnage Entry Form'!$Q$1</f>
        <v>0</v>
      </c>
      <c r="C16" s="9">
        <f>'Fertilizer Tonnage Entry Form'!$D$2</f>
        <v>2018</v>
      </c>
      <c r="D16" s="9">
        <f>'Fertilizer Tonnage Entry Form'!$H$2</f>
        <v>14</v>
      </c>
      <c r="H16" s="1">
        <f>ROUND('Fertilizer Tonnage Entry Form'!A27,1)*10^1</f>
        <v>0</v>
      </c>
      <c r="J16" s="1">
        <f>ROUND('Fertilizer Tonnage Entry Form'!B27,1)*10^1</f>
        <v>0</v>
      </c>
      <c r="L16" s="1">
        <f>ROUND('Fertilizer Tonnage Entry Form'!C27,1)*10^1</f>
        <v>0</v>
      </c>
      <c r="M16" s="1">
        <f>ROUND('Fertilizer Tonnage Entry Form'!N27,3)*10^3</f>
        <v>0</v>
      </c>
      <c r="Q16" s="9">
        <f>'Fertilizer Tonnage Entry Form'!T27</f>
        <v>0</v>
      </c>
      <c r="R16" s="9">
        <f>'Fertilizer Tonnage Entry Form'!O27</f>
        <v>0</v>
      </c>
      <c r="S16" s="9">
        <f>'Fertilizer Tonnage Entry Form'!P27</f>
        <v>0</v>
      </c>
      <c r="AA16" s="9">
        <f>ROUND('Fertilizer Tonnage Entry Form'!D27,1)*10^1</f>
        <v>0</v>
      </c>
      <c r="AB16" s="9">
        <f>ROUND('Fertilizer Tonnage Entry Form'!E27,1)*10^1</f>
        <v>0</v>
      </c>
      <c r="AC16" s="9">
        <f>ROUND('Fertilizer Tonnage Entry Form'!F27,1)*10^1</f>
        <v>0</v>
      </c>
      <c r="AD16" s="9">
        <f>ROUND('Fertilizer Tonnage Entry Form'!G27,1)*10^1</f>
        <v>0</v>
      </c>
      <c r="AE16" s="9">
        <f>ROUND('Fertilizer Tonnage Entry Form'!H27,2)*10^2</f>
        <v>0</v>
      </c>
      <c r="AF16" s="9">
        <f>ROUND('Fertilizer Tonnage Entry Form'!I27,2)*10^2</f>
        <v>0</v>
      </c>
      <c r="AG16" s="9">
        <f>ROUND('Fertilizer Tonnage Entry Form'!J27,2)*10^2</f>
        <v>0</v>
      </c>
      <c r="AH16" s="9">
        <f>ROUND('Fertilizer Tonnage Entry Form'!K27,2)*10^2</f>
        <v>0</v>
      </c>
      <c r="AI16" s="9">
        <f>ROUND('Fertilizer Tonnage Entry Form'!L27,2)*10^2</f>
        <v>0</v>
      </c>
      <c r="AJ16" s="9">
        <f>ROUND('Fertilizer Tonnage Entry Form'!M27,3)*10^2</f>
        <v>0</v>
      </c>
    </row>
    <row r="17" spans="1:36" ht="12.75" customHeight="1">
      <c r="A17" s="9">
        <f>'Fertilizer Tonnage Entry Form'!$Q$1</f>
        <v>0</v>
      </c>
      <c r="C17" s="9">
        <f>'Fertilizer Tonnage Entry Form'!$D$2</f>
        <v>2018</v>
      </c>
      <c r="D17" s="9">
        <f>'Fertilizer Tonnage Entry Form'!$H$2</f>
        <v>14</v>
      </c>
      <c r="H17" s="1">
        <f>ROUND('Fertilizer Tonnage Entry Form'!A28,1)*10^1</f>
        <v>0</v>
      </c>
      <c r="J17" s="1">
        <f>ROUND('Fertilizer Tonnage Entry Form'!B28,1)*10^1</f>
        <v>0</v>
      </c>
      <c r="L17" s="1">
        <f>ROUND('Fertilizer Tonnage Entry Form'!C28,1)*10^1</f>
        <v>0</v>
      </c>
      <c r="M17" s="1">
        <f>ROUND('Fertilizer Tonnage Entry Form'!N28,3)*10^3</f>
        <v>0</v>
      </c>
      <c r="Q17" s="9">
        <f>'Fertilizer Tonnage Entry Form'!T28</f>
        <v>0</v>
      </c>
      <c r="R17" s="9">
        <f>'Fertilizer Tonnage Entry Form'!O28</f>
        <v>0</v>
      </c>
      <c r="S17" s="9">
        <f>'Fertilizer Tonnage Entry Form'!P28</f>
        <v>0</v>
      </c>
      <c r="AA17" s="9">
        <f>ROUND('Fertilizer Tonnage Entry Form'!D28,1)*10^1</f>
        <v>0</v>
      </c>
      <c r="AB17" s="9">
        <f>ROUND('Fertilizer Tonnage Entry Form'!E28,1)*10^1</f>
        <v>0</v>
      </c>
      <c r="AC17" s="9">
        <f>ROUND('Fertilizer Tonnage Entry Form'!F28,1)*10^1</f>
        <v>0</v>
      </c>
      <c r="AD17" s="9">
        <f>ROUND('Fertilizer Tonnage Entry Form'!G28,1)*10^1</f>
        <v>0</v>
      </c>
      <c r="AE17" s="9">
        <f>ROUND('Fertilizer Tonnage Entry Form'!H28,2)*10^2</f>
        <v>0</v>
      </c>
      <c r="AF17" s="9">
        <f>ROUND('Fertilizer Tonnage Entry Form'!I28,2)*10^2</f>
        <v>0</v>
      </c>
      <c r="AG17" s="9">
        <f>ROUND('Fertilizer Tonnage Entry Form'!J28,2)*10^2</f>
        <v>0</v>
      </c>
      <c r="AH17" s="9">
        <f>ROUND('Fertilizer Tonnage Entry Form'!K28,2)*10^2</f>
        <v>0</v>
      </c>
      <c r="AI17" s="9">
        <f>ROUND('Fertilizer Tonnage Entry Form'!L28,2)*10^2</f>
        <v>0</v>
      </c>
      <c r="AJ17" s="9">
        <f>ROUND('Fertilizer Tonnage Entry Form'!M28,3)*10^2</f>
        <v>0</v>
      </c>
    </row>
    <row r="18" spans="1:36" ht="12.75" customHeight="1">
      <c r="A18" s="9">
        <f>'Fertilizer Tonnage Entry Form'!$Q$1</f>
        <v>0</v>
      </c>
      <c r="C18" s="9">
        <f>'Fertilizer Tonnage Entry Form'!$D$2</f>
        <v>2018</v>
      </c>
      <c r="D18" s="9">
        <f>'Fertilizer Tonnage Entry Form'!$H$2</f>
        <v>14</v>
      </c>
      <c r="H18" s="1">
        <f>ROUND('Fertilizer Tonnage Entry Form'!A29,1)*10^1</f>
        <v>0</v>
      </c>
      <c r="J18" s="1">
        <f>ROUND('Fertilizer Tonnage Entry Form'!B29,1)*10^1</f>
        <v>0</v>
      </c>
      <c r="L18" s="1">
        <f>ROUND('Fertilizer Tonnage Entry Form'!C29,1)*10^1</f>
        <v>0</v>
      </c>
      <c r="M18" s="1">
        <f>ROUND('Fertilizer Tonnage Entry Form'!N29,3)*10^3</f>
        <v>0</v>
      </c>
      <c r="Q18" s="9">
        <f>'Fertilizer Tonnage Entry Form'!T29</f>
        <v>0</v>
      </c>
      <c r="R18" s="9">
        <f>'Fertilizer Tonnage Entry Form'!O29</f>
        <v>0</v>
      </c>
      <c r="S18" s="9">
        <f>'Fertilizer Tonnage Entry Form'!P29</f>
        <v>0</v>
      </c>
      <c r="AA18" s="9">
        <f>ROUND('Fertilizer Tonnage Entry Form'!D29,1)*10^1</f>
        <v>0</v>
      </c>
      <c r="AB18" s="9">
        <f>ROUND('Fertilizer Tonnage Entry Form'!E29,1)*10^1</f>
        <v>0</v>
      </c>
      <c r="AC18" s="9">
        <f>ROUND('Fertilizer Tonnage Entry Form'!F29,1)*10^1</f>
        <v>0</v>
      </c>
      <c r="AD18" s="9">
        <f>ROUND('Fertilizer Tonnage Entry Form'!G29,1)*10^1</f>
        <v>0</v>
      </c>
      <c r="AE18" s="9">
        <f>ROUND('Fertilizer Tonnage Entry Form'!H29,2)*10^2</f>
        <v>0</v>
      </c>
      <c r="AF18" s="9">
        <f>ROUND('Fertilizer Tonnage Entry Form'!I29,2)*10^2</f>
        <v>0</v>
      </c>
      <c r="AG18" s="9">
        <f>ROUND('Fertilizer Tonnage Entry Form'!J29,2)*10^2</f>
        <v>0</v>
      </c>
      <c r="AH18" s="9">
        <f>ROUND('Fertilizer Tonnage Entry Form'!K29,2)*10^2</f>
        <v>0</v>
      </c>
      <c r="AI18" s="9">
        <f>ROUND('Fertilizer Tonnage Entry Form'!L29,2)*10^2</f>
        <v>0</v>
      </c>
      <c r="AJ18" s="9">
        <f>ROUND('Fertilizer Tonnage Entry Form'!M29,3)*10^2</f>
        <v>0</v>
      </c>
    </row>
    <row r="19" spans="1:36" ht="12.75" customHeight="1">
      <c r="A19" s="9">
        <f>'Fertilizer Tonnage Entry Form'!$Q$1</f>
        <v>0</v>
      </c>
      <c r="C19" s="9">
        <f>'Fertilizer Tonnage Entry Form'!$D$2</f>
        <v>2018</v>
      </c>
      <c r="D19" s="9">
        <f>'Fertilizer Tonnage Entry Form'!$H$2</f>
        <v>14</v>
      </c>
      <c r="H19" s="1">
        <f>ROUND('Fertilizer Tonnage Entry Form'!A30,1)*10^1</f>
        <v>0</v>
      </c>
      <c r="J19" s="1">
        <f>ROUND('Fertilizer Tonnage Entry Form'!B30,1)*10^1</f>
        <v>0</v>
      </c>
      <c r="L19" s="1">
        <f>ROUND('Fertilizer Tonnage Entry Form'!C30,1)*10^1</f>
        <v>0</v>
      </c>
      <c r="M19" s="1">
        <f>ROUND('Fertilizer Tonnage Entry Form'!N30,3)*10^3</f>
        <v>0</v>
      </c>
      <c r="Q19" s="9">
        <f>'Fertilizer Tonnage Entry Form'!T30</f>
        <v>0</v>
      </c>
      <c r="R19" s="9">
        <f>'Fertilizer Tonnage Entry Form'!O30</f>
        <v>0</v>
      </c>
      <c r="S19" s="9">
        <f>'Fertilizer Tonnage Entry Form'!P30</f>
        <v>0</v>
      </c>
      <c r="AA19" s="9">
        <f>ROUND('Fertilizer Tonnage Entry Form'!D30,1)*10^1</f>
        <v>0</v>
      </c>
      <c r="AB19" s="9">
        <f>ROUND('Fertilizer Tonnage Entry Form'!E30,1)*10^1</f>
        <v>0</v>
      </c>
      <c r="AC19" s="9">
        <f>ROUND('Fertilizer Tonnage Entry Form'!F30,1)*10^1</f>
        <v>0</v>
      </c>
      <c r="AD19" s="9">
        <f>ROUND('Fertilizer Tonnage Entry Form'!G30,1)*10^1</f>
        <v>0</v>
      </c>
      <c r="AE19" s="9">
        <f>ROUND('Fertilizer Tonnage Entry Form'!H30,2)*10^2</f>
        <v>0</v>
      </c>
      <c r="AF19" s="9">
        <f>ROUND('Fertilizer Tonnage Entry Form'!I30,2)*10^2</f>
        <v>0</v>
      </c>
      <c r="AG19" s="9">
        <f>ROUND('Fertilizer Tonnage Entry Form'!J30,2)*10^2</f>
        <v>0</v>
      </c>
      <c r="AH19" s="9">
        <f>ROUND('Fertilizer Tonnage Entry Form'!K30,2)*10^2</f>
        <v>0</v>
      </c>
      <c r="AI19" s="9">
        <f>ROUND('Fertilizer Tonnage Entry Form'!L30,2)*10^2</f>
        <v>0</v>
      </c>
      <c r="AJ19" s="9">
        <f>ROUND('Fertilizer Tonnage Entry Form'!M30,3)*10^2</f>
        <v>0</v>
      </c>
    </row>
    <row r="20" spans="1:36" ht="12.75" customHeight="1">
      <c r="A20" s="9">
        <f>'Fertilizer Tonnage Entry Form'!$Q$1</f>
        <v>0</v>
      </c>
      <c r="C20" s="9">
        <f>'Fertilizer Tonnage Entry Form'!$D$2</f>
        <v>2018</v>
      </c>
      <c r="D20" s="9">
        <f>'Fertilizer Tonnage Entry Form'!$H$2</f>
        <v>14</v>
      </c>
      <c r="H20" s="1">
        <f>ROUND('Fertilizer Tonnage Entry Form'!A31,1)*10^1</f>
        <v>0</v>
      </c>
      <c r="J20" s="1">
        <f>ROUND('Fertilizer Tonnage Entry Form'!B31,1)*10^1</f>
        <v>0</v>
      </c>
      <c r="L20" s="1">
        <f>ROUND('Fertilizer Tonnage Entry Form'!C31,1)*10^1</f>
        <v>0</v>
      </c>
      <c r="M20" s="1">
        <f>ROUND('Fertilizer Tonnage Entry Form'!N31,3)*10^3</f>
        <v>0</v>
      </c>
      <c r="Q20" s="9">
        <f>'Fertilizer Tonnage Entry Form'!T31</f>
        <v>0</v>
      </c>
      <c r="R20" s="9">
        <f>'Fertilizer Tonnage Entry Form'!O31</f>
        <v>0</v>
      </c>
      <c r="S20" s="9">
        <f>'Fertilizer Tonnage Entry Form'!P31</f>
        <v>0</v>
      </c>
      <c r="AA20" s="9">
        <f>ROUND('Fertilizer Tonnage Entry Form'!D31,1)*10^1</f>
        <v>0</v>
      </c>
      <c r="AB20" s="9">
        <f>ROUND('Fertilizer Tonnage Entry Form'!E31,1)*10^1</f>
        <v>0</v>
      </c>
      <c r="AC20" s="9">
        <f>ROUND('Fertilizer Tonnage Entry Form'!F31,1)*10^1</f>
        <v>0</v>
      </c>
      <c r="AD20" s="9">
        <f>ROUND('Fertilizer Tonnage Entry Form'!G31,1)*10^1</f>
        <v>0</v>
      </c>
      <c r="AE20" s="9">
        <f>ROUND('Fertilizer Tonnage Entry Form'!H31,2)*10^2</f>
        <v>0</v>
      </c>
      <c r="AF20" s="9">
        <f>ROUND('Fertilizer Tonnage Entry Form'!I31,2)*10^2</f>
        <v>0</v>
      </c>
      <c r="AG20" s="9">
        <f>ROUND('Fertilizer Tonnage Entry Form'!J31,2)*10^2</f>
        <v>0</v>
      </c>
      <c r="AH20" s="9">
        <f>ROUND('Fertilizer Tonnage Entry Form'!K31,2)*10^2</f>
        <v>0</v>
      </c>
      <c r="AI20" s="9">
        <f>ROUND('Fertilizer Tonnage Entry Form'!L31,2)*10^2</f>
        <v>0</v>
      </c>
      <c r="AJ20" s="9">
        <f>ROUND('Fertilizer Tonnage Entry Form'!M31,3)*10^2</f>
        <v>0</v>
      </c>
    </row>
    <row r="21" spans="1:36" ht="12.75" customHeight="1">
      <c r="A21" s="9">
        <f>'Fertilizer Tonnage Entry Form'!$Q$1</f>
        <v>0</v>
      </c>
      <c r="C21" s="9">
        <f>'Fertilizer Tonnage Entry Form'!$D$2</f>
        <v>2018</v>
      </c>
      <c r="D21" s="9">
        <f>'Fertilizer Tonnage Entry Form'!$H$2</f>
        <v>14</v>
      </c>
      <c r="H21" s="1">
        <f>ROUND('Fertilizer Tonnage Entry Form'!A32,1)*10^1</f>
        <v>0</v>
      </c>
      <c r="J21" s="1">
        <f>ROUND('Fertilizer Tonnage Entry Form'!B32,1)*10^1</f>
        <v>0</v>
      </c>
      <c r="L21" s="1">
        <f>ROUND('Fertilizer Tonnage Entry Form'!C32,1)*10^1</f>
        <v>0</v>
      </c>
      <c r="M21" s="1">
        <f>ROUND('Fertilizer Tonnage Entry Form'!N32,3)*10^3</f>
        <v>0</v>
      </c>
      <c r="Q21" s="9">
        <f>'Fertilizer Tonnage Entry Form'!T32</f>
        <v>0</v>
      </c>
      <c r="R21" s="9">
        <f>'Fertilizer Tonnage Entry Form'!O32</f>
        <v>0</v>
      </c>
      <c r="S21" s="9">
        <f>'Fertilizer Tonnage Entry Form'!P32</f>
        <v>0</v>
      </c>
      <c r="AA21" s="9">
        <f>ROUND('Fertilizer Tonnage Entry Form'!D32,1)*10^1</f>
        <v>0</v>
      </c>
      <c r="AB21" s="9">
        <f>ROUND('Fertilizer Tonnage Entry Form'!E32,1)*10^1</f>
        <v>0</v>
      </c>
      <c r="AC21" s="9">
        <f>ROUND('Fertilizer Tonnage Entry Form'!F32,1)*10^1</f>
        <v>0</v>
      </c>
      <c r="AD21" s="9">
        <f>ROUND('Fertilizer Tonnage Entry Form'!G32,1)*10^1</f>
        <v>0</v>
      </c>
      <c r="AE21" s="9">
        <f>ROUND('Fertilizer Tonnage Entry Form'!H32,2)*10^2</f>
        <v>0</v>
      </c>
      <c r="AF21" s="9">
        <f>ROUND('Fertilizer Tonnage Entry Form'!I32,2)*10^2</f>
        <v>0</v>
      </c>
      <c r="AG21" s="9">
        <f>ROUND('Fertilizer Tonnage Entry Form'!J32,2)*10^2</f>
        <v>0</v>
      </c>
      <c r="AH21" s="9">
        <f>ROUND('Fertilizer Tonnage Entry Form'!K32,2)*10^2</f>
        <v>0</v>
      </c>
      <c r="AI21" s="9">
        <f>ROUND('Fertilizer Tonnage Entry Form'!L32,2)*10^2</f>
        <v>0</v>
      </c>
      <c r="AJ21" s="9">
        <f>ROUND('Fertilizer Tonnage Entry Form'!M32,3)*10^2</f>
        <v>0</v>
      </c>
    </row>
    <row r="22" spans="1:36" ht="12.75" customHeight="1">
      <c r="A22" s="9">
        <f>'Fertilizer Tonnage Entry Form'!$Q$1</f>
        <v>0</v>
      </c>
      <c r="C22" s="9">
        <f>'Fertilizer Tonnage Entry Form'!$D$2</f>
        <v>2018</v>
      </c>
      <c r="D22" s="9">
        <f>'Fertilizer Tonnage Entry Form'!$H$2</f>
        <v>14</v>
      </c>
      <c r="H22" s="1">
        <f>ROUND('Fertilizer Tonnage Entry Form'!A33,1)*10^1</f>
        <v>0</v>
      </c>
      <c r="J22" s="1">
        <f>ROUND('Fertilizer Tonnage Entry Form'!B33,1)*10^1</f>
        <v>0</v>
      </c>
      <c r="L22" s="1">
        <f>ROUND('Fertilizer Tonnage Entry Form'!C33,1)*10^1</f>
        <v>0</v>
      </c>
      <c r="M22" s="1">
        <f>ROUND('Fertilizer Tonnage Entry Form'!N33,3)*10^3</f>
        <v>0</v>
      </c>
      <c r="Q22" s="9">
        <f>'Fertilizer Tonnage Entry Form'!T33</f>
        <v>0</v>
      </c>
      <c r="R22" s="9">
        <f>'Fertilizer Tonnage Entry Form'!O33</f>
        <v>0</v>
      </c>
      <c r="S22" s="9">
        <f>'Fertilizer Tonnage Entry Form'!P33</f>
        <v>0</v>
      </c>
      <c r="AA22" s="9">
        <f>ROUND('Fertilizer Tonnage Entry Form'!D33,1)*10^1</f>
        <v>0</v>
      </c>
      <c r="AB22" s="9">
        <f>ROUND('Fertilizer Tonnage Entry Form'!E33,1)*10^1</f>
        <v>0</v>
      </c>
      <c r="AC22" s="9">
        <f>ROUND('Fertilizer Tonnage Entry Form'!F33,1)*10^1</f>
        <v>0</v>
      </c>
      <c r="AD22" s="9">
        <f>ROUND('Fertilizer Tonnage Entry Form'!G33,1)*10^1</f>
        <v>0</v>
      </c>
      <c r="AE22" s="9">
        <f>ROUND('Fertilizer Tonnage Entry Form'!H33,2)*10^2</f>
        <v>0</v>
      </c>
      <c r="AF22" s="9">
        <f>ROUND('Fertilizer Tonnage Entry Form'!I33,2)*10^2</f>
        <v>0</v>
      </c>
      <c r="AG22" s="9">
        <f>ROUND('Fertilizer Tonnage Entry Form'!J33,2)*10^2</f>
        <v>0</v>
      </c>
      <c r="AH22" s="9">
        <f>ROUND('Fertilizer Tonnage Entry Form'!K33,2)*10^2</f>
        <v>0</v>
      </c>
      <c r="AI22" s="9">
        <f>ROUND('Fertilizer Tonnage Entry Form'!L33,2)*10^2</f>
        <v>0</v>
      </c>
      <c r="AJ22" s="9">
        <f>ROUND('Fertilizer Tonnage Entry Form'!M33,3)*10^2</f>
        <v>0</v>
      </c>
    </row>
    <row r="23" spans="1:36" ht="12.75" customHeight="1">
      <c r="A23" s="9">
        <f>'Fertilizer Tonnage Entry Form'!$Q$1</f>
        <v>0</v>
      </c>
      <c r="C23" s="9">
        <f>'Fertilizer Tonnage Entry Form'!$D$2</f>
        <v>2018</v>
      </c>
      <c r="D23" s="9">
        <f>'Fertilizer Tonnage Entry Form'!$H$2</f>
        <v>14</v>
      </c>
      <c r="H23" s="1">
        <f>ROUND('Fertilizer Tonnage Entry Form'!A34,1)*10^1</f>
        <v>0</v>
      </c>
      <c r="J23" s="1">
        <f>ROUND('Fertilizer Tonnage Entry Form'!B34,1)*10^1</f>
        <v>0</v>
      </c>
      <c r="L23" s="1">
        <f>ROUND('Fertilizer Tonnage Entry Form'!C34,1)*10^1</f>
        <v>0</v>
      </c>
      <c r="M23" s="1">
        <f>ROUND('Fertilizer Tonnage Entry Form'!N34,3)*10^3</f>
        <v>0</v>
      </c>
      <c r="Q23" s="9">
        <f>'Fertilizer Tonnage Entry Form'!T34</f>
        <v>0</v>
      </c>
      <c r="R23" s="9">
        <f>'Fertilizer Tonnage Entry Form'!O34</f>
        <v>0</v>
      </c>
      <c r="S23" s="9">
        <f>'Fertilizer Tonnage Entry Form'!P34</f>
        <v>0</v>
      </c>
      <c r="AA23" s="9">
        <f>ROUND('Fertilizer Tonnage Entry Form'!D34,1)*10^1</f>
        <v>0</v>
      </c>
      <c r="AB23" s="9">
        <f>ROUND('Fertilizer Tonnage Entry Form'!E34,1)*10^1</f>
        <v>0</v>
      </c>
      <c r="AC23" s="9">
        <f>ROUND('Fertilizer Tonnage Entry Form'!F34,1)*10^1</f>
        <v>0</v>
      </c>
      <c r="AD23" s="9">
        <f>ROUND('Fertilizer Tonnage Entry Form'!G34,1)*10^1</f>
        <v>0</v>
      </c>
      <c r="AE23" s="9">
        <f>ROUND('Fertilizer Tonnage Entry Form'!H34,2)*10^2</f>
        <v>0</v>
      </c>
      <c r="AF23" s="9">
        <f>ROUND('Fertilizer Tonnage Entry Form'!I34,2)*10^2</f>
        <v>0</v>
      </c>
      <c r="AG23" s="9">
        <f>ROUND('Fertilizer Tonnage Entry Form'!J34,2)*10^2</f>
        <v>0</v>
      </c>
      <c r="AH23" s="9">
        <f>ROUND('Fertilizer Tonnage Entry Form'!K34,2)*10^2</f>
        <v>0</v>
      </c>
      <c r="AI23" s="9">
        <f>ROUND('Fertilizer Tonnage Entry Form'!L34,2)*10^2</f>
        <v>0</v>
      </c>
      <c r="AJ23" s="9">
        <f>ROUND('Fertilizer Tonnage Entry Form'!M34,3)*10^2</f>
        <v>0</v>
      </c>
    </row>
    <row r="24" spans="1:36" ht="12.75" customHeight="1">
      <c r="A24" s="9">
        <f>'Fertilizer Tonnage Entry Form'!$Q$1</f>
        <v>0</v>
      </c>
      <c r="C24" s="9">
        <f>'Fertilizer Tonnage Entry Form'!$D$2</f>
        <v>2018</v>
      </c>
      <c r="D24" s="9">
        <f>'Fertilizer Tonnage Entry Form'!$H$2</f>
        <v>14</v>
      </c>
      <c r="H24" s="1">
        <f>ROUND('Fertilizer Tonnage Entry Form'!A35,1)*10^1</f>
        <v>0</v>
      </c>
      <c r="J24" s="1">
        <f>ROUND('Fertilizer Tonnage Entry Form'!B35,1)*10^1</f>
        <v>0</v>
      </c>
      <c r="L24" s="1">
        <f>ROUND('Fertilizer Tonnage Entry Form'!C35,1)*10^1</f>
        <v>0</v>
      </c>
      <c r="M24" s="1">
        <f>ROUND('Fertilizer Tonnage Entry Form'!N35,3)*10^3</f>
        <v>0</v>
      </c>
      <c r="Q24" s="9">
        <f>'Fertilizer Tonnage Entry Form'!T35</f>
        <v>0</v>
      </c>
      <c r="R24" s="9">
        <f>'Fertilizer Tonnage Entry Form'!O35</f>
        <v>0</v>
      </c>
      <c r="S24" s="9">
        <f>'Fertilizer Tonnage Entry Form'!P35</f>
        <v>0</v>
      </c>
      <c r="AA24" s="9">
        <f>ROUND('Fertilizer Tonnage Entry Form'!D35,1)*10^1</f>
        <v>0</v>
      </c>
      <c r="AB24" s="9">
        <f>ROUND('Fertilizer Tonnage Entry Form'!E35,1)*10^1</f>
        <v>0</v>
      </c>
      <c r="AC24" s="9">
        <f>ROUND('Fertilizer Tonnage Entry Form'!F35,1)*10^1</f>
        <v>0</v>
      </c>
      <c r="AD24" s="9">
        <f>ROUND('Fertilizer Tonnage Entry Form'!G35,1)*10^1</f>
        <v>0</v>
      </c>
      <c r="AE24" s="9">
        <f>ROUND('Fertilizer Tonnage Entry Form'!H35,2)*10^2</f>
        <v>0</v>
      </c>
      <c r="AF24" s="9">
        <f>ROUND('Fertilizer Tonnage Entry Form'!I35,2)*10^2</f>
        <v>0</v>
      </c>
      <c r="AG24" s="9">
        <f>ROUND('Fertilizer Tonnage Entry Form'!J35,2)*10^2</f>
        <v>0</v>
      </c>
      <c r="AH24" s="9">
        <f>ROUND('Fertilizer Tonnage Entry Form'!K35,2)*10^2</f>
        <v>0</v>
      </c>
      <c r="AI24" s="9">
        <f>ROUND('Fertilizer Tonnage Entry Form'!L35,2)*10^2</f>
        <v>0</v>
      </c>
      <c r="AJ24" s="9">
        <f>ROUND('Fertilizer Tonnage Entry Form'!M35,3)*10^2</f>
        <v>0</v>
      </c>
    </row>
    <row r="25" spans="1:36" ht="12.75" customHeight="1">
      <c r="A25" s="9">
        <f>'Fertilizer Tonnage Entry Form'!$Q$1</f>
        <v>0</v>
      </c>
      <c r="C25" s="9">
        <f>'Fertilizer Tonnage Entry Form'!$D$2</f>
        <v>2018</v>
      </c>
      <c r="D25" s="9">
        <f>'Fertilizer Tonnage Entry Form'!$H$2</f>
        <v>14</v>
      </c>
      <c r="H25" s="1">
        <f>ROUND('Fertilizer Tonnage Entry Form'!A36,1)*10^1</f>
        <v>0</v>
      </c>
      <c r="J25" s="1">
        <f>ROUND('Fertilizer Tonnage Entry Form'!B36,1)*10^1</f>
        <v>0</v>
      </c>
      <c r="L25" s="1">
        <f>ROUND('Fertilizer Tonnage Entry Form'!C36,1)*10^1</f>
        <v>0</v>
      </c>
      <c r="M25" s="1">
        <f>ROUND('Fertilizer Tonnage Entry Form'!N36,3)*10^3</f>
        <v>0</v>
      </c>
      <c r="Q25" s="9">
        <f>'Fertilizer Tonnage Entry Form'!T36</f>
        <v>0</v>
      </c>
      <c r="R25" s="9">
        <f>'Fertilizer Tonnage Entry Form'!O36</f>
        <v>0</v>
      </c>
      <c r="S25" s="9">
        <f>'Fertilizer Tonnage Entry Form'!P36</f>
        <v>0</v>
      </c>
      <c r="AA25" s="9">
        <f>ROUND('Fertilizer Tonnage Entry Form'!D36,1)*10^1</f>
        <v>0</v>
      </c>
      <c r="AB25" s="9">
        <f>ROUND('Fertilizer Tonnage Entry Form'!E36,1)*10^1</f>
        <v>0</v>
      </c>
      <c r="AC25" s="9">
        <f>ROUND('Fertilizer Tonnage Entry Form'!F36,1)*10^1</f>
        <v>0</v>
      </c>
      <c r="AD25" s="9">
        <f>ROUND('Fertilizer Tonnage Entry Form'!G36,1)*10^1</f>
        <v>0</v>
      </c>
      <c r="AE25" s="9">
        <f>ROUND('Fertilizer Tonnage Entry Form'!H36,2)*10^2</f>
        <v>0</v>
      </c>
      <c r="AF25" s="9">
        <f>ROUND('Fertilizer Tonnage Entry Form'!I36,2)*10^2</f>
        <v>0</v>
      </c>
      <c r="AG25" s="9">
        <f>ROUND('Fertilizer Tonnage Entry Form'!J36,2)*10^2</f>
        <v>0</v>
      </c>
      <c r="AH25" s="9">
        <f>ROUND('Fertilizer Tonnage Entry Form'!K36,2)*10^2</f>
        <v>0</v>
      </c>
      <c r="AI25" s="9">
        <f>ROUND('Fertilizer Tonnage Entry Form'!L36,2)*10^2</f>
        <v>0</v>
      </c>
      <c r="AJ25" s="9">
        <f>ROUND('Fertilizer Tonnage Entry Form'!M36,3)*10^2</f>
        <v>0</v>
      </c>
    </row>
    <row r="26" spans="1:36" ht="12.75" customHeight="1">
      <c r="A26" s="9">
        <f>'Fertilizer Tonnage Entry Form'!$Q$1</f>
        <v>0</v>
      </c>
      <c r="C26" s="9">
        <f>'Fertilizer Tonnage Entry Form'!$D$2</f>
        <v>2018</v>
      </c>
      <c r="D26" s="9">
        <f>'Fertilizer Tonnage Entry Form'!$H$2</f>
        <v>14</v>
      </c>
      <c r="H26" s="1">
        <f>ROUND('Fertilizer Tonnage Entry Form'!A37,1)*10^1</f>
        <v>0</v>
      </c>
      <c r="J26" s="1">
        <f>ROUND('Fertilizer Tonnage Entry Form'!B37,1)*10^1</f>
        <v>0</v>
      </c>
      <c r="L26" s="1">
        <f>ROUND('Fertilizer Tonnage Entry Form'!C37,1)*10^1</f>
        <v>0</v>
      </c>
      <c r="M26" s="1">
        <f>ROUND('Fertilizer Tonnage Entry Form'!N37,3)*10^3</f>
        <v>0</v>
      </c>
      <c r="Q26" s="9">
        <f>'Fertilizer Tonnage Entry Form'!T37</f>
        <v>0</v>
      </c>
      <c r="R26" s="9">
        <f>'Fertilizer Tonnage Entry Form'!O37</f>
        <v>0</v>
      </c>
      <c r="S26" s="9">
        <f>'Fertilizer Tonnage Entry Form'!P37</f>
        <v>0</v>
      </c>
      <c r="AA26" s="9">
        <f>ROUND('Fertilizer Tonnage Entry Form'!D37,1)*10^1</f>
        <v>0</v>
      </c>
      <c r="AB26" s="9">
        <f>ROUND('Fertilizer Tonnage Entry Form'!E37,1)*10^1</f>
        <v>0</v>
      </c>
      <c r="AC26" s="9">
        <f>ROUND('Fertilizer Tonnage Entry Form'!F37,1)*10^1</f>
        <v>0</v>
      </c>
      <c r="AD26" s="9">
        <f>ROUND('Fertilizer Tonnage Entry Form'!G37,1)*10^1</f>
        <v>0</v>
      </c>
      <c r="AE26" s="9">
        <f>ROUND('Fertilizer Tonnage Entry Form'!H37,2)*10^2</f>
        <v>0</v>
      </c>
      <c r="AF26" s="9">
        <f>ROUND('Fertilizer Tonnage Entry Form'!I37,2)*10^2</f>
        <v>0</v>
      </c>
      <c r="AG26" s="9">
        <f>ROUND('Fertilizer Tonnage Entry Form'!J37,2)*10^2</f>
        <v>0</v>
      </c>
      <c r="AH26" s="9">
        <f>ROUND('Fertilizer Tonnage Entry Form'!K37,2)*10^2</f>
        <v>0</v>
      </c>
      <c r="AI26" s="9">
        <f>ROUND('Fertilizer Tonnage Entry Form'!L37,2)*10^2</f>
        <v>0</v>
      </c>
      <c r="AJ26" s="9">
        <f>ROUND('Fertilizer Tonnage Entry Form'!M37,3)*10^2</f>
        <v>0</v>
      </c>
    </row>
    <row r="27" spans="1:36" ht="12.75" customHeight="1">
      <c r="A27" s="9">
        <f>'Fertilizer Tonnage Entry Form'!$Q$1</f>
        <v>0</v>
      </c>
      <c r="C27" s="9">
        <f>'Fertilizer Tonnage Entry Form'!$D$2</f>
        <v>2018</v>
      </c>
      <c r="D27" s="9">
        <f>'Fertilizer Tonnage Entry Form'!$H$2</f>
        <v>14</v>
      </c>
      <c r="H27" s="1">
        <f>ROUND('Fertilizer Tonnage Entry Form'!A38,1)*10^1</f>
        <v>0</v>
      </c>
      <c r="J27" s="1">
        <f>ROUND('Fertilizer Tonnage Entry Form'!B38,1)*10^1</f>
        <v>0</v>
      </c>
      <c r="L27" s="1">
        <f>ROUND('Fertilizer Tonnage Entry Form'!C38,1)*10^1</f>
        <v>0</v>
      </c>
      <c r="M27" s="1">
        <f>ROUND('Fertilizer Tonnage Entry Form'!N38,3)*10^3</f>
        <v>0</v>
      </c>
      <c r="Q27" s="9">
        <f>'Fertilizer Tonnage Entry Form'!T38</f>
        <v>0</v>
      </c>
      <c r="R27" s="9">
        <f>'Fertilizer Tonnage Entry Form'!O38</f>
        <v>0</v>
      </c>
      <c r="S27" s="9">
        <f>'Fertilizer Tonnage Entry Form'!P38</f>
        <v>0</v>
      </c>
      <c r="AA27" s="9">
        <f>ROUND('Fertilizer Tonnage Entry Form'!D38,1)*10^1</f>
        <v>0</v>
      </c>
      <c r="AB27" s="9">
        <f>ROUND('Fertilizer Tonnage Entry Form'!E38,1)*10^1</f>
        <v>0</v>
      </c>
      <c r="AC27" s="9">
        <f>ROUND('Fertilizer Tonnage Entry Form'!F38,1)*10^1</f>
        <v>0</v>
      </c>
      <c r="AD27" s="9">
        <f>ROUND('Fertilizer Tonnage Entry Form'!G38,1)*10^1</f>
        <v>0</v>
      </c>
      <c r="AE27" s="9">
        <f>ROUND('Fertilizer Tonnage Entry Form'!H38,2)*10^2</f>
        <v>0</v>
      </c>
      <c r="AF27" s="9">
        <f>ROUND('Fertilizer Tonnage Entry Form'!I38,2)*10^2</f>
        <v>0</v>
      </c>
      <c r="AG27" s="9">
        <f>ROUND('Fertilizer Tonnage Entry Form'!J38,2)*10^2</f>
        <v>0</v>
      </c>
      <c r="AH27" s="9">
        <f>ROUND('Fertilizer Tonnage Entry Form'!K38,2)*10^2</f>
        <v>0</v>
      </c>
      <c r="AI27" s="9">
        <f>ROUND('Fertilizer Tonnage Entry Form'!L38,2)*10^2</f>
        <v>0</v>
      </c>
      <c r="AJ27" s="9">
        <f>ROUND('Fertilizer Tonnage Entry Form'!M38,3)*10^2</f>
        <v>0</v>
      </c>
    </row>
    <row r="28" spans="1:36" ht="12.75" customHeight="1">
      <c r="A28" s="9">
        <f>'Fertilizer Tonnage Entry Form'!$Q$1</f>
        <v>0</v>
      </c>
      <c r="C28" s="9">
        <f>'Fertilizer Tonnage Entry Form'!$D$2</f>
        <v>2018</v>
      </c>
      <c r="D28" s="9">
        <f>'Fertilizer Tonnage Entry Form'!$H$2</f>
        <v>14</v>
      </c>
      <c r="H28" s="1">
        <f>ROUND('Fertilizer Tonnage Entry Form'!A39,1)*10^1</f>
        <v>0</v>
      </c>
      <c r="J28" s="1">
        <f>ROUND('Fertilizer Tonnage Entry Form'!B39,1)*10^1</f>
        <v>0</v>
      </c>
      <c r="L28" s="1">
        <f>ROUND('Fertilizer Tonnage Entry Form'!C39,1)*10^1</f>
        <v>0</v>
      </c>
      <c r="M28" s="1">
        <f>ROUND('Fertilizer Tonnage Entry Form'!N39,3)*10^3</f>
        <v>0</v>
      </c>
      <c r="Q28" s="9">
        <f>'Fertilizer Tonnage Entry Form'!T39</f>
        <v>0</v>
      </c>
      <c r="R28" s="9">
        <f>'Fertilizer Tonnage Entry Form'!O39</f>
        <v>0</v>
      </c>
      <c r="S28" s="9">
        <f>'Fertilizer Tonnage Entry Form'!P39</f>
        <v>0</v>
      </c>
      <c r="AA28" s="9">
        <f>ROUND('Fertilizer Tonnage Entry Form'!D39,1)*10^1</f>
        <v>0</v>
      </c>
      <c r="AB28" s="9">
        <f>ROUND('Fertilizer Tonnage Entry Form'!E39,1)*10^1</f>
        <v>0</v>
      </c>
      <c r="AC28" s="9">
        <f>ROUND('Fertilizer Tonnage Entry Form'!F39,1)*10^1</f>
        <v>0</v>
      </c>
      <c r="AD28" s="9">
        <f>ROUND('Fertilizer Tonnage Entry Form'!G39,1)*10^1</f>
        <v>0</v>
      </c>
      <c r="AE28" s="9">
        <f>ROUND('Fertilizer Tonnage Entry Form'!H39,2)*10^2</f>
        <v>0</v>
      </c>
      <c r="AF28" s="9">
        <f>ROUND('Fertilizer Tonnage Entry Form'!I39,2)*10^2</f>
        <v>0</v>
      </c>
      <c r="AG28" s="9">
        <f>ROUND('Fertilizer Tonnage Entry Form'!J39,2)*10^2</f>
        <v>0</v>
      </c>
      <c r="AH28" s="9">
        <f>ROUND('Fertilizer Tonnage Entry Form'!K39,2)*10^2</f>
        <v>0</v>
      </c>
      <c r="AI28" s="9">
        <f>ROUND('Fertilizer Tonnage Entry Form'!L39,2)*10^2</f>
        <v>0</v>
      </c>
      <c r="AJ28" s="9">
        <f>ROUND('Fertilizer Tonnage Entry Form'!M39,3)*10^2</f>
        <v>0</v>
      </c>
    </row>
    <row r="29" spans="1:36" ht="12.75" customHeight="1">
      <c r="A29" s="9">
        <f>'Fertilizer Tonnage Entry Form'!$Q$1</f>
        <v>0</v>
      </c>
      <c r="C29" s="9">
        <f>'Fertilizer Tonnage Entry Form'!$D$2</f>
        <v>2018</v>
      </c>
      <c r="D29" s="9">
        <f>'Fertilizer Tonnage Entry Form'!$H$2</f>
        <v>14</v>
      </c>
      <c r="H29" s="1">
        <f>ROUND('Fertilizer Tonnage Entry Form'!A40,1)*10^1</f>
        <v>0</v>
      </c>
      <c r="J29" s="1">
        <f>ROUND('Fertilizer Tonnage Entry Form'!B40,1)*10^1</f>
        <v>0</v>
      </c>
      <c r="L29" s="1">
        <f>ROUND('Fertilizer Tonnage Entry Form'!C40,1)*10^1</f>
        <v>0</v>
      </c>
      <c r="M29" s="1">
        <f>ROUND('Fertilizer Tonnage Entry Form'!N40,3)*10^3</f>
        <v>0</v>
      </c>
      <c r="Q29" s="9">
        <f>'Fertilizer Tonnage Entry Form'!T40</f>
        <v>0</v>
      </c>
      <c r="R29" s="9">
        <f>'Fertilizer Tonnage Entry Form'!O40</f>
        <v>0</v>
      </c>
      <c r="S29" s="9">
        <f>'Fertilizer Tonnage Entry Form'!P40</f>
        <v>0</v>
      </c>
      <c r="AA29" s="9">
        <f>ROUND('Fertilizer Tonnage Entry Form'!D40,1)*10^1</f>
        <v>0</v>
      </c>
      <c r="AB29" s="9">
        <f>ROUND('Fertilizer Tonnage Entry Form'!E40,1)*10^1</f>
        <v>0</v>
      </c>
      <c r="AC29" s="9">
        <f>ROUND('Fertilizer Tonnage Entry Form'!F40,1)*10^1</f>
        <v>0</v>
      </c>
      <c r="AD29" s="9">
        <f>ROUND('Fertilizer Tonnage Entry Form'!G40,1)*10^1</f>
        <v>0</v>
      </c>
      <c r="AE29" s="9">
        <f>ROUND('Fertilizer Tonnage Entry Form'!H40,2)*10^2</f>
        <v>0</v>
      </c>
      <c r="AF29" s="9">
        <f>ROUND('Fertilizer Tonnage Entry Form'!I40,2)*10^2</f>
        <v>0</v>
      </c>
      <c r="AG29" s="9">
        <f>ROUND('Fertilizer Tonnage Entry Form'!J40,2)*10^2</f>
        <v>0</v>
      </c>
      <c r="AH29" s="9">
        <f>ROUND('Fertilizer Tonnage Entry Form'!K40,2)*10^2</f>
        <v>0</v>
      </c>
      <c r="AI29" s="9">
        <f>ROUND('Fertilizer Tonnage Entry Form'!L40,2)*10^2</f>
        <v>0</v>
      </c>
      <c r="AJ29" s="9">
        <f>ROUND('Fertilizer Tonnage Entry Form'!M40,3)*10^2</f>
        <v>0</v>
      </c>
    </row>
    <row r="30" spans="1:36" ht="12.75" customHeight="1">
      <c r="A30" s="9">
        <f>'Fertilizer Tonnage Entry Form'!$Q$1</f>
        <v>0</v>
      </c>
      <c r="C30" s="9">
        <f>'Fertilizer Tonnage Entry Form'!$D$2</f>
        <v>2018</v>
      </c>
      <c r="D30" s="9">
        <f>'Fertilizer Tonnage Entry Form'!$H$2</f>
        <v>14</v>
      </c>
      <c r="H30" s="1">
        <f>ROUND('Fertilizer Tonnage Entry Form'!A41,1)*10^1</f>
        <v>0</v>
      </c>
      <c r="J30" s="1">
        <f>ROUND('Fertilizer Tonnage Entry Form'!B41,1)*10^1</f>
        <v>0</v>
      </c>
      <c r="L30" s="1">
        <f>ROUND('Fertilizer Tonnage Entry Form'!C41,1)*10^1</f>
        <v>0</v>
      </c>
      <c r="M30" s="1">
        <f>ROUND('Fertilizer Tonnage Entry Form'!N41,3)*10^3</f>
        <v>0</v>
      </c>
      <c r="Q30" s="9">
        <f>'Fertilizer Tonnage Entry Form'!T41</f>
        <v>0</v>
      </c>
      <c r="R30" s="9">
        <f>'Fertilizer Tonnage Entry Form'!O41</f>
        <v>0</v>
      </c>
      <c r="S30" s="9">
        <f>'Fertilizer Tonnage Entry Form'!P41</f>
        <v>0</v>
      </c>
      <c r="AA30" s="9">
        <f>ROUND('Fertilizer Tonnage Entry Form'!D41,1)*10^1</f>
        <v>0</v>
      </c>
      <c r="AB30" s="9">
        <f>ROUND('Fertilizer Tonnage Entry Form'!E41,1)*10^1</f>
        <v>0</v>
      </c>
      <c r="AC30" s="9">
        <f>ROUND('Fertilizer Tonnage Entry Form'!F41,1)*10^1</f>
        <v>0</v>
      </c>
      <c r="AD30" s="9">
        <f>ROUND('Fertilizer Tonnage Entry Form'!G41,1)*10^1</f>
        <v>0</v>
      </c>
      <c r="AE30" s="9">
        <f>ROUND('Fertilizer Tonnage Entry Form'!H41,2)*10^2</f>
        <v>0</v>
      </c>
      <c r="AF30" s="9">
        <f>ROUND('Fertilizer Tonnage Entry Form'!I41,2)*10^2</f>
        <v>0</v>
      </c>
      <c r="AG30" s="9">
        <f>ROUND('Fertilizer Tonnage Entry Form'!J41,2)*10^2</f>
        <v>0</v>
      </c>
      <c r="AH30" s="9">
        <f>ROUND('Fertilizer Tonnage Entry Form'!K41,2)*10^2</f>
        <v>0</v>
      </c>
      <c r="AI30" s="9">
        <f>ROUND('Fertilizer Tonnage Entry Form'!L41,2)*10^2</f>
        <v>0</v>
      </c>
      <c r="AJ30" s="9">
        <f>ROUND('Fertilizer Tonnage Entry Form'!M41,3)*10^2</f>
        <v>0</v>
      </c>
    </row>
    <row r="31" spans="1:36" ht="12.75" customHeight="1">
      <c r="A31" s="9">
        <f>'Fertilizer Tonnage Entry Form'!$Q$1</f>
        <v>0</v>
      </c>
      <c r="C31" s="9">
        <f>'Fertilizer Tonnage Entry Form'!$D$2</f>
        <v>2018</v>
      </c>
      <c r="D31" s="9">
        <f>'Fertilizer Tonnage Entry Form'!$H$2</f>
        <v>14</v>
      </c>
      <c r="H31" s="1">
        <f>ROUND('Fertilizer Tonnage Entry Form'!A42,1)*10^1</f>
        <v>0</v>
      </c>
      <c r="J31" s="1">
        <f>ROUND('Fertilizer Tonnage Entry Form'!B42,1)*10^1</f>
        <v>0</v>
      </c>
      <c r="L31" s="1">
        <f>ROUND('Fertilizer Tonnage Entry Form'!C42,1)*10^1</f>
        <v>0</v>
      </c>
      <c r="M31" s="1">
        <f>ROUND('Fertilizer Tonnage Entry Form'!N42,3)*10^3</f>
        <v>0</v>
      </c>
      <c r="Q31" s="9">
        <f>'Fertilizer Tonnage Entry Form'!T42</f>
        <v>0</v>
      </c>
      <c r="R31" s="9">
        <f>'Fertilizer Tonnage Entry Form'!O42</f>
        <v>0</v>
      </c>
      <c r="S31" s="9">
        <f>'Fertilizer Tonnage Entry Form'!P42</f>
        <v>0</v>
      </c>
      <c r="AA31" s="9">
        <f>ROUND('Fertilizer Tonnage Entry Form'!D42,1)*10^1</f>
        <v>0</v>
      </c>
      <c r="AB31" s="9">
        <f>ROUND('Fertilizer Tonnage Entry Form'!E42,1)*10^1</f>
        <v>0</v>
      </c>
      <c r="AC31" s="9">
        <f>ROUND('Fertilizer Tonnage Entry Form'!F42,1)*10^1</f>
        <v>0</v>
      </c>
      <c r="AD31" s="9">
        <f>ROUND('Fertilizer Tonnage Entry Form'!G42,1)*10^1</f>
        <v>0</v>
      </c>
      <c r="AE31" s="9">
        <f>ROUND('Fertilizer Tonnage Entry Form'!H42,2)*10^2</f>
        <v>0</v>
      </c>
      <c r="AF31" s="9">
        <f>ROUND('Fertilizer Tonnage Entry Form'!I42,2)*10^2</f>
        <v>0</v>
      </c>
      <c r="AG31" s="9">
        <f>ROUND('Fertilizer Tonnage Entry Form'!J42,2)*10^2</f>
        <v>0</v>
      </c>
      <c r="AH31" s="9">
        <f>ROUND('Fertilizer Tonnage Entry Form'!K42,2)*10^2</f>
        <v>0</v>
      </c>
      <c r="AI31" s="9">
        <f>ROUND('Fertilizer Tonnage Entry Form'!L42,2)*10^2</f>
        <v>0</v>
      </c>
      <c r="AJ31" s="9">
        <f>ROUND('Fertilizer Tonnage Entry Form'!M42,3)*10^2</f>
        <v>0</v>
      </c>
    </row>
    <row r="32" spans="1:36" ht="12.75" customHeight="1">
      <c r="A32" s="9">
        <f>'Fertilizer Tonnage Entry Form'!$Q$1</f>
        <v>0</v>
      </c>
      <c r="C32" s="9">
        <f>'Fertilizer Tonnage Entry Form'!$D$2</f>
        <v>2018</v>
      </c>
      <c r="D32" s="9">
        <f>'Fertilizer Tonnage Entry Form'!$H$2</f>
        <v>14</v>
      </c>
      <c r="H32" s="1">
        <f>ROUND('Fertilizer Tonnage Entry Form'!A43,1)*10^1</f>
        <v>0</v>
      </c>
      <c r="J32" s="1">
        <f>ROUND('Fertilizer Tonnage Entry Form'!B43,1)*10^1</f>
        <v>0</v>
      </c>
      <c r="L32" s="1">
        <f>ROUND('Fertilizer Tonnage Entry Form'!C43,1)*10^1</f>
        <v>0</v>
      </c>
      <c r="M32" s="1">
        <f>ROUND('Fertilizer Tonnage Entry Form'!N43,3)*10^3</f>
        <v>0</v>
      </c>
      <c r="Q32" s="9">
        <f>'Fertilizer Tonnage Entry Form'!T43</f>
        <v>0</v>
      </c>
      <c r="R32" s="9">
        <f>'Fertilizer Tonnage Entry Form'!O43</f>
        <v>0</v>
      </c>
      <c r="S32" s="9">
        <f>'Fertilizer Tonnage Entry Form'!P43</f>
        <v>0</v>
      </c>
      <c r="AA32" s="9">
        <f>ROUND('Fertilizer Tonnage Entry Form'!D43,1)*10^1</f>
        <v>0</v>
      </c>
      <c r="AB32" s="9">
        <f>ROUND('Fertilizer Tonnage Entry Form'!E43,1)*10^1</f>
        <v>0</v>
      </c>
      <c r="AC32" s="9">
        <f>ROUND('Fertilizer Tonnage Entry Form'!F43,1)*10^1</f>
        <v>0</v>
      </c>
      <c r="AD32" s="9">
        <f>ROUND('Fertilizer Tonnage Entry Form'!G43,1)*10^1</f>
        <v>0</v>
      </c>
      <c r="AE32" s="9">
        <f>ROUND('Fertilizer Tonnage Entry Form'!H43,2)*10^2</f>
        <v>0</v>
      </c>
      <c r="AF32" s="9">
        <f>ROUND('Fertilizer Tonnage Entry Form'!I43,2)*10^2</f>
        <v>0</v>
      </c>
      <c r="AG32" s="9">
        <f>ROUND('Fertilizer Tonnage Entry Form'!J43,2)*10^2</f>
        <v>0</v>
      </c>
      <c r="AH32" s="9">
        <f>ROUND('Fertilizer Tonnage Entry Form'!K43,2)*10^2</f>
        <v>0</v>
      </c>
      <c r="AI32" s="9">
        <f>ROUND('Fertilizer Tonnage Entry Form'!L43,2)*10^2</f>
        <v>0</v>
      </c>
      <c r="AJ32" s="9">
        <f>ROUND('Fertilizer Tonnage Entry Form'!M43,3)*10^2</f>
        <v>0</v>
      </c>
    </row>
    <row r="33" spans="1:36" ht="12.75" customHeight="1">
      <c r="A33" s="9">
        <f>'Fertilizer Tonnage Entry Form'!$Q$1</f>
        <v>0</v>
      </c>
      <c r="C33" s="9">
        <f>'Fertilizer Tonnage Entry Form'!$D$2</f>
        <v>2018</v>
      </c>
      <c r="D33" s="9">
        <f>'Fertilizer Tonnage Entry Form'!$H$2</f>
        <v>14</v>
      </c>
      <c r="H33" s="1">
        <f>ROUND('Fertilizer Tonnage Entry Form'!A44,1)*10^1</f>
        <v>0</v>
      </c>
      <c r="J33" s="1">
        <f>ROUND('Fertilizer Tonnage Entry Form'!B44,1)*10^1</f>
        <v>0</v>
      </c>
      <c r="L33" s="1">
        <f>ROUND('Fertilizer Tonnage Entry Form'!C44,1)*10^1</f>
        <v>0</v>
      </c>
      <c r="M33" s="1">
        <f>ROUND('Fertilizer Tonnage Entry Form'!N44,3)*10^3</f>
        <v>0</v>
      </c>
      <c r="Q33" s="9">
        <f>'Fertilizer Tonnage Entry Form'!T44</f>
        <v>0</v>
      </c>
      <c r="R33" s="9">
        <f>'Fertilizer Tonnage Entry Form'!O44</f>
        <v>0</v>
      </c>
      <c r="S33" s="9">
        <f>'Fertilizer Tonnage Entry Form'!P44</f>
        <v>0</v>
      </c>
      <c r="AA33" s="9">
        <f>ROUND('Fertilizer Tonnage Entry Form'!D44,1)*10^1</f>
        <v>0</v>
      </c>
      <c r="AB33" s="9">
        <f>ROUND('Fertilizer Tonnage Entry Form'!E44,1)*10^1</f>
        <v>0</v>
      </c>
      <c r="AC33" s="9">
        <f>ROUND('Fertilizer Tonnage Entry Form'!F44,1)*10^1</f>
        <v>0</v>
      </c>
      <c r="AD33" s="9">
        <f>ROUND('Fertilizer Tonnage Entry Form'!G44,1)*10^1</f>
        <v>0</v>
      </c>
      <c r="AE33" s="9">
        <f>ROUND('Fertilizer Tonnage Entry Form'!H44,2)*10^2</f>
        <v>0</v>
      </c>
      <c r="AF33" s="9">
        <f>ROUND('Fertilizer Tonnage Entry Form'!I44,2)*10^2</f>
        <v>0</v>
      </c>
      <c r="AG33" s="9">
        <f>ROUND('Fertilizer Tonnage Entry Form'!J44,2)*10^2</f>
        <v>0</v>
      </c>
      <c r="AH33" s="9">
        <f>ROUND('Fertilizer Tonnage Entry Form'!K44,2)*10^2</f>
        <v>0</v>
      </c>
      <c r="AI33" s="9">
        <f>ROUND('Fertilizer Tonnage Entry Form'!L44,2)*10^2</f>
        <v>0</v>
      </c>
      <c r="AJ33" s="9">
        <f>ROUND('Fertilizer Tonnage Entry Form'!M44,3)*10^2</f>
        <v>0</v>
      </c>
    </row>
    <row r="34" spans="1:36" ht="12.75" customHeight="1">
      <c r="A34" s="9">
        <f>'Fertilizer Tonnage Entry Form'!$Q$1</f>
        <v>0</v>
      </c>
      <c r="C34" s="9">
        <f>'Fertilizer Tonnage Entry Form'!$D$2</f>
        <v>2018</v>
      </c>
      <c r="D34" s="9">
        <f>'Fertilizer Tonnage Entry Form'!$H$2</f>
        <v>14</v>
      </c>
      <c r="H34" s="1">
        <f>ROUND('Fertilizer Tonnage Entry Form'!A45,1)*10^1</f>
        <v>0</v>
      </c>
      <c r="J34" s="1">
        <f>ROUND('Fertilizer Tonnage Entry Form'!B45,1)*10^1</f>
        <v>0</v>
      </c>
      <c r="L34" s="1">
        <f>ROUND('Fertilizer Tonnage Entry Form'!C45,1)*10^1</f>
        <v>0</v>
      </c>
      <c r="M34" s="1">
        <f>ROUND('Fertilizer Tonnage Entry Form'!N45,3)*10^3</f>
        <v>0</v>
      </c>
      <c r="Q34" s="9">
        <f>'Fertilizer Tonnage Entry Form'!T45</f>
        <v>0</v>
      </c>
      <c r="R34" s="9">
        <f>'Fertilizer Tonnage Entry Form'!O45</f>
        <v>0</v>
      </c>
      <c r="S34" s="9">
        <f>'Fertilizer Tonnage Entry Form'!P45</f>
        <v>0</v>
      </c>
      <c r="AA34" s="9">
        <f>ROUND('Fertilizer Tonnage Entry Form'!D45,1)*10^1</f>
        <v>0</v>
      </c>
      <c r="AB34" s="9">
        <f>ROUND('Fertilizer Tonnage Entry Form'!E45,1)*10^1</f>
        <v>0</v>
      </c>
      <c r="AC34" s="9">
        <f>ROUND('Fertilizer Tonnage Entry Form'!F45,1)*10^1</f>
        <v>0</v>
      </c>
      <c r="AD34" s="9">
        <f>ROUND('Fertilizer Tonnage Entry Form'!G45,1)*10^1</f>
        <v>0</v>
      </c>
      <c r="AE34" s="9">
        <f>ROUND('Fertilizer Tonnage Entry Form'!H45,2)*10^2</f>
        <v>0</v>
      </c>
      <c r="AF34" s="9">
        <f>ROUND('Fertilizer Tonnage Entry Form'!I45,2)*10^2</f>
        <v>0</v>
      </c>
      <c r="AG34" s="9">
        <f>ROUND('Fertilizer Tonnage Entry Form'!J45,2)*10^2</f>
        <v>0</v>
      </c>
      <c r="AH34" s="9">
        <f>ROUND('Fertilizer Tonnage Entry Form'!K45,2)*10^2</f>
        <v>0</v>
      </c>
      <c r="AI34" s="9">
        <f>ROUND('Fertilizer Tonnage Entry Form'!L45,2)*10^2</f>
        <v>0</v>
      </c>
      <c r="AJ34" s="9">
        <f>ROUND('Fertilizer Tonnage Entry Form'!M45,3)*10^2</f>
        <v>0</v>
      </c>
    </row>
    <row r="35" spans="1:36" ht="12.75" customHeight="1">
      <c r="A35" s="9">
        <f>'Fertilizer Tonnage Entry Form'!$Q$1</f>
        <v>0</v>
      </c>
      <c r="C35" s="9">
        <f>'Fertilizer Tonnage Entry Form'!$D$2</f>
        <v>2018</v>
      </c>
      <c r="D35" s="9">
        <f>'Fertilizer Tonnage Entry Form'!$H$2</f>
        <v>14</v>
      </c>
      <c r="H35" s="1">
        <f>ROUND('Fertilizer Tonnage Entry Form'!A46,1)*10^1</f>
        <v>0</v>
      </c>
      <c r="J35" s="1">
        <f>ROUND('Fertilizer Tonnage Entry Form'!B46,1)*10^1</f>
        <v>0</v>
      </c>
      <c r="L35" s="1">
        <f>ROUND('Fertilizer Tonnage Entry Form'!C46,1)*10^1</f>
        <v>0</v>
      </c>
      <c r="M35" s="1">
        <f>ROUND('Fertilizer Tonnage Entry Form'!N46,3)*10^3</f>
        <v>0</v>
      </c>
      <c r="Q35" s="9">
        <f>'Fertilizer Tonnage Entry Form'!T46</f>
        <v>0</v>
      </c>
      <c r="R35" s="9">
        <f>'Fertilizer Tonnage Entry Form'!O46</f>
        <v>0</v>
      </c>
      <c r="S35" s="9">
        <f>'Fertilizer Tonnage Entry Form'!P46</f>
        <v>0</v>
      </c>
      <c r="AA35" s="9">
        <f>ROUND('Fertilizer Tonnage Entry Form'!D46,1)*10^1</f>
        <v>0</v>
      </c>
      <c r="AB35" s="9">
        <f>ROUND('Fertilizer Tonnage Entry Form'!E46,1)*10^1</f>
        <v>0</v>
      </c>
      <c r="AC35" s="9">
        <f>ROUND('Fertilizer Tonnage Entry Form'!F46,1)*10^1</f>
        <v>0</v>
      </c>
      <c r="AD35" s="9">
        <f>ROUND('Fertilizer Tonnage Entry Form'!G46,1)*10^1</f>
        <v>0</v>
      </c>
      <c r="AE35" s="9">
        <f>ROUND('Fertilizer Tonnage Entry Form'!H46,2)*10^2</f>
        <v>0</v>
      </c>
      <c r="AF35" s="9">
        <f>ROUND('Fertilizer Tonnage Entry Form'!I46,2)*10^2</f>
        <v>0</v>
      </c>
      <c r="AG35" s="9">
        <f>ROUND('Fertilizer Tonnage Entry Form'!J46,2)*10^2</f>
        <v>0</v>
      </c>
      <c r="AH35" s="9">
        <f>ROUND('Fertilizer Tonnage Entry Form'!K46,2)*10^2</f>
        <v>0</v>
      </c>
      <c r="AI35" s="9">
        <f>ROUND('Fertilizer Tonnage Entry Form'!L46,2)*10^2</f>
        <v>0</v>
      </c>
      <c r="AJ35" s="9">
        <f>ROUND('Fertilizer Tonnage Entry Form'!M46,3)*10^2</f>
        <v>0</v>
      </c>
    </row>
    <row r="36" spans="1:36" ht="12.75" customHeight="1">
      <c r="A36" s="9">
        <f>'Fertilizer Tonnage Entry Form'!$Q$1</f>
        <v>0</v>
      </c>
      <c r="C36" s="9">
        <f>'Fertilizer Tonnage Entry Form'!$D$2</f>
        <v>2018</v>
      </c>
      <c r="D36" s="9">
        <f>'Fertilizer Tonnage Entry Form'!$H$2</f>
        <v>14</v>
      </c>
      <c r="H36" s="1">
        <f>ROUND('Fertilizer Tonnage Entry Form'!A47,1)*10^1</f>
        <v>0</v>
      </c>
      <c r="J36" s="1">
        <f>ROUND('Fertilizer Tonnage Entry Form'!B47,1)*10^1</f>
        <v>0</v>
      </c>
      <c r="L36" s="1">
        <f>ROUND('Fertilizer Tonnage Entry Form'!C47,1)*10^1</f>
        <v>0</v>
      </c>
      <c r="M36" s="1">
        <f>ROUND('Fertilizer Tonnage Entry Form'!N47,3)*10^3</f>
        <v>0</v>
      </c>
      <c r="Q36" s="9">
        <f>'Fertilizer Tonnage Entry Form'!T47</f>
        <v>0</v>
      </c>
      <c r="R36" s="9">
        <f>'Fertilizer Tonnage Entry Form'!O47</f>
        <v>0</v>
      </c>
      <c r="S36" s="9">
        <f>'Fertilizer Tonnage Entry Form'!P47</f>
        <v>0</v>
      </c>
      <c r="AA36" s="9">
        <f>ROUND('Fertilizer Tonnage Entry Form'!D47,1)*10^1</f>
        <v>0</v>
      </c>
      <c r="AB36" s="9">
        <f>ROUND('Fertilizer Tonnage Entry Form'!E47,1)*10^1</f>
        <v>0</v>
      </c>
      <c r="AC36" s="9">
        <f>ROUND('Fertilizer Tonnage Entry Form'!F47,1)*10^1</f>
        <v>0</v>
      </c>
      <c r="AD36" s="9">
        <f>ROUND('Fertilizer Tonnage Entry Form'!G47,1)*10^1</f>
        <v>0</v>
      </c>
      <c r="AE36" s="9">
        <f>ROUND('Fertilizer Tonnage Entry Form'!H47,2)*10^2</f>
        <v>0</v>
      </c>
      <c r="AF36" s="9">
        <f>ROUND('Fertilizer Tonnage Entry Form'!I47,2)*10^2</f>
        <v>0</v>
      </c>
      <c r="AG36" s="9">
        <f>ROUND('Fertilizer Tonnage Entry Form'!J47,2)*10^2</f>
        <v>0</v>
      </c>
      <c r="AH36" s="9">
        <f>ROUND('Fertilizer Tonnage Entry Form'!K47,2)*10^2</f>
        <v>0</v>
      </c>
      <c r="AI36" s="9">
        <f>ROUND('Fertilizer Tonnage Entry Form'!L47,2)*10^2</f>
        <v>0</v>
      </c>
      <c r="AJ36" s="9">
        <f>ROUND('Fertilizer Tonnage Entry Form'!M47,3)*10^2</f>
        <v>0</v>
      </c>
    </row>
    <row r="37" spans="1:36" ht="12.75" customHeight="1">
      <c r="A37" s="9">
        <f>'Fertilizer Tonnage Entry Form'!$Q$1</f>
        <v>0</v>
      </c>
      <c r="C37" s="9">
        <f>'Fertilizer Tonnage Entry Form'!$D$2</f>
        <v>2018</v>
      </c>
      <c r="D37" s="9">
        <f>'Fertilizer Tonnage Entry Form'!$H$2</f>
        <v>14</v>
      </c>
      <c r="H37" s="1">
        <f>ROUND('Fertilizer Tonnage Entry Form'!A48,1)*10^1</f>
        <v>0</v>
      </c>
      <c r="J37" s="1">
        <f>ROUND('Fertilizer Tonnage Entry Form'!B48,1)*10^1</f>
        <v>0</v>
      </c>
      <c r="L37" s="1">
        <f>ROUND('Fertilizer Tonnage Entry Form'!C48,1)*10^1</f>
        <v>0</v>
      </c>
      <c r="M37" s="1">
        <f>ROUND('Fertilizer Tonnage Entry Form'!N48,3)*10^3</f>
        <v>0</v>
      </c>
      <c r="Q37" s="9">
        <f>'Fertilizer Tonnage Entry Form'!T48</f>
        <v>0</v>
      </c>
      <c r="R37" s="9">
        <f>'Fertilizer Tonnage Entry Form'!O48</f>
        <v>0</v>
      </c>
      <c r="S37" s="9">
        <f>'Fertilizer Tonnage Entry Form'!P48</f>
        <v>0</v>
      </c>
      <c r="AA37" s="9">
        <f>ROUND('Fertilizer Tonnage Entry Form'!D48,1)*10^1</f>
        <v>0</v>
      </c>
      <c r="AB37" s="9">
        <f>ROUND('Fertilizer Tonnage Entry Form'!E48,1)*10^1</f>
        <v>0</v>
      </c>
      <c r="AC37" s="9">
        <f>ROUND('Fertilizer Tonnage Entry Form'!F48,1)*10^1</f>
        <v>0</v>
      </c>
      <c r="AD37" s="9">
        <f>ROUND('Fertilizer Tonnage Entry Form'!G48,1)*10^1</f>
        <v>0</v>
      </c>
      <c r="AE37" s="9">
        <f>ROUND('Fertilizer Tonnage Entry Form'!H48,2)*10^2</f>
        <v>0</v>
      </c>
      <c r="AF37" s="9">
        <f>ROUND('Fertilizer Tonnage Entry Form'!I48,2)*10^2</f>
        <v>0</v>
      </c>
      <c r="AG37" s="9">
        <f>ROUND('Fertilizer Tonnage Entry Form'!J48,2)*10^2</f>
        <v>0</v>
      </c>
      <c r="AH37" s="9">
        <f>ROUND('Fertilizer Tonnage Entry Form'!K48,2)*10^2</f>
        <v>0</v>
      </c>
      <c r="AI37" s="9">
        <f>ROUND('Fertilizer Tonnage Entry Form'!L48,2)*10^2</f>
        <v>0</v>
      </c>
      <c r="AJ37" s="9">
        <f>ROUND('Fertilizer Tonnage Entry Form'!M48,3)*10^2</f>
        <v>0</v>
      </c>
    </row>
    <row r="38" spans="1:36" ht="12.75" customHeight="1">
      <c r="A38" s="9">
        <f>'Fertilizer Tonnage Entry Form'!$Q$1</f>
        <v>0</v>
      </c>
      <c r="C38" s="9">
        <f>'Fertilizer Tonnage Entry Form'!$D$2</f>
        <v>2018</v>
      </c>
      <c r="D38" s="9">
        <f>'Fertilizer Tonnage Entry Form'!$H$2</f>
        <v>14</v>
      </c>
      <c r="H38" s="1">
        <f>ROUND('Fertilizer Tonnage Entry Form'!A49,1)*10^1</f>
        <v>0</v>
      </c>
      <c r="J38" s="1">
        <f>ROUND('Fertilizer Tonnage Entry Form'!B49,1)*10^1</f>
        <v>0</v>
      </c>
      <c r="L38" s="1">
        <f>ROUND('Fertilizer Tonnage Entry Form'!C49,1)*10^1</f>
        <v>0</v>
      </c>
      <c r="M38" s="1">
        <f>ROUND('Fertilizer Tonnage Entry Form'!N49,3)*10^3</f>
        <v>0</v>
      </c>
      <c r="Q38" s="9">
        <f>'Fertilizer Tonnage Entry Form'!T49</f>
        <v>0</v>
      </c>
      <c r="R38" s="9">
        <f>'Fertilizer Tonnage Entry Form'!O49</f>
        <v>0</v>
      </c>
      <c r="S38" s="9">
        <f>'Fertilizer Tonnage Entry Form'!P49</f>
        <v>0</v>
      </c>
      <c r="AA38" s="9">
        <f>ROUND('Fertilizer Tonnage Entry Form'!D49,1)*10^1</f>
        <v>0</v>
      </c>
      <c r="AB38" s="9">
        <f>ROUND('Fertilizer Tonnage Entry Form'!E49,1)*10^1</f>
        <v>0</v>
      </c>
      <c r="AC38" s="9">
        <f>ROUND('Fertilizer Tonnage Entry Form'!F49,1)*10^1</f>
        <v>0</v>
      </c>
      <c r="AD38" s="9">
        <f>ROUND('Fertilizer Tonnage Entry Form'!G49,1)*10^1</f>
        <v>0</v>
      </c>
      <c r="AE38" s="9">
        <f>ROUND('Fertilizer Tonnage Entry Form'!H49,2)*10^2</f>
        <v>0</v>
      </c>
      <c r="AF38" s="9">
        <f>ROUND('Fertilizer Tonnage Entry Form'!I49,2)*10^2</f>
        <v>0</v>
      </c>
      <c r="AG38" s="9">
        <f>ROUND('Fertilizer Tonnage Entry Form'!J49,2)*10^2</f>
        <v>0</v>
      </c>
      <c r="AH38" s="9">
        <f>ROUND('Fertilizer Tonnage Entry Form'!K49,2)*10^2</f>
        <v>0</v>
      </c>
      <c r="AI38" s="9">
        <f>ROUND('Fertilizer Tonnage Entry Form'!L49,2)*10^2</f>
        <v>0</v>
      </c>
      <c r="AJ38" s="9">
        <f>ROUND('Fertilizer Tonnage Entry Form'!M49,3)*10^2</f>
        <v>0</v>
      </c>
    </row>
    <row r="39" spans="1:36" ht="12.75" customHeight="1">
      <c r="A39" s="9">
        <f>'Fertilizer Tonnage Entry Form'!$Q$1</f>
        <v>0</v>
      </c>
      <c r="C39" s="9">
        <f>'Fertilizer Tonnage Entry Form'!$D$2</f>
        <v>2018</v>
      </c>
      <c r="D39" s="9">
        <f>'Fertilizer Tonnage Entry Form'!$H$2</f>
        <v>14</v>
      </c>
      <c r="H39" s="1">
        <f>ROUND('Fertilizer Tonnage Entry Form'!A50,1)*10^1</f>
        <v>0</v>
      </c>
      <c r="J39" s="1">
        <f>ROUND('Fertilizer Tonnage Entry Form'!B50,1)*10^1</f>
        <v>0</v>
      </c>
      <c r="L39" s="1">
        <f>ROUND('Fertilizer Tonnage Entry Form'!C50,1)*10^1</f>
        <v>0</v>
      </c>
      <c r="M39" s="1">
        <f>ROUND('Fertilizer Tonnage Entry Form'!N50,3)*10^3</f>
        <v>0</v>
      </c>
      <c r="Q39" s="9">
        <f>'Fertilizer Tonnage Entry Form'!T50</f>
        <v>0</v>
      </c>
      <c r="R39" s="9">
        <f>'Fertilizer Tonnage Entry Form'!O50</f>
        <v>0</v>
      </c>
      <c r="S39" s="9">
        <f>'Fertilizer Tonnage Entry Form'!P50</f>
        <v>0</v>
      </c>
      <c r="AA39" s="9">
        <f>ROUND('Fertilizer Tonnage Entry Form'!D50,1)*10^1</f>
        <v>0</v>
      </c>
      <c r="AB39" s="9">
        <f>ROUND('Fertilizer Tonnage Entry Form'!E50,1)*10^1</f>
        <v>0</v>
      </c>
      <c r="AC39" s="9">
        <f>ROUND('Fertilizer Tonnage Entry Form'!F50,1)*10^1</f>
        <v>0</v>
      </c>
      <c r="AD39" s="9">
        <f>ROUND('Fertilizer Tonnage Entry Form'!G50,1)*10^1</f>
        <v>0</v>
      </c>
      <c r="AE39" s="9">
        <f>ROUND('Fertilizer Tonnage Entry Form'!H50,2)*10^2</f>
        <v>0</v>
      </c>
      <c r="AF39" s="9">
        <f>ROUND('Fertilizer Tonnage Entry Form'!I50,2)*10^2</f>
        <v>0</v>
      </c>
      <c r="AG39" s="9">
        <f>ROUND('Fertilizer Tonnage Entry Form'!J50,2)*10^2</f>
        <v>0</v>
      </c>
      <c r="AH39" s="9">
        <f>ROUND('Fertilizer Tonnage Entry Form'!K50,2)*10^2</f>
        <v>0</v>
      </c>
      <c r="AI39" s="9">
        <f>ROUND('Fertilizer Tonnage Entry Form'!L50,2)*10^2</f>
        <v>0</v>
      </c>
      <c r="AJ39" s="9">
        <f>ROUND('Fertilizer Tonnage Entry Form'!M50,3)*10^2</f>
        <v>0</v>
      </c>
    </row>
    <row r="40" spans="1:36" ht="12.75" customHeight="1">
      <c r="A40" s="9">
        <f>'Fertilizer Tonnage Entry Form'!$Q$1</f>
        <v>0</v>
      </c>
      <c r="C40" s="9">
        <f>'Fertilizer Tonnage Entry Form'!$D$2</f>
        <v>2018</v>
      </c>
      <c r="D40" s="9">
        <f>'Fertilizer Tonnage Entry Form'!$H$2</f>
        <v>14</v>
      </c>
      <c r="H40" s="1">
        <f>ROUND('Fertilizer Tonnage Entry Form'!A51,1)*10^1</f>
        <v>0</v>
      </c>
      <c r="J40" s="1">
        <f>ROUND('Fertilizer Tonnage Entry Form'!B51,1)*10^1</f>
        <v>0</v>
      </c>
      <c r="L40" s="1">
        <f>ROUND('Fertilizer Tonnage Entry Form'!C51,1)*10^1</f>
        <v>0</v>
      </c>
      <c r="M40" s="1">
        <f>ROUND('Fertilizer Tonnage Entry Form'!N51,3)*10^3</f>
        <v>0</v>
      </c>
      <c r="Q40" s="9">
        <f>'Fertilizer Tonnage Entry Form'!T51</f>
        <v>0</v>
      </c>
      <c r="R40" s="9">
        <f>'Fertilizer Tonnage Entry Form'!O51</f>
        <v>0</v>
      </c>
      <c r="S40" s="9">
        <f>'Fertilizer Tonnage Entry Form'!P51</f>
        <v>0</v>
      </c>
      <c r="AA40" s="9">
        <f>ROUND('Fertilizer Tonnage Entry Form'!D51,1)*10^1</f>
        <v>0</v>
      </c>
      <c r="AB40" s="9">
        <f>ROUND('Fertilizer Tonnage Entry Form'!E51,1)*10^1</f>
        <v>0</v>
      </c>
      <c r="AC40" s="9">
        <f>ROUND('Fertilizer Tonnage Entry Form'!F51,1)*10^1</f>
        <v>0</v>
      </c>
      <c r="AD40" s="9">
        <f>ROUND('Fertilizer Tonnage Entry Form'!G51,1)*10^1</f>
        <v>0</v>
      </c>
      <c r="AE40" s="9">
        <f>ROUND('Fertilizer Tonnage Entry Form'!H51,2)*10^2</f>
        <v>0</v>
      </c>
      <c r="AF40" s="9">
        <f>ROUND('Fertilizer Tonnage Entry Form'!I51,2)*10^2</f>
        <v>0</v>
      </c>
      <c r="AG40" s="9">
        <f>ROUND('Fertilizer Tonnage Entry Form'!J51,2)*10^2</f>
        <v>0</v>
      </c>
      <c r="AH40" s="9">
        <f>ROUND('Fertilizer Tonnage Entry Form'!K51,2)*10^2</f>
        <v>0</v>
      </c>
      <c r="AI40" s="9">
        <f>ROUND('Fertilizer Tonnage Entry Form'!L51,2)*10^2</f>
        <v>0</v>
      </c>
      <c r="AJ40" s="9">
        <f>ROUND('Fertilizer Tonnage Entry Form'!M51,3)*10^2</f>
        <v>0</v>
      </c>
    </row>
    <row r="41" spans="1:36" ht="12.75" customHeight="1">
      <c r="A41" s="9">
        <f>'Fertilizer Tonnage Entry Form'!$Q$1</f>
        <v>0</v>
      </c>
      <c r="C41" s="9">
        <f>'Fertilizer Tonnage Entry Form'!$D$2</f>
        <v>2018</v>
      </c>
      <c r="D41" s="9">
        <f>'Fertilizer Tonnage Entry Form'!$H$2</f>
        <v>14</v>
      </c>
      <c r="H41" s="1">
        <f>ROUND('Fertilizer Tonnage Entry Form'!A52,1)*10^1</f>
        <v>0</v>
      </c>
      <c r="J41" s="1">
        <f>ROUND('Fertilizer Tonnage Entry Form'!B52,1)*10^1</f>
        <v>0</v>
      </c>
      <c r="L41" s="1">
        <f>ROUND('Fertilizer Tonnage Entry Form'!C52,1)*10^1</f>
        <v>0</v>
      </c>
      <c r="M41" s="1">
        <f>ROUND('Fertilizer Tonnage Entry Form'!N52,3)*10^3</f>
        <v>0</v>
      </c>
      <c r="Q41" s="9">
        <f>'Fertilizer Tonnage Entry Form'!T52</f>
        <v>0</v>
      </c>
      <c r="R41" s="9">
        <f>'Fertilizer Tonnage Entry Form'!O52</f>
        <v>0</v>
      </c>
      <c r="S41" s="9">
        <f>'Fertilizer Tonnage Entry Form'!P52</f>
        <v>0</v>
      </c>
      <c r="AA41" s="9">
        <f>ROUND('Fertilizer Tonnage Entry Form'!D52,1)*10^1</f>
        <v>0</v>
      </c>
      <c r="AB41" s="9">
        <f>ROUND('Fertilizer Tonnage Entry Form'!E52,1)*10^1</f>
        <v>0</v>
      </c>
      <c r="AC41" s="9">
        <f>ROUND('Fertilizer Tonnage Entry Form'!F52,1)*10^1</f>
        <v>0</v>
      </c>
      <c r="AD41" s="9">
        <f>ROUND('Fertilizer Tonnage Entry Form'!G52,1)*10^1</f>
        <v>0</v>
      </c>
      <c r="AE41" s="9">
        <f>ROUND('Fertilizer Tonnage Entry Form'!H52,2)*10^2</f>
        <v>0</v>
      </c>
      <c r="AF41" s="9">
        <f>ROUND('Fertilizer Tonnage Entry Form'!I52,2)*10^2</f>
        <v>0</v>
      </c>
      <c r="AG41" s="9">
        <f>ROUND('Fertilizer Tonnage Entry Form'!J52,2)*10^2</f>
        <v>0</v>
      </c>
      <c r="AH41" s="9">
        <f>ROUND('Fertilizer Tonnage Entry Form'!K52,2)*10^2</f>
        <v>0</v>
      </c>
      <c r="AI41" s="9">
        <f>ROUND('Fertilizer Tonnage Entry Form'!L52,2)*10^2</f>
        <v>0</v>
      </c>
      <c r="AJ41" s="9">
        <f>ROUND('Fertilizer Tonnage Entry Form'!M52,3)*10^2</f>
        <v>0</v>
      </c>
    </row>
    <row r="42" spans="1:36" ht="12.75" customHeight="1">
      <c r="A42" s="9">
        <f>'Fertilizer Tonnage Entry Form'!$Q$1</f>
        <v>0</v>
      </c>
      <c r="C42" s="9">
        <f>'Fertilizer Tonnage Entry Form'!$D$2</f>
        <v>2018</v>
      </c>
      <c r="D42" s="9">
        <f>'Fertilizer Tonnage Entry Form'!$H$2</f>
        <v>14</v>
      </c>
      <c r="H42" s="1">
        <f>ROUND('Fertilizer Tonnage Entry Form'!A53,1)*10^1</f>
        <v>0</v>
      </c>
      <c r="J42" s="1">
        <f>ROUND('Fertilizer Tonnage Entry Form'!B53,1)*10^1</f>
        <v>0</v>
      </c>
      <c r="L42" s="1">
        <f>ROUND('Fertilizer Tonnage Entry Form'!C53,1)*10^1</f>
        <v>0</v>
      </c>
      <c r="M42" s="1">
        <f>ROUND('Fertilizer Tonnage Entry Form'!N53,3)*10^3</f>
        <v>0</v>
      </c>
      <c r="Q42" s="9">
        <f>'Fertilizer Tonnage Entry Form'!T53</f>
        <v>0</v>
      </c>
      <c r="R42" s="9">
        <f>'Fertilizer Tonnage Entry Form'!O53</f>
        <v>0</v>
      </c>
      <c r="S42" s="9">
        <f>'Fertilizer Tonnage Entry Form'!P53</f>
        <v>0</v>
      </c>
      <c r="AA42" s="9">
        <f>ROUND('Fertilizer Tonnage Entry Form'!D53,1)*10^1</f>
        <v>0</v>
      </c>
      <c r="AB42" s="9">
        <f>ROUND('Fertilizer Tonnage Entry Form'!E53,1)*10^1</f>
        <v>0</v>
      </c>
      <c r="AC42" s="9">
        <f>ROUND('Fertilizer Tonnage Entry Form'!F53,1)*10^1</f>
        <v>0</v>
      </c>
      <c r="AD42" s="9">
        <f>ROUND('Fertilizer Tonnage Entry Form'!G53,1)*10^1</f>
        <v>0</v>
      </c>
      <c r="AE42" s="9">
        <f>ROUND('Fertilizer Tonnage Entry Form'!H53,2)*10^2</f>
        <v>0</v>
      </c>
      <c r="AF42" s="9">
        <f>ROUND('Fertilizer Tonnage Entry Form'!I53,2)*10^2</f>
        <v>0</v>
      </c>
      <c r="AG42" s="9">
        <f>ROUND('Fertilizer Tonnage Entry Form'!J53,2)*10^2</f>
        <v>0</v>
      </c>
      <c r="AH42" s="9">
        <f>ROUND('Fertilizer Tonnage Entry Form'!K53,2)*10^2</f>
        <v>0</v>
      </c>
      <c r="AI42" s="9">
        <f>ROUND('Fertilizer Tonnage Entry Form'!L53,2)*10^2</f>
        <v>0</v>
      </c>
      <c r="AJ42" s="9">
        <f>ROUND('Fertilizer Tonnage Entry Form'!M53,3)*10^2</f>
        <v>0</v>
      </c>
    </row>
    <row r="43" spans="1:36" ht="12.75" customHeight="1">
      <c r="A43" s="9">
        <f>'Fertilizer Tonnage Entry Form'!$Q$1</f>
        <v>0</v>
      </c>
      <c r="C43" s="9">
        <f>'Fertilizer Tonnage Entry Form'!$D$2</f>
        <v>2018</v>
      </c>
      <c r="D43" s="9">
        <f>'Fertilizer Tonnage Entry Form'!$H$2</f>
        <v>14</v>
      </c>
      <c r="H43" s="1">
        <f>ROUND('Fertilizer Tonnage Entry Form'!A54,1)*10^1</f>
        <v>0</v>
      </c>
      <c r="J43" s="1">
        <f>ROUND('Fertilizer Tonnage Entry Form'!B54,1)*10^1</f>
        <v>0</v>
      </c>
      <c r="L43" s="1">
        <f>ROUND('Fertilizer Tonnage Entry Form'!C54,1)*10^1</f>
        <v>0</v>
      </c>
      <c r="M43" s="1">
        <f>ROUND('Fertilizer Tonnage Entry Form'!N54,3)*10^3</f>
        <v>0</v>
      </c>
      <c r="Q43" s="9">
        <f>'Fertilizer Tonnage Entry Form'!T54</f>
        <v>0</v>
      </c>
      <c r="R43" s="9">
        <f>'Fertilizer Tonnage Entry Form'!O54</f>
        <v>0</v>
      </c>
      <c r="S43" s="9">
        <f>'Fertilizer Tonnage Entry Form'!P54</f>
        <v>0</v>
      </c>
      <c r="AA43" s="9">
        <f>ROUND('Fertilizer Tonnage Entry Form'!D54,1)*10^1</f>
        <v>0</v>
      </c>
      <c r="AB43" s="9">
        <f>ROUND('Fertilizer Tonnage Entry Form'!E54,1)*10^1</f>
        <v>0</v>
      </c>
      <c r="AC43" s="9">
        <f>ROUND('Fertilizer Tonnage Entry Form'!F54,1)*10^1</f>
        <v>0</v>
      </c>
      <c r="AD43" s="9">
        <f>ROUND('Fertilizer Tonnage Entry Form'!G54,1)*10^1</f>
        <v>0</v>
      </c>
      <c r="AE43" s="9">
        <f>ROUND('Fertilizer Tonnage Entry Form'!H54,2)*10^2</f>
        <v>0</v>
      </c>
      <c r="AF43" s="9">
        <f>ROUND('Fertilizer Tonnage Entry Form'!I54,2)*10^2</f>
        <v>0</v>
      </c>
      <c r="AG43" s="9">
        <f>ROUND('Fertilizer Tonnage Entry Form'!J54,2)*10^2</f>
        <v>0</v>
      </c>
      <c r="AH43" s="9">
        <f>ROUND('Fertilizer Tonnage Entry Form'!K54,2)*10^2</f>
        <v>0</v>
      </c>
      <c r="AI43" s="9">
        <f>ROUND('Fertilizer Tonnage Entry Form'!L54,2)*10^2</f>
        <v>0</v>
      </c>
      <c r="AJ43" s="9">
        <f>ROUND('Fertilizer Tonnage Entry Form'!M54,3)*10^2</f>
        <v>0</v>
      </c>
    </row>
    <row r="44" spans="1:36" ht="12.75" customHeight="1">
      <c r="A44" s="9">
        <f>'Fertilizer Tonnage Entry Form'!$Q$1</f>
        <v>0</v>
      </c>
      <c r="C44" s="9">
        <f>'Fertilizer Tonnage Entry Form'!$D$2</f>
        <v>2018</v>
      </c>
      <c r="D44" s="9">
        <f>'Fertilizer Tonnage Entry Form'!$H$2</f>
        <v>14</v>
      </c>
      <c r="H44" s="1">
        <f>ROUND('Fertilizer Tonnage Entry Form'!A55,1)*10^1</f>
        <v>0</v>
      </c>
      <c r="J44" s="1">
        <f>ROUND('Fertilizer Tonnage Entry Form'!B55,1)*10^1</f>
        <v>0</v>
      </c>
      <c r="L44" s="1">
        <f>ROUND('Fertilizer Tonnage Entry Form'!C55,1)*10^1</f>
        <v>0</v>
      </c>
      <c r="M44" s="1">
        <f>ROUND('Fertilizer Tonnage Entry Form'!N55,3)*10^3</f>
        <v>0</v>
      </c>
      <c r="Q44" s="9">
        <f>'Fertilizer Tonnage Entry Form'!T55</f>
        <v>0</v>
      </c>
      <c r="R44" s="9">
        <f>'Fertilizer Tonnage Entry Form'!O55</f>
        <v>0</v>
      </c>
      <c r="S44" s="9">
        <f>'Fertilizer Tonnage Entry Form'!P55</f>
        <v>0</v>
      </c>
      <c r="AA44" s="9">
        <f>ROUND('Fertilizer Tonnage Entry Form'!D55,1)*10^1</f>
        <v>0</v>
      </c>
      <c r="AB44" s="9">
        <f>ROUND('Fertilizer Tonnage Entry Form'!E55,1)*10^1</f>
        <v>0</v>
      </c>
      <c r="AC44" s="9">
        <f>ROUND('Fertilizer Tonnage Entry Form'!F55,1)*10^1</f>
        <v>0</v>
      </c>
      <c r="AD44" s="9">
        <f>ROUND('Fertilizer Tonnage Entry Form'!G55,1)*10^1</f>
        <v>0</v>
      </c>
      <c r="AE44" s="9">
        <f>ROUND('Fertilizer Tonnage Entry Form'!H55,2)*10^2</f>
        <v>0</v>
      </c>
      <c r="AF44" s="9">
        <f>ROUND('Fertilizer Tonnage Entry Form'!I55,2)*10^2</f>
        <v>0</v>
      </c>
      <c r="AG44" s="9">
        <f>ROUND('Fertilizer Tonnage Entry Form'!J55,2)*10^2</f>
        <v>0</v>
      </c>
      <c r="AH44" s="9">
        <f>ROUND('Fertilizer Tonnage Entry Form'!K55,2)*10^2</f>
        <v>0</v>
      </c>
      <c r="AI44" s="9">
        <f>ROUND('Fertilizer Tonnage Entry Form'!L55,2)*10^2</f>
        <v>0</v>
      </c>
      <c r="AJ44" s="9">
        <f>ROUND('Fertilizer Tonnage Entry Form'!M55,3)*10^2</f>
        <v>0</v>
      </c>
    </row>
    <row r="45" spans="1:36" ht="12.75" customHeight="1">
      <c r="A45" s="9">
        <f>'Fertilizer Tonnage Entry Form'!$Q$1</f>
        <v>0</v>
      </c>
      <c r="C45" s="9">
        <f>'Fertilizer Tonnage Entry Form'!$D$2</f>
        <v>2018</v>
      </c>
      <c r="D45" s="9">
        <f>'Fertilizer Tonnage Entry Form'!$H$2</f>
        <v>14</v>
      </c>
      <c r="H45" s="1">
        <f>ROUND('Fertilizer Tonnage Entry Form'!A56,1)*10^1</f>
        <v>0</v>
      </c>
      <c r="J45" s="1">
        <f>ROUND('Fertilizer Tonnage Entry Form'!B56,1)*10^1</f>
        <v>0</v>
      </c>
      <c r="L45" s="1">
        <f>ROUND('Fertilizer Tonnage Entry Form'!C56,1)*10^1</f>
        <v>0</v>
      </c>
      <c r="M45" s="1">
        <f>ROUND('Fertilizer Tonnage Entry Form'!N56,3)*10^3</f>
        <v>0</v>
      </c>
      <c r="Q45" s="9">
        <f>'Fertilizer Tonnage Entry Form'!T56</f>
        <v>0</v>
      </c>
      <c r="R45" s="9">
        <f>'Fertilizer Tonnage Entry Form'!O56</f>
        <v>0</v>
      </c>
      <c r="S45" s="9">
        <f>'Fertilizer Tonnage Entry Form'!P56</f>
        <v>0</v>
      </c>
      <c r="AA45" s="9">
        <f>ROUND('Fertilizer Tonnage Entry Form'!D56,1)*10^1</f>
        <v>0</v>
      </c>
      <c r="AB45" s="9">
        <f>ROUND('Fertilizer Tonnage Entry Form'!E56,1)*10^1</f>
        <v>0</v>
      </c>
      <c r="AC45" s="9">
        <f>ROUND('Fertilizer Tonnage Entry Form'!F56,1)*10^1</f>
        <v>0</v>
      </c>
      <c r="AD45" s="9">
        <f>ROUND('Fertilizer Tonnage Entry Form'!G56,1)*10^1</f>
        <v>0</v>
      </c>
      <c r="AE45" s="9">
        <f>ROUND('Fertilizer Tonnage Entry Form'!H56,2)*10^2</f>
        <v>0</v>
      </c>
      <c r="AF45" s="9">
        <f>ROUND('Fertilizer Tonnage Entry Form'!I56,2)*10^2</f>
        <v>0</v>
      </c>
      <c r="AG45" s="9">
        <f>ROUND('Fertilizer Tonnage Entry Form'!J56,2)*10^2</f>
        <v>0</v>
      </c>
      <c r="AH45" s="9">
        <f>ROUND('Fertilizer Tonnage Entry Form'!K56,2)*10^2</f>
        <v>0</v>
      </c>
      <c r="AI45" s="9">
        <f>ROUND('Fertilizer Tonnage Entry Form'!L56,2)*10^2</f>
        <v>0</v>
      </c>
      <c r="AJ45" s="9">
        <f>ROUND('Fertilizer Tonnage Entry Form'!M56,3)*10^2</f>
        <v>0</v>
      </c>
    </row>
    <row r="46" spans="1:36" ht="12.75" customHeight="1">
      <c r="A46" s="9">
        <f>'Fertilizer Tonnage Entry Form'!$Q$1</f>
        <v>0</v>
      </c>
      <c r="C46" s="9">
        <f>'Fertilizer Tonnage Entry Form'!$D$2</f>
        <v>2018</v>
      </c>
      <c r="D46" s="9">
        <f>'Fertilizer Tonnage Entry Form'!$H$2</f>
        <v>14</v>
      </c>
      <c r="H46" s="1">
        <f>ROUND('Fertilizer Tonnage Entry Form'!A57,1)*10^1</f>
        <v>0</v>
      </c>
      <c r="J46" s="1">
        <f>ROUND('Fertilizer Tonnage Entry Form'!B57,1)*10^1</f>
        <v>0</v>
      </c>
      <c r="L46" s="1">
        <f>ROUND('Fertilizer Tonnage Entry Form'!C57,1)*10^1</f>
        <v>0</v>
      </c>
      <c r="M46" s="1">
        <f>ROUND('Fertilizer Tonnage Entry Form'!N57,3)*10^3</f>
        <v>0</v>
      </c>
      <c r="Q46" s="9">
        <f>'Fertilizer Tonnage Entry Form'!T57</f>
        <v>0</v>
      </c>
      <c r="R46" s="9">
        <f>'Fertilizer Tonnage Entry Form'!O57</f>
        <v>0</v>
      </c>
      <c r="S46" s="9">
        <f>'Fertilizer Tonnage Entry Form'!P57</f>
        <v>0</v>
      </c>
      <c r="AA46" s="9">
        <f>ROUND('Fertilizer Tonnage Entry Form'!D57,1)*10^1</f>
        <v>0</v>
      </c>
      <c r="AB46" s="9">
        <f>ROUND('Fertilizer Tonnage Entry Form'!E57,1)*10^1</f>
        <v>0</v>
      </c>
      <c r="AC46" s="9">
        <f>ROUND('Fertilizer Tonnage Entry Form'!F57,1)*10^1</f>
        <v>0</v>
      </c>
      <c r="AD46" s="9">
        <f>ROUND('Fertilizer Tonnage Entry Form'!G57,1)*10^1</f>
        <v>0</v>
      </c>
      <c r="AE46" s="9">
        <f>ROUND('Fertilizer Tonnage Entry Form'!H57,2)*10^2</f>
        <v>0</v>
      </c>
      <c r="AF46" s="9">
        <f>ROUND('Fertilizer Tonnage Entry Form'!I57,2)*10^2</f>
        <v>0</v>
      </c>
      <c r="AG46" s="9">
        <f>ROUND('Fertilizer Tonnage Entry Form'!J57,2)*10^2</f>
        <v>0</v>
      </c>
      <c r="AH46" s="9">
        <f>ROUND('Fertilizer Tonnage Entry Form'!K57,2)*10^2</f>
        <v>0</v>
      </c>
      <c r="AI46" s="9">
        <f>ROUND('Fertilizer Tonnage Entry Form'!L57,2)*10^2</f>
        <v>0</v>
      </c>
      <c r="AJ46" s="9">
        <f>ROUND('Fertilizer Tonnage Entry Form'!M57,3)*10^2</f>
        <v>0</v>
      </c>
    </row>
    <row r="47" spans="1:36" ht="12.75" customHeight="1">
      <c r="A47" s="9">
        <f>'Fertilizer Tonnage Entry Form'!$Q$1</f>
        <v>0</v>
      </c>
      <c r="C47" s="9">
        <f>'Fertilizer Tonnage Entry Form'!$D$2</f>
        <v>2018</v>
      </c>
      <c r="D47" s="9">
        <f>'Fertilizer Tonnage Entry Form'!$H$2</f>
        <v>14</v>
      </c>
      <c r="H47" s="1">
        <f>ROUND('Fertilizer Tonnage Entry Form'!A58,1)*10^1</f>
        <v>0</v>
      </c>
      <c r="J47" s="1">
        <f>ROUND('Fertilizer Tonnage Entry Form'!B58,1)*10^1</f>
        <v>0</v>
      </c>
      <c r="L47" s="1">
        <f>ROUND('Fertilizer Tonnage Entry Form'!C58,1)*10^1</f>
        <v>0</v>
      </c>
      <c r="M47" s="1">
        <f>ROUND('Fertilizer Tonnage Entry Form'!N58,3)*10^3</f>
        <v>0</v>
      </c>
      <c r="Q47" s="9">
        <f>'Fertilizer Tonnage Entry Form'!T58</f>
        <v>0</v>
      </c>
      <c r="R47" s="9">
        <f>'Fertilizer Tonnage Entry Form'!O58</f>
        <v>0</v>
      </c>
      <c r="S47" s="9">
        <f>'Fertilizer Tonnage Entry Form'!P58</f>
        <v>0</v>
      </c>
      <c r="AA47" s="9">
        <f>ROUND('Fertilizer Tonnage Entry Form'!D58,1)*10^1</f>
        <v>0</v>
      </c>
      <c r="AB47" s="9">
        <f>ROUND('Fertilizer Tonnage Entry Form'!E58,1)*10^1</f>
        <v>0</v>
      </c>
      <c r="AC47" s="9">
        <f>ROUND('Fertilizer Tonnage Entry Form'!F58,1)*10^1</f>
        <v>0</v>
      </c>
      <c r="AD47" s="9">
        <f>ROUND('Fertilizer Tonnage Entry Form'!G58,1)*10^1</f>
        <v>0</v>
      </c>
      <c r="AE47" s="9">
        <f>ROUND('Fertilizer Tonnage Entry Form'!H58,2)*10^2</f>
        <v>0</v>
      </c>
      <c r="AF47" s="9">
        <f>ROUND('Fertilizer Tonnage Entry Form'!I58,2)*10^2</f>
        <v>0</v>
      </c>
      <c r="AG47" s="9">
        <f>ROUND('Fertilizer Tonnage Entry Form'!J58,2)*10^2</f>
        <v>0</v>
      </c>
      <c r="AH47" s="9">
        <f>ROUND('Fertilizer Tonnage Entry Form'!K58,2)*10^2</f>
        <v>0</v>
      </c>
      <c r="AI47" s="9">
        <f>ROUND('Fertilizer Tonnage Entry Form'!L58,2)*10^2</f>
        <v>0</v>
      </c>
      <c r="AJ47" s="9">
        <f>ROUND('Fertilizer Tonnage Entry Form'!M58,3)*10^2</f>
        <v>0</v>
      </c>
    </row>
    <row r="48" spans="1:36" ht="12.75" customHeight="1">
      <c r="A48" s="9">
        <f>'Fertilizer Tonnage Entry Form'!$Q$1</f>
        <v>0</v>
      </c>
      <c r="C48" s="9">
        <f>'Fertilizer Tonnage Entry Form'!$D$2</f>
        <v>2018</v>
      </c>
      <c r="D48" s="9">
        <f>'Fertilizer Tonnage Entry Form'!$H$2</f>
        <v>14</v>
      </c>
      <c r="H48" s="1">
        <f>ROUND('Fertilizer Tonnage Entry Form'!A59,1)*10^1</f>
        <v>0</v>
      </c>
      <c r="J48" s="1">
        <f>ROUND('Fertilizer Tonnage Entry Form'!B59,1)*10^1</f>
        <v>0</v>
      </c>
      <c r="L48" s="1">
        <f>ROUND('Fertilizer Tonnage Entry Form'!C59,1)*10^1</f>
        <v>0</v>
      </c>
      <c r="M48" s="1">
        <f>ROUND('Fertilizer Tonnage Entry Form'!N59,3)*10^3</f>
        <v>0</v>
      </c>
      <c r="Q48" s="9">
        <f>'Fertilizer Tonnage Entry Form'!T59</f>
        <v>0</v>
      </c>
      <c r="R48" s="9">
        <f>'Fertilizer Tonnage Entry Form'!O59</f>
        <v>0</v>
      </c>
      <c r="S48" s="9">
        <f>'Fertilizer Tonnage Entry Form'!P59</f>
        <v>0</v>
      </c>
      <c r="AA48" s="9">
        <f>ROUND('Fertilizer Tonnage Entry Form'!D59,1)*10^1</f>
        <v>0</v>
      </c>
      <c r="AB48" s="9">
        <f>ROUND('Fertilizer Tonnage Entry Form'!E59,1)*10^1</f>
        <v>0</v>
      </c>
      <c r="AC48" s="9">
        <f>ROUND('Fertilizer Tonnage Entry Form'!F59,1)*10^1</f>
        <v>0</v>
      </c>
      <c r="AD48" s="9">
        <f>ROUND('Fertilizer Tonnage Entry Form'!G59,1)*10^1</f>
        <v>0</v>
      </c>
      <c r="AE48" s="9">
        <f>ROUND('Fertilizer Tonnage Entry Form'!H59,2)*10^2</f>
        <v>0</v>
      </c>
      <c r="AF48" s="9">
        <f>ROUND('Fertilizer Tonnage Entry Form'!I59,2)*10^2</f>
        <v>0</v>
      </c>
      <c r="AG48" s="9">
        <f>ROUND('Fertilizer Tonnage Entry Form'!J59,2)*10^2</f>
        <v>0</v>
      </c>
      <c r="AH48" s="9">
        <f>ROUND('Fertilizer Tonnage Entry Form'!K59,2)*10^2</f>
        <v>0</v>
      </c>
      <c r="AI48" s="9">
        <f>ROUND('Fertilizer Tonnage Entry Form'!L59,2)*10^2</f>
        <v>0</v>
      </c>
      <c r="AJ48" s="9">
        <f>ROUND('Fertilizer Tonnage Entry Form'!M59,3)*10^2</f>
        <v>0</v>
      </c>
    </row>
    <row r="49" spans="1:36" ht="12.75" customHeight="1">
      <c r="A49" s="9">
        <f>'Fertilizer Tonnage Entry Form'!$Q$1</f>
        <v>0</v>
      </c>
      <c r="C49" s="9">
        <f>'Fertilizer Tonnage Entry Form'!$D$2</f>
        <v>2018</v>
      </c>
      <c r="D49" s="9">
        <f>'Fertilizer Tonnage Entry Form'!$H$2</f>
        <v>14</v>
      </c>
      <c r="H49" s="1">
        <f>ROUND('Fertilizer Tonnage Entry Form'!A60,1)*10^1</f>
        <v>0</v>
      </c>
      <c r="J49" s="1">
        <f>ROUND('Fertilizer Tonnage Entry Form'!B60,1)*10^1</f>
        <v>0</v>
      </c>
      <c r="L49" s="1">
        <f>ROUND('Fertilizer Tonnage Entry Form'!C60,1)*10^1</f>
        <v>0</v>
      </c>
      <c r="M49" s="1">
        <f>ROUND('Fertilizer Tonnage Entry Form'!N60,3)*10^3</f>
        <v>0</v>
      </c>
      <c r="Q49" s="9">
        <f>'Fertilizer Tonnage Entry Form'!T60</f>
        <v>0</v>
      </c>
      <c r="R49" s="9">
        <f>'Fertilizer Tonnage Entry Form'!O60</f>
        <v>0</v>
      </c>
      <c r="S49" s="9">
        <f>'Fertilizer Tonnage Entry Form'!P60</f>
        <v>0</v>
      </c>
      <c r="AA49" s="9">
        <f>ROUND('Fertilizer Tonnage Entry Form'!D60,1)*10^1</f>
        <v>0</v>
      </c>
      <c r="AB49" s="9">
        <f>ROUND('Fertilizer Tonnage Entry Form'!E60,1)*10^1</f>
        <v>0</v>
      </c>
      <c r="AC49" s="9">
        <f>ROUND('Fertilizer Tonnage Entry Form'!F60,1)*10^1</f>
        <v>0</v>
      </c>
      <c r="AD49" s="9">
        <f>ROUND('Fertilizer Tonnage Entry Form'!G60,1)*10^1</f>
        <v>0</v>
      </c>
      <c r="AE49" s="9">
        <f>ROUND('Fertilizer Tonnage Entry Form'!H60,2)*10^2</f>
        <v>0</v>
      </c>
      <c r="AF49" s="9">
        <f>ROUND('Fertilizer Tonnage Entry Form'!I60,2)*10^2</f>
        <v>0</v>
      </c>
      <c r="AG49" s="9">
        <f>ROUND('Fertilizer Tonnage Entry Form'!J60,2)*10^2</f>
        <v>0</v>
      </c>
      <c r="AH49" s="9">
        <f>ROUND('Fertilizer Tonnage Entry Form'!K60,2)*10^2</f>
        <v>0</v>
      </c>
      <c r="AI49" s="9">
        <f>ROUND('Fertilizer Tonnage Entry Form'!L60,2)*10^2</f>
        <v>0</v>
      </c>
      <c r="AJ49" s="9">
        <f>ROUND('Fertilizer Tonnage Entry Form'!M60,3)*10^2</f>
        <v>0</v>
      </c>
    </row>
    <row r="50" spans="1:36" ht="12.75" customHeight="1">
      <c r="A50" s="9">
        <f>'Fertilizer Tonnage Entry Form'!$Q$1</f>
        <v>0</v>
      </c>
      <c r="C50" s="9">
        <f>'Fertilizer Tonnage Entry Form'!$D$2</f>
        <v>2018</v>
      </c>
      <c r="D50" s="9">
        <f>'Fertilizer Tonnage Entry Form'!$H$2</f>
        <v>14</v>
      </c>
      <c r="H50" s="1">
        <f>ROUND('Fertilizer Tonnage Entry Form'!A61,1)*10^1</f>
        <v>0</v>
      </c>
      <c r="J50" s="1">
        <f>ROUND('Fertilizer Tonnage Entry Form'!B61,1)*10^1</f>
        <v>0</v>
      </c>
      <c r="L50" s="1">
        <f>ROUND('Fertilizer Tonnage Entry Form'!C61,1)*10^1</f>
        <v>0</v>
      </c>
      <c r="M50" s="1">
        <f>ROUND('Fertilizer Tonnage Entry Form'!N61,3)*10^3</f>
        <v>0</v>
      </c>
      <c r="Q50" s="9">
        <f>'Fertilizer Tonnage Entry Form'!T61</f>
        <v>0</v>
      </c>
      <c r="R50" s="9">
        <f>'Fertilizer Tonnage Entry Form'!O61</f>
        <v>0</v>
      </c>
      <c r="S50" s="9">
        <f>'Fertilizer Tonnage Entry Form'!P61</f>
        <v>0</v>
      </c>
      <c r="AA50" s="9">
        <f>ROUND('Fertilizer Tonnage Entry Form'!D61,1)*10^1</f>
        <v>0</v>
      </c>
      <c r="AB50" s="9">
        <f>ROUND('Fertilizer Tonnage Entry Form'!E61,1)*10^1</f>
        <v>0</v>
      </c>
      <c r="AC50" s="9">
        <f>ROUND('Fertilizer Tonnage Entry Form'!F61,1)*10^1</f>
        <v>0</v>
      </c>
      <c r="AD50" s="9">
        <f>ROUND('Fertilizer Tonnage Entry Form'!G61,1)*10^1</f>
        <v>0</v>
      </c>
      <c r="AE50" s="9">
        <f>ROUND('Fertilizer Tonnage Entry Form'!H61,2)*10^2</f>
        <v>0</v>
      </c>
      <c r="AF50" s="9">
        <f>ROUND('Fertilizer Tonnage Entry Form'!I61,2)*10^2</f>
        <v>0</v>
      </c>
      <c r="AG50" s="9">
        <f>ROUND('Fertilizer Tonnage Entry Form'!J61,2)*10^2</f>
        <v>0</v>
      </c>
      <c r="AH50" s="9">
        <f>ROUND('Fertilizer Tonnage Entry Form'!K61,2)*10^2</f>
        <v>0</v>
      </c>
      <c r="AI50" s="9">
        <f>ROUND('Fertilizer Tonnage Entry Form'!L61,2)*10^2</f>
        <v>0</v>
      </c>
      <c r="AJ50" s="9">
        <f>ROUND('Fertilizer Tonnage Entry Form'!M61,3)*10^2</f>
        <v>0</v>
      </c>
    </row>
    <row r="51" spans="1:36" ht="12.75" customHeight="1">
      <c r="A51" s="9">
        <f>'Fertilizer Tonnage Entry Form'!$Q$1</f>
        <v>0</v>
      </c>
      <c r="C51" s="9">
        <f>'Fertilizer Tonnage Entry Form'!$D$2</f>
        <v>2018</v>
      </c>
      <c r="D51" s="9">
        <f>'Fertilizer Tonnage Entry Form'!$H$2</f>
        <v>14</v>
      </c>
      <c r="H51" s="1">
        <f>ROUND('Fertilizer Tonnage Entry Form'!A62,1)*10^1</f>
        <v>0</v>
      </c>
      <c r="J51" s="1">
        <f>ROUND('Fertilizer Tonnage Entry Form'!B62,1)*10^1</f>
        <v>0</v>
      </c>
      <c r="L51" s="1">
        <f>ROUND('Fertilizer Tonnage Entry Form'!C62,1)*10^1</f>
        <v>0</v>
      </c>
      <c r="M51" s="1">
        <f>ROUND('Fertilizer Tonnage Entry Form'!N62,3)*10^3</f>
        <v>0</v>
      </c>
      <c r="Q51" s="9">
        <f>'Fertilizer Tonnage Entry Form'!T62</f>
        <v>0</v>
      </c>
      <c r="R51" s="9">
        <f>'Fertilizer Tonnage Entry Form'!O62</f>
        <v>0</v>
      </c>
      <c r="S51" s="9">
        <f>'Fertilizer Tonnage Entry Form'!P62</f>
        <v>0</v>
      </c>
      <c r="AA51" s="9">
        <f>ROUND('Fertilizer Tonnage Entry Form'!D62,1)*10^1</f>
        <v>0</v>
      </c>
      <c r="AB51" s="9">
        <f>ROUND('Fertilizer Tonnage Entry Form'!E62,1)*10^1</f>
        <v>0</v>
      </c>
      <c r="AC51" s="9">
        <f>ROUND('Fertilizer Tonnage Entry Form'!F62,1)*10^1</f>
        <v>0</v>
      </c>
      <c r="AD51" s="9">
        <f>ROUND('Fertilizer Tonnage Entry Form'!G62,1)*10^1</f>
        <v>0</v>
      </c>
      <c r="AE51" s="9">
        <f>ROUND('Fertilizer Tonnage Entry Form'!H62,2)*10^2</f>
        <v>0</v>
      </c>
      <c r="AF51" s="9">
        <f>ROUND('Fertilizer Tonnage Entry Form'!I62,2)*10^2</f>
        <v>0</v>
      </c>
      <c r="AG51" s="9">
        <f>ROUND('Fertilizer Tonnage Entry Form'!J62,2)*10^2</f>
        <v>0</v>
      </c>
      <c r="AH51" s="9">
        <f>ROUND('Fertilizer Tonnage Entry Form'!K62,2)*10^2</f>
        <v>0</v>
      </c>
      <c r="AI51" s="9">
        <f>ROUND('Fertilizer Tonnage Entry Form'!L62,2)*10^2</f>
        <v>0</v>
      </c>
      <c r="AJ51" s="9">
        <f>ROUND('Fertilizer Tonnage Entry Form'!M62,3)*10^2</f>
        <v>0</v>
      </c>
    </row>
    <row r="52" spans="1:36" ht="12.75" customHeight="1">
      <c r="A52" s="9">
        <f>'Fertilizer Tonnage Entry Form'!$Q$1</f>
        <v>0</v>
      </c>
      <c r="C52" s="9">
        <f>'Fertilizer Tonnage Entry Form'!$D$2</f>
        <v>2018</v>
      </c>
      <c r="D52" s="9">
        <f>'Fertilizer Tonnage Entry Form'!$H$2</f>
        <v>14</v>
      </c>
      <c r="H52" s="1">
        <f>ROUND('Fertilizer Tonnage Entry Form'!A63,1)*10^1</f>
        <v>0</v>
      </c>
      <c r="J52" s="1">
        <f>ROUND('Fertilizer Tonnage Entry Form'!B63,1)*10^1</f>
        <v>0</v>
      </c>
      <c r="L52" s="1">
        <f>ROUND('Fertilizer Tonnage Entry Form'!C63,1)*10^1</f>
        <v>0</v>
      </c>
      <c r="M52" s="1">
        <f>ROUND('Fertilizer Tonnage Entry Form'!N63,3)*10^3</f>
        <v>0</v>
      </c>
      <c r="Q52" s="9">
        <f>'Fertilizer Tonnage Entry Form'!T63</f>
        <v>0</v>
      </c>
      <c r="R52" s="9">
        <f>'Fertilizer Tonnage Entry Form'!O63</f>
        <v>0</v>
      </c>
      <c r="S52" s="9">
        <f>'Fertilizer Tonnage Entry Form'!P63</f>
        <v>0</v>
      </c>
      <c r="AA52" s="9">
        <f>ROUND('Fertilizer Tonnage Entry Form'!D63,1)*10^1</f>
        <v>0</v>
      </c>
      <c r="AB52" s="9">
        <f>ROUND('Fertilizer Tonnage Entry Form'!E63,1)*10^1</f>
        <v>0</v>
      </c>
      <c r="AC52" s="9">
        <f>ROUND('Fertilizer Tonnage Entry Form'!F63,1)*10^1</f>
        <v>0</v>
      </c>
      <c r="AD52" s="9">
        <f>ROUND('Fertilizer Tonnage Entry Form'!G63,1)*10^1</f>
        <v>0</v>
      </c>
      <c r="AE52" s="9">
        <f>ROUND('Fertilizer Tonnage Entry Form'!H63,2)*10^2</f>
        <v>0</v>
      </c>
      <c r="AF52" s="9">
        <f>ROUND('Fertilizer Tonnage Entry Form'!I63,2)*10^2</f>
        <v>0</v>
      </c>
      <c r="AG52" s="9">
        <f>ROUND('Fertilizer Tonnage Entry Form'!J63,2)*10^2</f>
        <v>0</v>
      </c>
      <c r="AH52" s="9">
        <f>ROUND('Fertilizer Tonnage Entry Form'!K63,2)*10^2</f>
        <v>0</v>
      </c>
      <c r="AI52" s="9">
        <f>ROUND('Fertilizer Tonnage Entry Form'!L63,2)*10^2</f>
        <v>0</v>
      </c>
      <c r="AJ52" s="9">
        <f>ROUND('Fertilizer Tonnage Entry Form'!M63,3)*10^2</f>
        <v>0</v>
      </c>
    </row>
    <row r="53" spans="1:36" ht="12.75" customHeight="1">
      <c r="A53" s="9">
        <f>'Fertilizer Tonnage Entry Form'!$Q$1</f>
        <v>0</v>
      </c>
      <c r="C53" s="9">
        <f>'Fertilizer Tonnage Entry Form'!$D$2</f>
        <v>2018</v>
      </c>
      <c r="D53" s="9">
        <f>'Fertilizer Tonnage Entry Form'!$H$2</f>
        <v>14</v>
      </c>
      <c r="H53" s="1">
        <f>ROUND('Fertilizer Tonnage Entry Form'!A64,1)*10^1</f>
        <v>0</v>
      </c>
      <c r="J53" s="1">
        <f>ROUND('Fertilizer Tonnage Entry Form'!B64,1)*10^1</f>
        <v>0</v>
      </c>
      <c r="L53" s="1">
        <f>ROUND('Fertilizer Tonnage Entry Form'!C64,1)*10^1</f>
        <v>0</v>
      </c>
      <c r="M53" s="1">
        <f>ROUND('Fertilizer Tonnage Entry Form'!N64,3)*10^3</f>
        <v>0</v>
      </c>
      <c r="Q53" s="9">
        <f>'Fertilizer Tonnage Entry Form'!T64</f>
        <v>0</v>
      </c>
      <c r="R53" s="9">
        <f>'Fertilizer Tonnage Entry Form'!O64</f>
        <v>0</v>
      </c>
      <c r="S53" s="9">
        <f>'Fertilizer Tonnage Entry Form'!P64</f>
        <v>0</v>
      </c>
      <c r="AA53" s="9">
        <f>ROUND('Fertilizer Tonnage Entry Form'!D64,1)*10^1</f>
        <v>0</v>
      </c>
      <c r="AB53" s="9">
        <f>ROUND('Fertilizer Tonnage Entry Form'!E64,1)*10^1</f>
        <v>0</v>
      </c>
      <c r="AC53" s="9">
        <f>ROUND('Fertilizer Tonnage Entry Form'!F64,1)*10^1</f>
        <v>0</v>
      </c>
      <c r="AD53" s="9">
        <f>ROUND('Fertilizer Tonnage Entry Form'!G64,1)*10^1</f>
        <v>0</v>
      </c>
      <c r="AE53" s="9">
        <f>ROUND('Fertilizer Tonnage Entry Form'!H64,2)*10^2</f>
        <v>0</v>
      </c>
      <c r="AF53" s="9">
        <f>ROUND('Fertilizer Tonnage Entry Form'!I64,2)*10^2</f>
        <v>0</v>
      </c>
      <c r="AG53" s="9">
        <f>ROUND('Fertilizer Tonnage Entry Form'!J64,2)*10^2</f>
        <v>0</v>
      </c>
      <c r="AH53" s="9">
        <f>ROUND('Fertilizer Tonnage Entry Form'!K64,2)*10^2</f>
        <v>0</v>
      </c>
      <c r="AI53" s="9">
        <f>ROUND('Fertilizer Tonnage Entry Form'!L64,2)*10^2</f>
        <v>0</v>
      </c>
      <c r="AJ53" s="9">
        <f>ROUND('Fertilizer Tonnage Entry Form'!M64,3)*10^2</f>
        <v>0</v>
      </c>
    </row>
    <row r="54" spans="1:36" ht="12.75" customHeight="1">
      <c r="A54" s="9">
        <f>'Fertilizer Tonnage Entry Form'!$Q$1</f>
        <v>0</v>
      </c>
      <c r="C54" s="9">
        <f>'Fertilizer Tonnage Entry Form'!$D$2</f>
        <v>2018</v>
      </c>
      <c r="D54" s="9">
        <f>'Fertilizer Tonnage Entry Form'!$H$2</f>
        <v>14</v>
      </c>
      <c r="H54" s="1">
        <f>ROUND('Fertilizer Tonnage Entry Form'!A65,1)*10^1</f>
        <v>0</v>
      </c>
      <c r="J54" s="1">
        <f>ROUND('Fertilizer Tonnage Entry Form'!B65,1)*10^1</f>
        <v>0</v>
      </c>
      <c r="L54" s="1">
        <f>ROUND('Fertilizer Tonnage Entry Form'!C65,1)*10^1</f>
        <v>0</v>
      </c>
      <c r="M54" s="1">
        <f>ROUND('Fertilizer Tonnage Entry Form'!N65,3)*10^3</f>
        <v>0</v>
      </c>
      <c r="Q54" s="9">
        <f>'Fertilizer Tonnage Entry Form'!T65</f>
        <v>0</v>
      </c>
      <c r="R54" s="9">
        <f>'Fertilizer Tonnage Entry Form'!O65</f>
        <v>0</v>
      </c>
      <c r="S54" s="9">
        <f>'Fertilizer Tonnage Entry Form'!P65</f>
        <v>0</v>
      </c>
      <c r="AA54" s="9">
        <f>ROUND('Fertilizer Tonnage Entry Form'!D65,1)*10^1</f>
        <v>0</v>
      </c>
      <c r="AB54" s="9">
        <f>ROUND('Fertilizer Tonnage Entry Form'!E65,1)*10^1</f>
        <v>0</v>
      </c>
      <c r="AC54" s="9">
        <f>ROUND('Fertilizer Tonnage Entry Form'!F65,1)*10^1</f>
        <v>0</v>
      </c>
      <c r="AD54" s="9">
        <f>ROUND('Fertilizer Tonnage Entry Form'!G65,1)*10^1</f>
        <v>0</v>
      </c>
      <c r="AE54" s="9">
        <f>ROUND('Fertilizer Tonnage Entry Form'!H65,2)*10^2</f>
        <v>0</v>
      </c>
      <c r="AF54" s="9">
        <f>ROUND('Fertilizer Tonnage Entry Form'!I65,2)*10^2</f>
        <v>0</v>
      </c>
      <c r="AG54" s="9">
        <f>ROUND('Fertilizer Tonnage Entry Form'!J65,2)*10^2</f>
        <v>0</v>
      </c>
      <c r="AH54" s="9">
        <f>ROUND('Fertilizer Tonnage Entry Form'!K65,2)*10^2</f>
        <v>0</v>
      </c>
      <c r="AI54" s="9">
        <f>ROUND('Fertilizer Tonnage Entry Form'!L65,2)*10^2</f>
        <v>0</v>
      </c>
      <c r="AJ54" s="9">
        <f>ROUND('Fertilizer Tonnage Entry Form'!M65,3)*10^2</f>
        <v>0</v>
      </c>
    </row>
    <row r="55" spans="1:36" ht="12.75" customHeight="1">
      <c r="A55" s="9">
        <f>'Fertilizer Tonnage Entry Form'!$Q$1</f>
        <v>0</v>
      </c>
      <c r="C55" s="9">
        <f>'Fertilizer Tonnage Entry Form'!$D$2</f>
        <v>2018</v>
      </c>
      <c r="D55" s="9">
        <f>'Fertilizer Tonnage Entry Form'!$H$2</f>
        <v>14</v>
      </c>
      <c r="H55" s="1">
        <f>ROUND('Fertilizer Tonnage Entry Form'!A66,1)*10^1</f>
        <v>0</v>
      </c>
      <c r="J55" s="1">
        <f>ROUND('Fertilizer Tonnage Entry Form'!B66,1)*10^1</f>
        <v>0</v>
      </c>
      <c r="L55" s="1">
        <f>ROUND('Fertilizer Tonnage Entry Form'!C66,1)*10^1</f>
        <v>0</v>
      </c>
      <c r="M55" s="1">
        <f>ROUND('Fertilizer Tonnage Entry Form'!N66,3)*10^3</f>
        <v>0</v>
      </c>
      <c r="Q55" s="9">
        <f>'Fertilizer Tonnage Entry Form'!T66</f>
        <v>0</v>
      </c>
      <c r="R55" s="9">
        <f>'Fertilizer Tonnage Entry Form'!O66</f>
        <v>0</v>
      </c>
      <c r="S55" s="9">
        <f>'Fertilizer Tonnage Entry Form'!P66</f>
        <v>0</v>
      </c>
      <c r="AA55" s="9">
        <f>ROUND('Fertilizer Tonnage Entry Form'!D66,1)*10^1</f>
        <v>0</v>
      </c>
      <c r="AB55" s="9">
        <f>ROUND('Fertilizer Tonnage Entry Form'!E66,1)*10^1</f>
        <v>0</v>
      </c>
      <c r="AC55" s="9">
        <f>ROUND('Fertilizer Tonnage Entry Form'!F66,1)*10^1</f>
        <v>0</v>
      </c>
      <c r="AD55" s="9">
        <f>ROUND('Fertilizer Tonnage Entry Form'!G66,1)*10^1</f>
        <v>0</v>
      </c>
      <c r="AE55" s="9">
        <f>ROUND('Fertilizer Tonnage Entry Form'!H66,2)*10^2</f>
        <v>0</v>
      </c>
      <c r="AF55" s="9">
        <f>ROUND('Fertilizer Tonnage Entry Form'!I66,2)*10^2</f>
        <v>0</v>
      </c>
      <c r="AG55" s="9">
        <f>ROUND('Fertilizer Tonnage Entry Form'!J66,2)*10^2</f>
        <v>0</v>
      </c>
      <c r="AH55" s="9">
        <f>ROUND('Fertilizer Tonnage Entry Form'!K66,2)*10^2</f>
        <v>0</v>
      </c>
      <c r="AI55" s="9">
        <f>ROUND('Fertilizer Tonnage Entry Form'!L66,2)*10^2</f>
        <v>0</v>
      </c>
      <c r="AJ55" s="9">
        <f>ROUND('Fertilizer Tonnage Entry Form'!M66,3)*10^2</f>
        <v>0</v>
      </c>
    </row>
    <row r="56" spans="1:36" ht="12.75" customHeight="1">
      <c r="A56" s="9">
        <f>'Fertilizer Tonnage Entry Form'!$Q$1</f>
        <v>0</v>
      </c>
      <c r="C56" s="9">
        <f>'Fertilizer Tonnage Entry Form'!$D$2</f>
        <v>2018</v>
      </c>
      <c r="D56" s="9">
        <f>'Fertilizer Tonnage Entry Form'!$H$2</f>
        <v>14</v>
      </c>
      <c r="H56" s="1">
        <f>ROUND('Fertilizer Tonnage Entry Form'!A67,1)*10^1</f>
        <v>0</v>
      </c>
      <c r="J56" s="1">
        <f>ROUND('Fertilizer Tonnage Entry Form'!B67,1)*10^1</f>
        <v>0</v>
      </c>
      <c r="L56" s="1">
        <f>ROUND('Fertilizer Tonnage Entry Form'!C67,1)*10^1</f>
        <v>0</v>
      </c>
      <c r="M56" s="1">
        <f>ROUND('Fertilizer Tonnage Entry Form'!N67,3)*10^3</f>
        <v>0</v>
      </c>
      <c r="Q56" s="9">
        <f>'Fertilizer Tonnage Entry Form'!T67</f>
        <v>0</v>
      </c>
      <c r="R56" s="9">
        <f>'Fertilizer Tonnage Entry Form'!O67</f>
        <v>0</v>
      </c>
      <c r="S56" s="9">
        <f>'Fertilizer Tonnage Entry Form'!P67</f>
        <v>0</v>
      </c>
      <c r="AA56" s="9">
        <f>ROUND('Fertilizer Tonnage Entry Form'!D67,1)*10^1</f>
        <v>0</v>
      </c>
      <c r="AB56" s="9">
        <f>ROUND('Fertilizer Tonnage Entry Form'!E67,1)*10^1</f>
        <v>0</v>
      </c>
      <c r="AC56" s="9">
        <f>ROUND('Fertilizer Tonnage Entry Form'!F67,1)*10^1</f>
        <v>0</v>
      </c>
      <c r="AD56" s="9">
        <f>ROUND('Fertilizer Tonnage Entry Form'!G67,1)*10^1</f>
        <v>0</v>
      </c>
      <c r="AE56" s="9">
        <f>ROUND('Fertilizer Tonnage Entry Form'!H67,2)*10^2</f>
        <v>0</v>
      </c>
      <c r="AF56" s="9">
        <f>ROUND('Fertilizer Tonnage Entry Form'!I67,2)*10^2</f>
        <v>0</v>
      </c>
      <c r="AG56" s="9">
        <f>ROUND('Fertilizer Tonnage Entry Form'!J67,2)*10^2</f>
        <v>0</v>
      </c>
      <c r="AH56" s="9">
        <f>ROUND('Fertilizer Tonnage Entry Form'!K67,2)*10^2</f>
        <v>0</v>
      </c>
      <c r="AI56" s="9">
        <f>ROUND('Fertilizer Tonnage Entry Form'!L67,2)*10^2</f>
        <v>0</v>
      </c>
      <c r="AJ56" s="9">
        <f>ROUND('Fertilizer Tonnage Entry Form'!M67,3)*10^2</f>
        <v>0</v>
      </c>
    </row>
    <row r="57" spans="1:36" ht="12.75" customHeight="1">
      <c r="A57" s="9">
        <f>'Fertilizer Tonnage Entry Form'!$Q$1</f>
        <v>0</v>
      </c>
      <c r="C57" s="9">
        <f>'Fertilizer Tonnage Entry Form'!$D$2</f>
        <v>2018</v>
      </c>
      <c r="D57" s="9">
        <f>'Fertilizer Tonnage Entry Form'!$H$2</f>
        <v>14</v>
      </c>
      <c r="H57" s="1">
        <f>ROUND('Fertilizer Tonnage Entry Form'!A68,1)*10^1</f>
        <v>0</v>
      </c>
      <c r="J57" s="1">
        <f>ROUND('Fertilizer Tonnage Entry Form'!B68,1)*10^1</f>
        <v>0</v>
      </c>
      <c r="L57" s="1">
        <f>ROUND('Fertilizer Tonnage Entry Form'!C68,1)*10^1</f>
        <v>0</v>
      </c>
      <c r="M57" s="1">
        <f>ROUND('Fertilizer Tonnage Entry Form'!N68,3)*10^3</f>
        <v>0</v>
      </c>
      <c r="Q57" s="9">
        <f>'Fertilizer Tonnage Entry Form'!T68</f>
        <v>0</v>
      </c>
      <c r="R57" s="9">
        <f>'Fertilizer Tonnage Entry Form'!O68</f>
        <v>0</v>
      </c>
      <c r="S57" s="9">
        <f>'Fertilizer Tonnage Entry Form'!P68</f>
        <v>0</v>
      </c>
      <c r="AA57" s="9">
        <f>ROUND('Fertilizer Tonnage Entry Form'!D68,1)*10^1</f>
        <v>0</v>
      </c>
      <c r="AB57" s="9">
        <f>ROUND('Fertilizer Tonnage Entry Form'!E68,1)*10^1</f>
        <v>0</v>
      </c>
      <c r="AC57" s="9">
        <f>ROUND('Fertilizer Tonnage Entry Form'!F68,1)*10^1</f>
        <v>0</v>
      </c>
      <c r="AD57" s="9">
        <f>ROUND('Fertilizer Tonnage Entry Form'!G68,1)*10^1</f>
        <v>0</v>
      </c>
      <c r="AE57" s="9">
        <f>ROUND('Fertilizer Tonnage Entry Form'!H68,2)*10^2</f>
        <v>0</v>
      </c>
      <c r="AF57" s="9">
        <f>ROUND('Fertilizer Tonnage Entry Form'!I68,2)*10^2</f>
        <v>0</v>
      </c>
      <c r="AG57" s="9">
        <f>ROUND('Fertilizer Tonnage Entry Form'!J68,2)*10^2</f>
        <v>0</v>
      </c>
      <c r="AH57" s="9">
        <f>ROUND('Fertilizer Tonnage Entry Form'!K68,2)*10^2</f>
        <v>0</v>
      </c>
      <c r="AI57" s="9">
        <f>ROUND('Fertilizer Tonnage Entry Form'!L68,2)*10^2</f>
        <v>0</v>
      </c>
      <c r="AJ57" s="9">
        <f>ROUND('Fertilizer Tonnage Entry Form'!M68,3)*10^2</f>
        <v>0</v>
      </c>
    </row>
    <row r="58" spans="1:36" ht="12.75" customHeight="1">
      <c r="A58" s="9">
        <f>'Fertilizer Tonnage Entry Form'!$Q$1</f>
        <v>0</v>
      </c>
      <c r="C58" s="9">
        <f>'Fertilizer Tonnage Entry Form'!$D$2</f>
        <v>2018</v>
      </c>
      <c r="D58" s="9">
        <f>'Fertilizer Tonnage Entry Form'!$H$2</f>
        <v>14</v>
      </c>
      <c r="H58" s="1">
        <f>ROUND('Fertilizer Tonnage Entry Form'!A69,1)*10^1</f>
        <v>0</v>
      </c>
      <c r="J58" s="1">
        <f>ROUND('Fertilizer Tonnage Entry Form'!B69,1)*10^1</f>
        <v>0</v>
      </c>
      <c r="L58" s="1">
        <f>ROUND('Fertilizer Tonnage Entry Form'!C69,1)*10^1</f>
        <v>0</v>
      </c>
      <c r="M58" s="1">
        <f>ROUND('Fertilizer Tonnage Entry Form'!N69,3)*10^3</f>
        <v>0</v>
      </c>
      <c r="Q58" s="9">
        <f>'Fertilizer Tonnage Entry Form'!T69</f>
        <v>0</v>
      </c>
      <c r="R58" s="9">
        <f>'Fertilizer Tonnage Entry Form'!O69</f>
        <v>0</v>
      </c>
      <c r="S58" s="9">
        <f>'Fertilizer Tonnage Entry Form'!P69</f>
        <v>0</v>
      </c>
      <c r="AA58" s="9">
        <f>ROUND('Fertilizer Tonnage Entry Form'!D69,1)*10^1</f>
        <v>0</v>
      </c>
      <c r="AB58" s="9">
        <f>ROUND('Fertilizer Tonnage Entry Form'!E69,1)*10^1</f>
        <v>0</v>
      </c>
      <c r="AC58" s="9">
        <f>ROUND('Fertilizer Tonnage Entry Form'!F69,1)*10^1</f>
        <v>0</v>
      </c>
      <c r="AD58" s="9">
        <f>ROUND('Fertilizer Tonnage Entry Form'!G69,1)*10^1</f>
        <v>0</v>
      </c>
      <c r="AE58" s="9">
        <f>ROUND('Fertilizer Tonnage Entry Form'!H69,2)*10^2</f>
        <v>0</v>
      </c>
      <c r="AF58" s="9">
        <f>ROUND('Fertilizer Tonnage Entry Form'!I69,2)*10^2</f>
        <v>0</v>
      </c>
      <c r="AG58" s="9">
        <f>ROUND('Fertilizer Tonnage Entry Form'!J69,2)*10^2</f>
        <v>0</v>
      </c>
      <c r="AH58" s="9">
        <f>ROUND('Fertilizer Tonnage Entry Form'!K69,2)*10^2</f>
        <v>0</v>
      </c>
      <c r="AI58" s="9">
        <f>ROUND('Fertilizer Tonnage Entry Form'!L69,2)*10^2</f>
        <v>0</v>
      </c>
      <c r="AJ58" s="9">
        <f>ROUND('Fertilizer Tonnage Entry Form'!M69,3)*10^2</f>
        <v>0</v>
      </c>
    </row>
    <row r="59" spans="1:36" ht="12.75" customHeight="1">
      <c r="A59" s="9">
        <f>'Fertilizer Tonnage Entry Form'!$Q$1</f>
        <v>0</v>
      </c>
      <c r="C59" s="9">
        <f>'Fertilizer Tonnage Entry Form'!$D$2</f>
        <v>2018</v>
      </c>
      <c r="D59" s="9">
        <f>'Fertilizer Tonnage Entry Form'!$H$2</f>
        <v>14</v>
      </c>
      <c r="H59" s="1">
        <f>ROUND('Fertilizer Tonnage Entry Form'!A70,1)*10^1</f>
        <v>0</v>
      </c>
      <c r="J59" s="1">
        <f>ROUND('Fertilizer Tonnage Entry Form'!B70,1)*10^1</f>
        <v>0</v>
      </c>
      <c r="L59" s="1">
        <f>ROUND('Fertilizer Tonnage Entry Form'!C70,1)*10^1</f>
        <v>0</v>
      </c>
      <c r="M59" s="1">
        <f>ROUND('Fertilizer Tonnage Entry Form'!N70,3)*10^3</f>
        <v>0</v>
      </c>
      <c r="Q59" s="9">
        <f>'Fertilizer Tonnage Entry Form'!T70</f>
        <v>0</v>
      </c>
      <c r="R59" s="9">
        <f>'Fertilizer Tonnage Entry Form'!O70</f>
        <v>0</v>
      </c>
      <c r="S59" s="9">
        <f>'Fertilizer Tonnage Entry Form'!P70</f>
        <v>0</v>
      </c>
      <c r="AA59" s="9">
        <f>ROUND('Fertilizer Tonnage Entry Form'!D70,1)*10^1</f>
        <v>0</v>
      </c>
      <c r="AB59" s="9">
        <f>ROUND('Fertilizer Tonnage Entry Form'!E70,1)*10^1</f>
        <v>0</v>
      </c>
      <c r="AC59" s="9">
        <f>ROUND('Fertilizer Tonnage Entry Form'!F70,1)*10^1</f>
        <v>0</v>
      </c>
      <c r="AD59" s="9">
        <f>ROUND('Fertilizer Tonnage Entry Form'!G70,1)*10^1</f>
        <v>0</v>
      </c>
      <c r="AE59" s="9">
        <f>ROUND('Fertilizer Tonnage Entry Form'!H70,2)*10^2</f>
        <v>0</v>
      </c>
      <c r="AF59" s="9">
        <f>ROUND('Fertilizer Tonnage Entry Form'!I70,2)*10^2</f>
        <v>0</v>
      </c>
      <c r="AG59" s="9">
        <f>ROUND('Fertilizer Tonnage Entry Form'!J70,2)*10^2</f>
        <v>0</v>
      </c>
      <c r="AH59" s="9">
        <f>ROUND('Fertilizer Tonnage Entry Form'!K70,2)*10^2</f>
        <v>0</v>
      </c>
      <c r="AI59" s="9">
        <f>ROUND('Fertilizer Tonnage Entry Form'!L70,2)*10^2</f>
        <v>0</v>
      </c>
      <c r="AJ59" s="9">
        <f>ROUND('Fertilizer Tonnage Entry Form'!M70,3)*10^2</f>
        <v>0</v>
      </c>
    </row>
    <row r="60" spans="1:36" ht="12.75" customHeight="1">
      <c r="A60" s="9">
        <f>'Fertilizer Tonnage Entry Form'!$Q$1</f>
        <v>0</v>
      </c>
      <c r="C60" s="9">
        <f>'Fertilizer Tonnage Entry Form'!$D$2</f>
        <v>2018</v>
      </c>
      <c r="D60" s="9">
        <f>'Fertilizer Tonnage Entry Form'!$H$2</f>
        <v>14</v>
      </c>
      <c r="H60" s="1">
        <f>ROUND('Fertilizer Tonnage Entry Form'!A71,1)*10^1</f>
        <v>0</v>
      </c>
      <c r="J60" s="1">
        <f>ROUND('Fertilizer Tonnage Entry Form'!B71,1)*10^1</f>
        <v>0</v>
      </c>
      <c r="L60" s="1">
        <f>ROUND('Fertilizer Tonnage Entry Form'!C71,1)*10^1</f>
        <v>0</v>
      </c>
      <c r="M60" s="1">
        <f>ROUND('Fertilizer Tonnage Entry Form'!N71,3)*10^3</f>
        <v>0</v>
      </c>
      <c r="Q60" s="9">
        <f>'Fertilizer Tonnage Entry Form'!T71</f>
        <v>0</v>
      </c>
      <c r="R60" s="9">
        <f>'Fertilizer Tonnage Entry Form'!O71</f>
        <v>0</v>
      </c>
      <c r="S60" s="9">
        <f>'Fertilizer Tonnage Entry Form'!P71</f>
        <v>0</v>
      </c>
      <c r="AA60" s="9">
        <f>ROUND('Fertilizer Tonnage Entry Form'!D71,1)*10^1</f>
        <v>0</v>
      </c>
      <c r="AB60" s="9">
        <f>ROUND('Fertilizer Tonnage Entry Form'!E71,1)*10^1</f>
        <v>0</v>
      </c>
      <c r="AC60" s="9">
        <f>ROUND('Fertilizer Tonnage Entry Form'!F71,1)*10^1</f>
        <v>0</v>
      </c>
      <c r="AD60" s="9">
        <f>ROUND('Fertilizer Tonnage Entry Form'!G71,1)*10^1</f>
        <v>0</v>
      </c>
      <c r="AE60" s="9">
        <f>ROUND('Fertilizer Tonnage Entry Form'!H71,2)*10^2</f>
        <v>0</v>
      </c>
      <c r="AF60" s="9">
        <f>ROUND('Fertilizer Tonnage Entry Form'!I71,2)*10^2</f>
        <v>0</v>
      </c>
      <c r="AG60" s="9">
        <f>ROUND('Fertilizer Tonnage Entry Form'!J71,2)*10^2</f>
        <v>0</v>
      </c>
      <c r="AH60" s="9">
        <f>ROUND('Fertilizer Tonnage Entry Form'!K71,2)*10^2</f>
        <v>0</v>
      </c>
      <c r="AI60" s="9">
        <f>ROUND('Fertilizer Tonnage Entry Form'!L71,2)*10^2</f>
        <v>0</v>
      </c>
      <c r="AJ60" s="9">
        <f>ROUND('Fertilizer Tonnage Entry Form'!M71,3)*10^2</f>
        <v>0</v>
      </c>
    </row>
    <row r="61" spans="1:36" ht="12.75" customHeight="1">
      <c r="A61" s="9">
        <f>'Fertilizer Tonnage Entry Form'!$Q$1</f>
        <v>0</v>
      </c>
      <c r="C61" s="9">
        <f>'Fertilizer Tonnage Entry Form'!$D$2</f>
        <v>2018</v>
      </c>
      <c r="D61" s="9">
        <f>'Fertilizer Tonnage Entry Form'!$H$2</f>
        <v>14</v>
      </c>
      <c r="H61" s="1">
        <f>ROUND('Fertilizer Tonnage Entry Form'!A72,1)*10^1</f>
        <v>0</v>
      </c>
      <c r="J61" s="1">
        <f>ROUND('Fertilizer Tonnage Entry Form'!B72,1)*10^1</f>
        <v>0</v>
      </c>
      <c r="L61" s="1">
        <f>ROUND('Fertilizer Tonnage Entry Form'!C72,1)*10^1</f>
        <v>0</v>
      </c>
      <c r="M61" s="1">
        <f>ROUND('Fertilizer Tonnage Entry Form'!N72,3)*10^3</f>
        <v>0</v>
      </c>
      <c r="Q61" s="9">
        <f>'Fertilizer Tonnage Entry Form'!T72</f>
        <v>0</v>
      </c>
      <c r="R61" s="9">
        <f>'Fertilizer Tonnage Entry Form'!O72</f>
        <v>0</v>
      </c>
      <c r="S61" s="9">
        <f>'Fertilizer Tonnage Entry Form'!P72</f>
        <v>0</v>
      </c>
      <c r="AA61" s="9">
        <f>ROUND('Fertilizer Tonnage Entry Form'!D72,1)*10^1</f>
        <v>0</v>
      </c>
      <c r="AB61" s="9">
        <f>ROUND('Fertilizer Tonnage Entry Form'!E72,1)*10^1</f>
        <v>0</v>
      </c>
      <c r="AC61" s="9">
        <f>ROUND('Fertilizer Tonnage Entry Form'!F72,1)*10^1</f>
        <v>0</v>
      </c>
      <c r="AD61" s="9">
        <f>ROUND('Fertilizer Tonnage Entry Form'!G72,1)*10^1</f>
        <v>0</v>
      </c>
      <c r="AE61" s="9">
        <f>ROUND('Fertilizer Tonnage Entry Form'!H72,2)*10^2</f>
        <v>0</v>
      </c>
      <c r="AF61" s="9">
        <f>ROUND('Fertilizer Tonnage Entry Form'!I72,2)*10^2</f>
        <v>0</v>
      </c>
      <c r="AG61" s="9">
        <f>ROUND('Fertilizer Tonnage Entry Form'!J72,2)*10^2</f>
        <v>0</v>
      </c>
      <c r="AH61" s="9">
        <f>ROUND('Fertilizer Tonnage Entry Form'!K72,2)*10^2</f>
        <v>0</v>
      </c>
      <c r="AI61" s="9">
        <f>ROUND('Fertilizer Tonnage Entry Form'!L72,2)*10^2</f>
        <v>0</v>
      </c>
      <c r="AJ61" s="9">
        <f>ROUND('Fertilizer Tonnage Entry Form'!M72,3)*10^2</f>
        <v>0</v>
      </c>
    </row>
    <row r="62" spans="1:36" ht="12.75" customHeight="1">
      <c r="A62" s="9">
        <f>'Fertilizer Tonnage Entry Form'!$Q$1</f>
        <v>0</v>
      </c>
      <c r="C62" s="9">
        <f>'Fertilizer Tonnage Entry Form'!$D$2</f>
        <v>2018</v>
      </c>
      <c r="D62" s="9">
        <f>'Fertilizer Tonnage Entry Form'!$H$2</f>
        <v>14</v>
      </c>
      <c r="H62" s="1">
        <f>ROUND('Fertilizer Tonnage Entry Form'!A73,1)*10^1</f>
        <v>0</v>
      </c>
      <c r="J62" s="1">
        <f>ROUND('Fertilizer Tonnage Entry Form'!B73,1)*10^1</f>
        <v>0</v>
      </c>
      <c r="L62" s="1">
        <f>ROUND('Fertilizer Tonnage Entry Form'!C73,1)*10^1</f>
        <v>0</v>
      </c>
      <c r="M62" s="1">
        <f>ROUND('Fertilizer Tonnage Entry Form'!N73,3)*10^3</f>
        <v>0</v>
      </c>
      <c r="Q62" s="9">
        <f>'Fertilizer Tonnage Entry Form'!T73</f>
        <v>0</v>
      </c>
      <c r="R62" s="9">
        <f>'Fertilizer Tonnage Entry Form'!O73</f>
        <v>0</v>
      </c>
      <c r="S62" s="9">
        <f>'Fertilizer Tonnage Entry Form'!P73</f>
        <v>0</v>
      </c>
      <c r="AA62" s="9">
        <f>ROUND('Fertilizer Tonnage Entry Form'!D73,1)*10^1</f>
        <v>0</v>
      </c>
      <c r="AB62" s="9">
        <f>ROUND('Fertilizer Tonnage Entry Form'!E73,1)*10^1</f>
        <v>0</v>
      </c>
      <c r="AC62" s="9">
        <f>ROUND('Fertilizer Tonnage Entry Form'!F73,1)*10^1</f>
        <v>0</v>
      </c>
      <c r="AD62" s="9">
        <f>ROUND('Fertilizer Tonnage Entry Form'!G73,1)*10^1</f>
        <v>0</v>
      </c>
      <c r="AE62" s="9">
        <f>ROUND('Fertilizer Tonnage Entry Form'!H73,2)*10^2</f>
        <v>0</v>
      </c>
      <c r="AF62" s="9">
        <f>ROUND('Fertilizer Tonnage Entry Form'!I73,2)*10^2</f>
        <v>0</v>
      </c>
      <c r="AG62" s="9">
        <f>ROUND('Fertilizer Tonnage Entry Form'!J73,2)*10^2</f>
        <v>0</v>
      </c>
      <c r="AH62" s="9">
        <f>ROUND('Fertilizer Tonnage Entry Form'!K73,2)*10^2</f>
        <v>0</v>
      </c>
      <c r="AI62" s="9">
        <f>ROUND('Fertilizer Tonnage Entry Form'!L73,2)*10^2</f>
        <v>0</v>
      </c>
      <c r="AJ62" s="9">
        <f>ROUND('Fertilizer Tonnage Entry Form'!M73,3)*10^2</f>
        <v>0</v>
      </c>
    </row>
    <row r="63" spans="1:36" ht="12.75" customHeight="1">
      <c r="A63" s="9">
        <f>'Fertilizer Tonnage Entry Form'!$Q$1</f>
        <v>0</v>
      </c>
      <c r="C63" s="9">
        <f>'Fertilizer Tonnage Entry Form'!$D$2</f>
        <v>2018</v>
      </c>
      <c r="D63" s="9">
        <f>'Fertilizer Tonnage Entry Form'!$H$2</f>
        <v>14</v>
      </c>
      <c r="H63" s="1">
        <f>ROUND('Fertilizer Tonnage Entry Form'!A74,1)*10^1</f>
        <v>0</v>
      </c>
      <c r="J63" s="1">
        <f>ROUND('Fertilizer Tonnage Entry Form'!B74,1)*10^1</f>
        <v>0</v>
      </c>
      <c r="L63" s="1">
        <f>ROUND('Fertilizer Tonnage Entry Form'!C74,1)*10^1</f>
        <v>0</v>
      </c>
      <c r="M63" s="1">
        <f>ROUND('Fertilizer Tonnage Entry Form'!N74,3)*10^3</f>
        <v>0</v>
      </c>
      <c r="Q63" s="9">
        <f>'Fertilizer Tonnage Entry Form'!T74</f>
        <v>0</v>
      </c>
      <c r="R63" s="9">
        <f>'Fertilizer Tonnage Entry Form'!O74</f>
        <v>0</v>
      </c>
      <c r="S63" s="9">
        <f>'Fertilizer Tonnage Entry Form'!P74</f>
        <v>0</v>
      </c>
      <c r="AA63" s="9">
        <f>ROUND('Fertilizer Tonnage Entry Form'!D74,1)*10^1</f>
        <v>0</v>
      </c>
      <c r="AB63" s="9">
        <f>ROUND('Fertilizer Tonnage Entry Form'!E74,1)*10^1</f>
        <v>0</v>
      </c>
      <c r="AC63" s="9">
        <f>ROUND('Fertilizer Tonnage Entry Form'!F74,1)*10^1</f>
        <v>0</v>
      </c>
      <c r="AD63" s="9">
        <f>ROUND('Fertilizer Tonnage Entry Form'!G74,1)*10^1</f>
        <v>0</v>
      </c>
      <c r="AE63" s="9">
        <f>ROUND('Fertilizer Tonnage Entry Form'!H74,2)*10^2</f>
        <v>0</v>
      </c>
      <c r="AF63" s="9">
        <f>ROUND('Fertilizer Tonnage Entry Form'!I74,2)*10^2</f>
        <v>0</v>
      </c>
      <c r="AG63" s="9">
        <f>ROUND('Fertilizer Tonnage Entry Form'!J74,2)*10^2</f>
        <v>0</v>
      </c>
      <c r="AH63" s="9">
        <f>ROUND('Fertilizer Tonnage Entry Form'!K74,2)*10^2</f>
        <v>0</v>
      </c>
      <c r="AI63" s="9">
        <f>ROUND('Fertilizer Tonnage Entry Form'!L74,2)*10^2</f>
        <v>0</v>
      </c>
      <c r="AJ63" s="9">
        <f>ROUND('Fertilizer Tonnage Entry Form'!M74,3)*10^2</f>
        <v>0</v>
      </c>
    </row>
    <row r="64" spans="1:36" ht="12.75" customHeight="1">
      <c r="A64" s="9">
        <f>'Fertilizer Tonnage Entry Form'!$Q$1</f>
        <v>0</v>
      </c>
      <c r="C64" s="9">
        <f>'Fertilizer Tonnage Entry Form'!$D$2</f>
        <v>2018</v>
      </c>
      <c r="D64" s="9">
        <f>'Fertilizer Tonnage Entry Form'!$H$2</f>
        <v>14</v>
      </c>
      <c r="H64" s="1">
        <f>ROUND('Fertilizer Tonnage Entry Form'!A75,1)*10^1</f>
        <v>0</v>
      </c>
      <c r="J64" s="1">
        <f>ROUND('Fertilizer Tonnage Entry Form'!B75,1)*10^1</f>
        <v>0</v>
      </c>
      <c r="L64" s="1">
        <f>ROUND('Fertilizer Tonnage Entry Form'!C75,1)*10^1</f>
        <v>0</v>
      </c>
      <c r="M64" s="1">
        <f>ROUND('Fertilizer Tonnage Entry Form'!N75,3)*10^3</f>
        <v>0</v>
      </c>
      <c r="Q64" s="9">
        <f>'Fertilizer Tonnage Entry Form'!T75</f>
        <v>0</v>
      </c>
      <c r="R64" s="9">
        <f>'Fertilizer Tonnage Entry Form'!O75</f>
        <v>0</v>
      </c>
      <c r="S64" s="9">
        <f>'Fertilizer Tonnage Entry Form'!P75</f>
        <v>0</v>
      </c>
      <c r="AA64" s="9">
        <f>ROUND('Fertilizer Tonnage Entry Form'!D75,1)*10^1</f>
        <v>0</v>
      </c>
      <c r="AB64" s="9">
        <f>ROUND('Fertilizer Tonnage Entry Form'!E75,1)*10^1</f>
        <v>0</v>
      </c>
      <c r="AC64" s="9">
        <f>ROUND('Fertilizer Tonnage Entry Form'!F75,1)*10^1</f>
        <v>0</v>
      </c>
      <c r="AD64" s="9">
        <f>ROUND('Fertilizer Tonnage Entry Form'!G75,1)*10^1</f>
        <v>0</v>
      </c>
      <c r="AE64" s="9">
        <f>ROUND('Fertilizer Tonnage Entry Form'!H75,2)*10^2</f>
        <v>0</v>
      </c>
      <c r="AF64" s="9">
        <f>ROUND('Fertilizer Tonnage Entry Form'!I75,2)*10^2</f>
        <v>0</v>
      </c>
      <c r="AG64" s="9">
        <f>ROUND('Fertilizer Tonnage Entry Form'!J75,2)*10^2</f>
        <v>0</v>
      </c>
      <c r="AH64" s="9">
        <f>ROUND('Fertilizer Tonnage Entry Form'!K75,2)*10^2</f>
        <v>0</v>
      </c>
      <c r="AI64" s="9">
        <f>ROUND('Fertilizer Tonnage Entry Form'!L75,2)*10^2</f>
        <v>0</v>
      </c>
      <c r="AJ64" s="9">
        <f>ROUND('Fertilizer Tonnage Entry Form'!M75,3)*10^2</f>
        <v>0</v>
      </c>
    </row>
    <row r="65" spans="1:36" ht="12.75" customHeight="1">
      <c r="A65" s="9">
        <f>'Fertilizer Tonnage Entry Form'!$Q$1</f>
        <v>0</v>
      </c>
      <c r="C65" s="9">
        <f>'Fertilizer Tonnage Entry Form'!$D$2</f>
        <v>2018</v>
      </c>
      <c r="D65" s="9">
        <f>'Fertilizer Tonnage Entry Form'!$H$2</f>
        <v>14</v>
      </c>
      <c r="H65" s="1">
        <f>ROUND('Fertilizer Tonnage Entry Form'!A76,1)*10^1</f>
        <v>0</v>
      </c>
      <c r="J65" s="1">
        <f>ROUND('Fertilizer Tonnage Entry Form'!B76,1)*10^1</f>
        <v>0</v>
      </c>
      <c r="L65" s="1">
        <f>ROUND('Fertilizer Tonnage Entry Form'!C76,1)*10^1</f>
        <v>0</v>
      </c>
      <c r="M65" s="1">
        <f>ROUND('Fertilizer Tonnage Entry Form'!N76,3)*10^3</f>
        <v>0</v>
      </c>
      <c r="Q65" s="9">
        <f>'Fertilizer Tonnage Entry Form'!T76</f>
        <v>0</v>
      </c>
      <c r="R65" s="9">
        <f>'Fertilizer Tonnage Entry Form'!O76</f>
        <v>0</v>
      </c>
      <c r="S65" s="9">
        <f>'Fertilizer Tonnage Entry Form'!P76</f>
        <v>0</v>
      </c>
      <c r="AA65" s="9">
        <f>ROUND('Fertilizer Tonnage Entry Form'!D76,1)*10^1</f>
        <v>0</v>
      </c>
      <c r="AB65" s="9">
        <f>ROUND('Fertilizer Tonnage Entry Form'!E76,1)*10^1</f>
        <v>0</v>
      </c>
      <c r="AC65" s="9">
        <f>ROUND('Fertilizer Tonnage Entry Form'!F76,1)*10^1</f>
        <v>0</v>
      </c>
      <c r="AD65" s="9">
        <f>ROUND('Fertilizer Tonnage Entry Form'!G76,1)*10^1</f>
        <v>0</v>
      </c>
      <c r="AE65" s="9">
        <f>ROUND('Fertilizer Tonnage Entry Form'!H76,2)*10^2</f>
        <v>0</v>
      </c>
      <c r="AF65" s="9">
        <f>ROUND('Fertilizer Tonnage Entry Form'!I76,2)*10^2</f>
        <v>0</v>
      </c>
      <c r="AG65" s="9">
        <f>ROUND('Fertilizer Tonnage Entry Form'!J76,2)*10^2</f>
        <v>0</v>
      </c>
      <c r="AH65" s="9">
        <f>ROUND('Fertilizer Tonnage Entry Form'!K76,2)*10^2</f>
        <v>0</v>
      </c>
      <c r="AI65" s="9">
        <f>ROUND('Fertilizer Tonnage Entry Form'!L76,2)*10^2</f>
        <v>0</v>
      </c>
      <c r="AJ65" s="9">
        <f>ROUND('Fertilizer Tonnage Entry Form'!M76,3)*10^2</f>
        <v>0</v>
      </c>
    </row>
    <row r="66" spans="1:36" ht="12.75" customHeight="1">
      <c r="A66" s="9">
        <f>'Fertilizer Tonnage Entry Form'!$Q$1</f>
        <v>0</v>
      </c>
      <c r="C66" s="9">
        <f>'Fertilizer Tonnage Entry Form'!$D$2</f>
        <v>2018</v>
      </c>
      <c r="D66" s="9">
        <f>'Fertilizer Tonnage Entry Form'!$H$2</f>
        <v>14</v>
      </c>
      <c r="H66" s="1">
        <f>ROUND('Fertilizer Tonnage Entry Form'!A77,1)*10^1</f>
        <v>0</v>
      </c>
      <c r="J66" s="1">
        <f>ROUND('Fertilizer Tonnage Entry Form'!B77,1)*10^1</f>
        <v>0</v>
      </c>
      <c r="L66" s="1">
        <f>ROUND('Fertilizer Tonnage Entry Form'!C77,1)*10^1</f>
        <v>0</v>
      </c>
      <c r="M66" s="1">
        <f>ROUND('Fertilizer Tonnage Entry Form'!N77,3)*10^3</f>
        <v>0</v>
      </c>
      <c r="Q66" s="9">
        <f>'Fertilizer Tonnage Entry Form'!T77</f>
        <v>0</v>
      </c>
      <c r="R66" s="9">
        <f>'Fertilizer Tonnage Entry Form'!O77</f>
        <v>0</v>
      </c>
      <c r="S66" s="9">
        <f>'Fertilizer Tonnage Entry Form'!P77</f>
        <v>0</v>
      </c>
      <c r="AA66" s="9">
        <f>ROUND('Fertilizer Tonnage Entry Form'!D77,1)*10^1</f>
        <v>0</v>
      </c>
      <c r="AB66" s="9">
        <f>ROUND('Fertilizer Tonnage Entry Form'!E77,1)*10^1</f>
        <v>0</v>
      </c>
      <c r="AC66" s="9">
        <f>ROUND('Fertilizer Tonnage Entry Form'!F77,1)*10^1</f>
        <v>0</v>
      </c>
      <c r="AD66" s="9">
        <f>ROUND('Fertilizer Tonnage Entry Form'!G77,1)*10^1</f>
        <v>0</v>
      </c>
      <c r="AE66" s="9">
        <f>ROUND('Fertilizer Tonnage Entry Form'!H77,2)*10^2</f>
        <v>0</v>
      </c>
      <c r="AF66" s="9">
        <f>ROUND('Fertilizer Tonnage Entry Form'!I77,2)*10^2</f>
        <v>0</v>
      </c>
      <c r="AG66" s="9">
        <f>ROUND('Fertilizer Tonnage Entry Form'!J77,2)*10^2</f>
        <v>0</v>
      </c>
      <c r="AH66" s="9">
        <f>ROUND('Fertilizer Tonnage Entry Form'!K77,2)*10^2</f>
        <v>0</v>
      </c>
      <c r="AI66" s="9">
        <f>ROUND('Fertilizer Tonnage Entry Form'!L77,2)*10^2</f>
        <v>0</v>
      </c>
      <c r="AJ66" s="9">
        <f>ROUND('Fertilizer Tonnage Entry Form'!M77,3)*10^2</f>
        <v>0</v>
      </c>
    </row>
    <row r="67" spans="1:36" ht="12.75" customHeight="1">
      <c r="A67" s="9">
        <f>'Fertilizer Tonnage Entry Form'!$Q$1</f>
        <v>0</v>
      </c>
      <c r="C67" s="9">
        <f>'Fertilizer Tonnage Entry Form'!$D$2</f>
        <v>2018</v>
      </c>
      <c r="D67" s="9">
        <f>'Fertilizer Tonnage Entry Form'!$H$2</f>
        <v>14</v>
      </c>
      <c r="H67" s="1">
        <f>ROUND('Fertilizer Tonnage Entry Form'!A78,1)*10^1</f>
        <v>0</v>
      </c>
      <c r="J67" s="1">
        <f>ROUND('Fertilizer Tonnage Entry Form'!B78,1)*10^1</f>
        <v>0</v>
      </c>
      <c r="L67" s="1">
        <f>ROUND('Fertilizer Tonnage Entry Form'!C78,1)*10^1</f>
        <v>0</v>
      </c>
      <c r="M67" s="1">
        <f>ROUND('Fertilizer Tonnage Entry Form'!N78,3)*10^3</f>
        <v>0</v>
      </c>
      <c r="Q67" s="9">
        <f>'Fertilizer Tonnage Entry Form'!T78</f>
        <v>0</v>
      </c>
      <c r="R67" s="9">
        <f>'Fertilizer Tonnage Entry Form'!O78</f>
        <v>0</v>
      </c>
      <c r="S67" s="9">
        <f>'Fertilizer Tonnage Entry Form'!P78</f>
        <v>0</v>
      </c>
      <c r="AA67" s="9">
        <f>ROUND('Fertilizer Tonnage Entry Form'!D78,1)*10^1</f>
        <v>0</v>
      </c>
      <c r="AB67" s="9">
        <f>ROUND('Fertilizer Tonnage Entry Form'!E78,1)*10^1</f>
        <v>0</v>
      </c>
      <c r="AC67" s="9">
        <f>ROUND('Fertilizer Tonnage Entry Form'!F78,1)*10^1</f>
        <v>0</v>
      </c>
      <c r="AD67" s="9">
        <f>ROUND('Fertilizer Tonnage Entry Form'!G78,1)*10^1</f>
        <v>0</v>
      </c>
      <c r="AE67" s="9">
        <f>ROUND('Fertilizer Tonnage Entry Form'!H78,2)*10^2</f>
        <v>0</v>
      </c>
      <c r="AF67" s="9">
        <f>ROUND('Fertilizer Tonnage Entry Form'!I78,2)*10^2</f>
        <v>0</v>
      </c>
      <c r="AG67" s="9">
        <f>ROUND('Fertilizer Tonnage Entry Form'!J78,2)*10^2</f>
        <v>0</v>
      </c>
      <c r="AH67" s="9">
        <f>ROUND('Fertilizer Tonnage Entry Form'!K78,2)*10^2</f>
        <v>0</v>
      </c>
      <c r="AI67" s="9">
        <f>ROUND('Fertilizer Tonnage Entry Form'!L78,2)*10^2</f>
        <v>0</v>
      </c>
      <c r="AJ67" s="9">
        <f>ROUND('Fertilizer Tonnage Entry Form'!M78,3)*10^2</f>
        <v>0</v>
      </c>
    </row>
    <row r="68" spans="1:36" ht="12.75" customHeight="1">
      <c r="A68" s="9">
        <f>'Fertilizer Tonnage Entry Form'!$Q$1</f>
        <v>0</v>
      </c>
      <c r="C68" s="9">
        <f>'Fertilizer Tonnage Entry Form'!$D$2</f>
        <v>2018</v>
      </c>
      <c r="D68" s="9">
        <f>'Fertilizer Tonnage Entry Form'!$H$2</f>
        <v>14</v>
      </c>
      <c r="H68" s="1">
        <f>ROUND('Fertilizer Tonnage Entry Form'!A79,1)*10^1</f>
        <v>0</v>
      </c>
      <c r="J68" s="1">
        <f>ROUND('Fertilizer Tonnage Entry Form'!B79,1)*10^1</f>
        <v>0</v>
      </c>
      <c r="L68" s="1">
        <f>ROUND('Fertilizer Tonnage Entry Form'!C79,1)*10^1</f>
        <v>0</v>
      </c>
      <c r="M68" s="1">
        <f>ROUND('Fertilizer Tonnage Entry Form'!N79,3)*10^3</f>
        <v>0</v>
      </c>
      <c r="Q68" s="9">
        <f>'Fertilizer Tonnage Entry Form'!T79</f>
        <v>0</v>
      </c>
      <c r="R68" s="9">
        <f>'Fertilizer Tonnage Entry Form'!O79</f>
        <v>0</v>
      </c>
      <c r="S68" s="9">
        <f>'Fertilizer Tonnage Entry Form'!P79</f>
        <v>0</v>
      </c>
      <c r="AA68" s="9">
        <f>ROUND('Fertilizer Tonnage Entry Form'!D79,1)*10^1</f>
        <v>0</v>
      </c>
      <c r="AB68" s="9">
        <f>ROUND('Fertilizer Tonnage Entry Form'!E79,1)*10^1</f>
        <v>0</v>
      </c>
      <c r="AC68" s="9">
        <f>ROUND('Fertilizer Tonnage Entry Form'!F79,1)*10^1</f>
        <v>0</v>
      </c>
      <c r="AD68" s="9">
        <f>ROUND('Fertilizer Tonnage Entry Form'!G79,1)*10^1</f>
        <v>0</v>
      </c>
      <c r="AE68" s="9">
        <f>ROUND('Fertilizer Tonnage Entry Form'!H79,2)*10^2</f>
        <v>0</v>
      </c>
      <c r="AF68" s="9">
        <f>ROUND('Fertilizer Tonnage Entry Form'!I79,2)*10^2</f>
        <v>0</v>
      </c>
      <c r="AG68" s="9">
        <f>ROUND('Fertilizer Tonnage Entry Form'!J79,2)*10^2</f>
        <v>0</v>
      </c>
      <c r="AH68" s="9">
        <f>ROUND('Fertilizer Tonnage Entry Form'!K79,2)*10^2</f>
        <v>0</v>
      </c>
      <c r="AI68" s="9">
        <f>ROUND('Fertilizer Tonnage Entry Form'!L79,2)*10^2</f>
        <v>0</v>
      </c>
      <c r="AJ68" s="9">
        <f>ROUND('Fertilizer Tonnage Entry Form'!M79,3)*10^2</f>
        <v>0</v>
      </c>
    </row>
    <row r="69" spans="1:36" ht="12.75" customHeight="1">
      <c r="A69" s="9">
        <f>'Fertilizer Tonnage Entry Form'!$Q$1</f>
        <v>0</v>
      </c>
      <c r="C69" s="9">
        <f>'Fertilizer Tonnage Entry Form'!$D$2</f>
        <v>2018</v>
      </c>
      <c r="D69" s="9">
        <f>'Fertilizer Tonnage Entry Form'!$H$2</f>
        <v>14</v>
      </c>
      <c r="H69" s="1">
        <f>ROUND('Fertilizer Tonnage Entry Form'!A80,1)*10^1</f>
        <v>0</v>
      </c>
      <c r="J69" s="1">
        <f>ROUND('Fertilizer Tonnage Entry Form'!B80,1)*10^1</f>
        <v>0</v>
      </c>
      <c r="L69" s="1">
        <f>ROUND('Fertilizer Tonnage Entry Form'!C80,1)*10^1</f>
        <v>0</v>
      </c>
      <c r="M69" s="1">
        <f>ROUND('Fertilizer Tonnage Entry Form'!N80,3)*10^3</f>
        <v>0</v>
      </c>
      <c r="Q69" s="9">
        <f>'Fertilizer Tonnage Entry Form'!T80</f>
        <v>0</v>
      </c>
      <c r="R69" s="9">
        <f>'Fertilizer Tonnage Entry Form'!O80</f>
        <v>0</v>
      </c>
      <c r="S69" s="9">
        <f>'Fertilizer Tonnage Entry Form'!P80</f>
        <v>0</v>
      </c>
      <c r="AA69" s="9">
        <f>ROUND('Fertilizer Tonnage Entry Form'!D80,1)*10^1</f>
        <v>0</v>
      </c>
      <c r="AB69" s="9">
        <f>ROUND('Fertilizer Tonnage Entry Form'!E80,1)*10^1</f>
        <v>0</v>
      </c>
      <c r="AC69" s="9">
        <f>ROUND('Fertilizer Tonnage Entry Form'!F80,1)*10^1</f>
        <v>0</v>
      </c>
      <c r="AD69" s="9">
        <f>ROUND('Fertilizer Tonnage Entry Form'!G80,1)*10^1</f>
        <v>0</v>
      </c>
      <c r="AE69" s="9">
        <f>ROUND('Fertilizer Tonnage Entry Form'!H80,2)*10^2</f>
        <v>0</v>
      </c>
      <c r="AF69" s="9">
        <f>ROUND('Fertilizer Tonnage Entry Form'!I80,2)*10^2</f>
        <v>0</v>
      </c>
      <c r="AG69" s="9">
        <f>ROUND('Fertilizer Tonnage Entry Form'!J80,2)*10^2</f>
        <v>0</v>
      </c>
      <c r="AH69" s="9">
        <f>ROUND('Fertilizer Tonnage Entry Form'!K80,2)*10^2</f>
        <v>0</v>
      </c>
      <c r="AI69" s="9">
        <f>ROUND('Fertilizer Tonnage Entry Form'!L80,2)*10^2</f>
        <v>0</v>
      </c>
      <c r="AJ69" s="9">
        <f>ROUND('Fertilizer Tonnage Entry Form'!M80,3)*10^2</f>
        <v>0</v>
      </c>
    </row>
    <row r="70" spans="1:36" ht="12.75" customHeight="1">
      <c r="A70" s="9">
        <f>'Fertilizer Tonnage Entry Form'!$Q$1</f>
        <v>0</v>
      </c>
      <c r="C70" s="9">
        <f>'Fertilizer Tonnage Entry Form'!$D$2</f>
        <v>2018</v>
      </c>
      <c r="D70" s="9">
        <f>'Fertilizer Tonnage Entry Form'!$H$2</f>
        <v>14</v>
      </c>
      <c r="H70" s="1">
        <f>ROUND('Fertilizer Tonnage Entry Form'!A81,1)*10^1</f>
        <v>0</v>
      </c>
      <c r="J70" s="1">
        <f>ROUND('Fertilizer Tonnage Entry Form'!B81,1)*10^1</f>
        <v>0</v>
      </c>
      <c r="L70" s="1">
        <f>ROUND('Fertilizer Tonnage Entry Form'!C81,1)*10^1</f>
        <v>0</v>
      </c>
      <c r="M70" s="1">
        <f>ROUND('Fertilizer Tonnage Entry Form'!N81,3)*10^3</f>
        <v>0</v>
      </c>
      <c r="Q70" s="9">
        <f>'Fertilizer Tonnage Entry Form'!T81</f>
        <v>0</v>
      </c>
      <c r="R70" s="9">
        <f>'Fertilizer Tonnage Entry Form'!O81</f>
        <v>0</v>
      </c>
      <c r="S70" s="9">
        <f>'Fertilizer Tonnage Entry Form'!P81</f>
        <v>0</v>
      </c>
      <c r="AA70" s="9">
        <f>ROUND('Fertilizer Tonnage Entry Form'!D81,1)*10^1</f>
        <v>0</v>
      </c>
      <c r="AB70" s="9">
        <f>ROUND('Fertilizer Tonnage Entry Form'!E81,1)*10^1</f>
        <v>0</v>
      </c>
      <c r="AC70" s="9">
        <f>ROUND('Fertilizer Tonnage Entry Form'!F81,1)*10^1</f>
        <v>0</v>
      </c>
      <c r="AD70" s="9">
        <f>ROUND('Fertilizer Tonnage Entry Form'!G81,1)*10^1</f>
        <v>0</v>
      </c>
      <c r="AE70" s="9">
        <f>ROUND('Fertilizer Tonnage Entry Form'!H81,2)*10^2</f>
        <v>0</v>
      </c>
      <c r="AF70" s="9">
        <f>ROUND('Fertilizer Tonnage Entry Form'!I81,2)*10^2</f>
        <v>0</v>
      </c>
      <c r="AG70" s="9">
        <f>ROUND('Fertilizer Tonnage Entry Form'!J81,2)*10^2</f>
        <v>0</v>
      </c>
      <c r="AH70" s="9">
        <f>ROUND('Fertilizer Tonnage Entry Form'!K81,2)*10^2</f>
        <v>0</v>
      </c>
      <c r="AI70" s="9">
        <f>ROUND('Fertilizer Tonnage Entry Form'!L81,2)*10^2</f>
        <v>0</v>
      </c>
      <c r="AJ70" s="9">
        <f>ROUND('Fertilizer Tonnage Entry Form'!M81,3)*10^2</f>
        <v>0</v>
      </c>
    </row>
    <row r="71" spans="1:36" ht="12.75" customHeight="1">
      <c r="A71" s="9">
        <f>'Fertilizer Tonnage Entry Form'!$Q$1</f>
        <v>0</v>
      </c>
      <c r="C71" s="9">
        <f>'Fertilizer Tonnage Entry Form'!$D$2</f>
        <v>2018</v>
      </c>
      <c r="D71" s="9">
        <f>'Fertilizer Tonnage Entry Form'!$H$2</f>
        <v>14</v>
      </c>
      <c r="H71" s="1">
        <f>ROUND('Fertilizer Tonnage Entry Form'!A82,1)*10^1</f>
        <v>0</v>
      </c>
      <c r="J71" s="1">
        <f>ROUND('Fertilizer Tonnage Entry Form'!B82,1)*10^1</f>
        <v>0</v>
      </c>
      <c r="L71" s="1">
        <f>ROUND('Fertilizer Tonnage Entry Form'!C82,1)*10^1</f>
        <v>0</v>
      </c>
      <c r="M71" s="1">
        <f>ROUND('Fertilizer Tonnage Entry Form'!N82,3)*10^3</f>
        <v>0</v>
      </c>
      <c r="Q71" s="9">
        <f>'Fertilizer Tonnage Entry Form'!T82</f>
        <v>0</v>
      </c>
      <c r="R71" s="9">
        <f>'Fertilizer Tonnage Entry Form'!O82</f>
        <v>0</v>
      </c>
      <c r="S71" s="9">
        <f>'Fertilizer Tonnage Entry Form'!P82</f>
        <v>0</v>
      </c>
      <c r="AA71" s="9">
        <f>ROUND('Fertilizer Tonnage Entry Form'!D82,1)*10^1</f>
        <v>0</v>
      </c>
      <c r="AB71" s="9">
        <f>ROUND('Fertilizer Tonnage Entry Form'!E82,1)*10^1</f>
        <v>0</v>
      </c>
      <c r="AC71" s="9">
        <f>ROUND('Fertilizer Tonnage Entry Form'!F82,1)*10^1</f>
        <v>0</v>
      </c>
      <c r="AD71" s="9">
        <f>ROUND('Fertilizer Tonnage Entry Form'!G82,1)*10^1</f>
        <v>0</v>
      </c>
      <c r="AE71" s="9">
        <f>ROUND('Fertilizer Tonnage Entry Form'!H82,2)*10^2</f>
        <v>0</v>
      </c>
      <c r="AF71" s="9">
        <f>ROUND('Fertilizer Tonnage Entry Form'!I82,2)*10^2</f>
        <v>0</v>
      </c>
      <c r="AG71" s="9">
        <f>ROUND('Fertilizer Tonnage Entry Form'!J82,2)*10^2</f>
        <v>0</v>
      </c>
      <c r="AH71" s="9">
        <f>ROUND('Fertilizer Tonnage Entry Form'!K82,2)*10^2</f>
        <v>0</v>
      </c>
      <c r="AI71" s="9">
        <f>ROUND('Fertilizer Tonnage Entry Form'!L82,2)*10^2</f>
        <v>0</v>
      </c>
      <c r="AJ71" s="9">
        <f>ROUND('Fertilizer Tonnage Entry Form'!M82,3)*10^2</f>
        <v>0</v>
      </c>
    </row>
    <row r="72" spans="1:36" ht="12.75" customHeight="1">
      <c r="A72" s="9">
        <f>'Fertilizer Tonnage Entry Form'!$Q$1</f>
        <v>0</v>
      </c>
      <c r="C72" s="9">
        <f>'Fertilizer Tonnage Entry Form'!$D$2</f>
        <v>2018</v>
      </c>
      <c r="D72" s="9">
        <f>'Fertilizer Tonnage Entry Form'!$H$2</f>
        <v>14</v>
      </c>
      <c r="H72" s="1">
        <f>ROUND('Fertilizer Tonnage Entry Form'!A83,1)*10^1</f>
        <v>0</v>
      </c>
      <c r="J72" s="1">
        <f>ROUND('Fertilizer Tonnage Entry Form'!B83,1)*10^1</f>
        <v>0</v>
      </c>
      <c r="L72" s="1">
        <f>ROUND('Fertilizer Tonnage Entry Form'!C83,1)*10^1</f>
        <v>0</v>
      </c>
      <c r="M72" s="1">
        <f>ROUND('Fertilizer Tonnage Entry Form'!N83,3)*10^3</f>
        <v>0</v>
      </c>
      <c r="Q72" s="9">
        <f>'Fertilizer Tonnage Entry Form'!T83</f>
        <v>0</v>
      </c>
      <c r="R72" s="9">
        <f>'Fertilizer Tonnage Entry Form'!O83</f>
        <v>0</v>
      </c>
      <c r="S72" s="9">
        <f>'Fertilizer Tonnage Entry Form'!P83</f>
        <v>0</v>
      </c>
      <c r="AA72" s="9">
        <f>ROUND('Fertilizer Tonnage Entry Form'!D83,1)*10^1</f>
        <v>0</v>
      </c>
      <c r="AB72" s="9">
        <f>ROUND('Fertilizer Tonnage Entry Form'!E83,1)*10^1</f>
        <v>0</v>
      </c>
      <c r="AC72" s="9">
        <f>ROUND('Fertilizer Tonnage Entry Form'!F83,1)*10^1</f>
        <v>0</v>
      </c>
      <c r="AD72" s="9">
        <f>ROUND('Fertilizer Tonnage Entry Form'!G83,1)*10^1</f>
        <v>0</v>
      </c>
      <c r="AE72" s="9">
        <f>ROUND('Fertilizer Tonnage Entry Form'!H83,2)*10^2</f>
        <v>0</v>
      </c>
      <c r="AF72" s="9">
        <f>ROUND('Fertilizer Tonnage Entry Form'!I83,2)*10^2</f>
        <v>0</v>
      </c>
      <c r="AG72" s="9">
        <f>ROUND('Fertilizer Tonnage Entry Form'!J83,2)*10^2</f>
        <v>0</v>
      </c>
      <c r="AH72" s="9">
        <f>ROUND('Fertilizer Tonnage Entry Form'!K83,2)*10^2</f>
        <v>0</v>
      </c>
      <c r="AI72" s="9">
        <f>ROUND('Fertilizer Tonnage Entry Form'!L83,2)*10^2</f>
        <v>0</v>
      </c>
      <c r="AJ72" s="9">
        <f>ROUND('Fertilizer Tonnage Entry Form'!M83,3)*10^2</f>
        <v>0</v>
      </c>
    </row>
    <row r="73" spans="1:36" ht="12.75" customHeight="1">
      <c r="A73" s="9">
        <f>'Fertilizer Tonnage Entry Form'!$Q$1</f>
        <v>0</v>
      </c>
      <c r="C73" s="9">
        <f>'Fertilizer Tonnage Entry Form'!$D$2</f>
        <v>2018</v>
      </c>
      <c r="D73" s="9">
        <f>'Fertilizer Tonnage Entry Form'!$H$2</f>
        <v>14</v>
      </c>
      <c r="H73" s="1">
        <f>ROUND('Fertilizer Tonnage Entry Form'!A84,1)*10^1</f>
        <v>0</v>
      </c>
      <c r="J73" s="1">
        <f>ROUND('Fertilizer Tonnage Entry Form'!B84,1)*10^1</f>
        <v>0</v>
      </c>
      <c r="L73" s="1">
        <f>ROUND('Fertilizer Tonnage Entry Form'!C84,1)*10^1</f>
        <v>0</v>
      </c>
      <c r="M73" s="1">
        <f>ROUND('Fertilizer Tonnage Entry Form'!N84,3)*10^3</f>
        <v>0</v>
      </c>
      <c r="Q73" s="9">
        <f>'Fertilizer Tonnage Entry Form'!T84</f>
        <v>0</v>
      </c>
      <c r="R73" s="9">
        <f>'Fertilizer Tonnage Entry Form'!O84</f>
        <v>0</v>
      </c>
      <c r="S73" s="9">
        <f>'Fertilizer Tonnage Entry Form'!P84</f>
        <v>0</v>
      </c>
      <c r="AA73" s="9">
        <f>ROUND('Fertilizer Tonnage Entry Form'!D84,1)*10^1</f>
        <v>0</v>
      </c>
      <c r="AB73" s="9">
        <f>ROUND('Fertilizer Tonnage Entry Form'!E84,1)*10^1</f>
        <v>0</v>
      </c>
      <c r="AC73" s="9">
        <f>ROUND('Fertilizer Tonnage Entry Form'!F84,1)*10^1</f>
        <v>0</v>
      </c>
      <c r="AD73" s="9">
        <f>ROUND('Fertilizer Tonnage Entry Form'!G84,1)*10^1</f>
        <v>0</v>
      </c>
      <c r="AE73" s="9">
        <f>ROUND('Fertilizer Tonnage Entry Form'!H84,2)*10^2</f>
        <v>0</v>
      </c>
      <c r="AF73" s="9">
        <f>ROUND('Fertilizer Tonnage Entry Form'!I84,2)*10^2</f>
        <v>0</v>
      </c>
      <c r="AG73" s="9">
        <f>ROUND('Fertilizer Tonnage Entry Form'!J84,2)*10^2</f>
        <v>0</v>
      </c>
      <c r="AH73" s="9">
        <f>ROUND('Fertilizer Tonnage Entry Form'!K84,2)*10^2</f>
        <v>0</v>
      </c>
      <c r="AI73" s="9">
        <f>ROUND('Fertilizer Tonnage Entry Form'!L84,2)*10^2</f>
        <v>0</v>
      </c>
      <c r="AJ73" s="9">
        <f>ROUND('Fertilizer Tonnage Entry Form'!M84,3)*10^2</f>
        <v>0</v>
      </c>
    </row>
    <row r="74" spans="1:36" ht="12.75" customHeight="1">
      <c r="A74" s="9">
        <f>'Fertilizer Tonnage Entry Form'!$Q$1</f>
        <v>0</v>
      </c>
      <c r="C74" s="9">
        <f>'Fertilizer Tonnage Entry Form'!$D$2</f>
        <v>2018</v>
      </c>
      <c r="D74" s="9">
        <f>'Fertilizer Tonnage Entry Form'!$H$2</f>
        <v>14</v>
      </c>
      <c r="H74" s="1">
        <f>ROUND('Fertilizer Tonnage Entry Form'!A85,1)*10^1</f>
        <v>0</v>
      </c>
      <c r="J74" s="1">
        <f>ROUND('Fertilizer Tonnage Entry Form'!B85,1)*10^1</f>
        <v>0</v>
      </c>
      <c r="L74" s="1">
        <f>ROUND('Fertilizer Tonnage Entry Form'!C85,1)*10^1</f>
        <v>0</v>
      </c>
      <c r="M74" s="1">
        <f>ROUND('Fertilizer Tonnage Entry Form'!N85,3)*10^3</f>
        <v>0</v>
      </c>
      <c r="Q74" s="9">
        <f>'Fertilizer Tonnage Entry Form'!T85</f>
        <v>0</v>
      </c>
      <c r="R74" s="9">
        <f>'Fertilizer Tonnage Entry Form'!O85</f>
        <v>0</v>
      </c>
      <c r="S74" s="9">
        <f>'Fertilizer Tonnage Entry Form'!P85</f>
        <v>0</v>
      </c>
      <c r="AA74" s="9">
        <f>ROUND('Fertilizer Tonnage Entry Form'!D85,1)*10^1</f>
        <v>0</v>
      </c>
      <c r="AB74" s="9">
        <f>ROUND('Fertilizer Tonnage Entry Form'!E85,1)*10^1</f>
        <v>0</v>
      </c>
      <c r="AC74" s="9">
        <f>ROUND('Fertilizer Tonnage Entry Form'!F85,1)*10^1</f>
        <v>0</v>
      </c>
      <c r="AD74" s="9">
        <f>ROUND('Fertilizer Tonnage Entry Form'!G85,1)*10^1</f>
        <v>0</v>
      </c>
      <c r="AE74" s="9">
        <f>ROUND('Fertilizer Tonnage Entry Form'!H85,2)*10^2</f>
        <v>0</v>
      </c>
      <c r="AF74" s="9">
        <f>ROUND('Fertilizer Tonnage Entry Form'!I85,2)*10^2</f>
        <v>0</v>
      </c>
      <c r="AG74" s="9">
        <f>ROUND('Fertilizer Tonnage Entry Form'!J85,2)*10^2</f>
        <v>0</v>
      </c>
      <c r="AH74" s="9">
        <f>ROUND('Fertilizer Tonnage Entry Form'!K85,2)*10^2</f>
        <v>0</v>
      </c>
      <c r="AI74" s="9">
        <f>ROUND('Fertilizer Tonnage Entry Form'!L85,2)*10^2</f>
        <v>0</v>
      </c>
      <c r="AJ74" s="9">
        <f>ROUND('Fertilizer Tonnage Entry Form'!M85,3)*10^2</f>
        <v>0</v>
      </c>
    </row>
    <row r="75" spans="1:36" ht="12.75" customHeight="1">
      <c r="A75" s="9">
        <f>'Fertilizer Tonnage Entry Form'!$Q$1</f>
        <v>0</v>
      </c>
      <c r="C75" s="9">
        <f>'Fertilizer Tonnage Entry Form'!$D$2</f>
        <v>2018</v>
      </c>
      <c r="D75" s="9">
        <f>'Fertilizer Tonnage Entry Form'!$H$2</f>
        <v>14</v>
      </c>
      <c r="H75" s="1">
        <f>ROUND('Fertilizer Tonnage Entry Form'!A86,1)*10^1</f>
        <v>0</v>
      </c>
      <c r="J75" s="1">
        <f>ROUND('Fertilizer Tonnage Entry Form'!B86,1)*10^1</f>
        <v>0</v>
      </c>
      <c r="L75" s="1">
        <f>ROUND('Fertilizer Tonnage Entry Form'!C86,1)*10^1</f>
        <v>0</v>
      </c>
      <c r="M75" s="1">
        <f>ROUND('Fertilizer Tonnage Entry Form'!N86,3)*10^3</f>
        <v>0</v>
      </c>
      <c r="Q75" s="9">
        <f>'Fertilizer Tonnage Entry Form'!T86</f>
        <v>0</v>
      </c>
      <c r="R75" s="9">
        <f>'Fertilizer Tonnage Entry Form'!O86</f>
        <v>0</v>
      </c>
      <c r="S75" s="9">
        <f>'Fertilizer Tonnage Entry Form'!P86</f>
        <v>0</v>
      </c>
      <c r="AA75" s="9">
        <f>ROUND('Fertilizer Tonnage Entry Form'!D86,1)*10^1</f>
        <v>0</v>
      </c>
      <c r="AB75" s="9">
        <f>ROUND('Fertilizer Tonnage Entry Form'!E86,1)*10^1</f>
        <v>0</v>
      </c>
      <c r="AC75" s="9">
        <f>ROUND('Fertilizer Tonnage Entry Form'!F86,1)*10^1</f>
        <v>0</v>
      </c>
      <c r="AD75" s="9">
        <f>ROUND('Fertilizer Tonnage Entry Form'!G86,1)*10^1</f>
        <v>0</v>
      </c>
      <c r="AE75" s="9">
        <f>ROUND('Fertilizer Tonnage Entry Form'!H86,2)*10^2</f>
        <v>0</v>
      </c>
      <c r="AF75" s="9">
        <f>ROUND('Fertilizer Tonnage Entry Form'!I86,2)*10^2</f>
        <v>0</v>
      </c>
      <c r="AG75" s="9">
        <f>ROUND('Fertilizer Tonnage Entry Form'!J86,2)*10^2</f>
        <v>0</v>
      </c>
      <c r="AH75" s="9">
        <f>ROUND('Fertilizer Tonnage Entry Form'!K86,2)*10^2</f>
        <v>0</v>
      </c>
      <c r="AI75" s="9">
        <f>ROUND('Fertilizer Tonnage Entry Form'!L86,2)*10^2</f>
        <v>0</v>
      </c>
      <c r="AJ75" s="9">
        <f>ROUND('Fertilizer Tonnage Entry Form'!M86,3)*10^2</f>
        <v>0</v>
      </c>
    </row>
    <row r="76" spans="1:36" ht="12.75" customHeight="1">
      <c r="A76" s="9">
        <f>'Fertilizer Tonnage Entry Form'!$Q$1</f>
        <v>0</v>
      </c>
      <c r="C76" s="9">
        <f>'Fertilizer Tonnage Entry Form'!$D$2</f>
        <v>2018</v>
      </c>
      <c r="D76" s="9">
        <f>'Fertilizer Tonnage Entry Form'!$H$2</f>
        <v>14</v>
      </c>
      <c r="H76" s="1">
        <f>ROUND('Fertilizer Tonnage Entry Form'!A87,1)*10^1</f>
        <v>0</v>
      </c>
      <c r="J76" s="1">
        <f>ROUND('Fertilizer Tonnage Entry Form'!B87,1)*10^1</f>
        <v>0</v>
      </c>
      <c r="L76" s="1">
        <f>ROUND('Fertilizer Tonnage Entry Form'!C87,1)*10^1</f>
        <v>0</v>
      </c>
      <c r="M76" s="1">
        <f>ROUND('Fertilizer Tonnage Entry Form'!N87,3)*10^3</f>
        <v>0</v>
      </c>
      <c r="Q76" s="9">
        <f>'Fertilizer Tonnage Entry Form'!T87</f>
        <v>0</v>
      </c>
      <c r="R76" s="9">
        <f>'Fertilizer Tonnage Entry Form'!O87</f>
        <v>0</v>
      </c>
      <c r="S76" s="9">
        <f>'Fertilizer Tonnage Entry Form'!P87</f>
        <v>0</v>
      </c>
      <c r="AA76" s="9">
        <f>ROUND('Fertilizer Tonnage Entry Form'!D87,1)*10^1</f>
        <v>0</v>
      </c>
      <c r="AB76" s="9">
        <f>ROUND('Fertilizer Tonnage Entry Form'!E87,1)*10^1</f>
        <v>0</v>
      </c>
      <c r="AC76" s="9">
        <f>ROUND('Fertilizer Tonnage Entry Form'!F87,1)*10^1</f>
        <v>0</v>
      </c>
      <c r="AD76" s="9">
        <f>ROUND('Fertilizer Tonnage Entry Form'!G87,1)*10^1</f>
        <v>0</v>
      </c>
      <c r="AE76" s="9">
        <f>ROUND('Fertilizer Tonnage Entry Form'!H87,2)*10^2</f>
        <v>0</v>
      </c>
      <c r="AF76" s="9">
        <f>ROUND('Fertilizer Tonnage Entry Form'!I87,2)*10^2</f>
        <v>0</v>
      </c>
      <c r="AG76" s="9">
        <f>ROUND('Fertilizer Tonnage Entry Form'!J87,2)*10^2</f>
        <v>0</v>
      </c>
      <c r="AH76" s="9">
        <f>ROUND('Fertilizer Tonnage Entry Form'!K87,2)*10^2</f>
        <v>0</v>
      </c>
      <c r="AI76" s="9">
        <f>ROUND('Fertilizer Tonnage Entry Form'!L87,2)*10^2</f>
        <v>0</v>
      </c>
      <c r="AJ76" s="9">
        <f>ROUND('Fertilizer Tonnage Entry Form'!M87,3)*10^2</f>
        <v>0</v>
      </c>
    </row>
    <row r="77" spans="1:36" ht="12.75" customHeight="1">
      <c r="A77" s="9">
        <f>'Fertilizer Tonnage Entry Form'!$Q$1</f>
        <v>0</v>
      </c>
      <c r="C77" s="9">
        <f>'Fertilizer Tonnage Entry Form'!$D$2</f>
        <v>2018</v>
      </c>
      <c r="D77" s="9">
        <f>'Fertilizer Tonnage Entry Form'!$H$2</f>
        <v>14</v>
      </c>
      <c r="H77" s="1">
        <f>ROUND('Fertilizer Tonnage Entry Form'!A88,1)*10^1</f>
        <v>0</v>
      </c>
      <c r="J77" s="1">
        <f>ROUND('Fertilizer Tonnage Entry Form'!B88,1)*10^1</f>
        <v>0</v>
      </c>
      <c r="L77" s="1">
        <f>ROUND('Fertilizer Tonnage Entry Form'!C88,1)*10^1</f>
        <v>0</v>
      </c>
      <c r="M77" s="1">
        <f>ROUND('Fertilizer Tonnage Entry Form'!N88,3)*10^3</f>
        <v>0</v>
      </c>
      <c r="Q77" s="9">
        <f>'Fertilizer Tonnage Entry Form'!T88</f>
        <v>0</v>
      </c>
      <c r="R77" s="9">
        <f>'Fertilizer Tonnage Entry Form'!O88</f>
        <v>0</v>
      </c>
      <c r="S77" s="9">
        <f>'Fertilizer Tonnage Entry Form'!P88</f>
        <v>0</v>
      </c>
      <c r="AA77" s="9">
        <f>ROUND('Fertilizer Tonnage Entry Form'!D88,1)*10^1</f>
        <v>0</v>
      </c>
      <c r="AB77" s="9">
        <f>ROUND('Fertilizer Tonnage Entry Form'!E88,1)*10^1</f>
        <v>0</v>
      </c>
      <c r="AC77" s="9">
        <f>ROUND('Fertilizer Tonnage Entry Form'!F88,1)*10^1</f>
        <v>0</v>
      </c>
      <c r="AD77" s="9">
        <f>ROUND('Fertilizer Tonnage Entry Form'!G88,1)*10^1</f>
        <v>0</v>
      </c>
      <c r="AE77" s="9">
        <f>ROUND('Fertilizer Tonnage Entry Form'!H88,2)*10^2</f>
        <v>0</v>
      </c>
      <c r="AF77" s="9">
        <f>ROUND('Fertilizer Tonnage Entry Form'!I88,2)*10^2</f>
        <v>0</v>
      </c>
      <c r="AG77" s="9">
        <f>ROUND('Fertilizer Tonnage Entry Form'!J88,2)*10^2</f>
        <v>0</v>
      </c>
      <c r="AH77" s="9">
        <f>ROUND('Fertilizer Tonnage Entry Form'!K88,2)*10^2</f>
        <v>0</v>
      </c>
      <c r="AI77" s="9">
        <f>ROUND('Fertilizer Tonnage Entry Form'!L88,2)*10^2</f>
        <v>0</v>
      </c>
      <c r="AJ77" s="9">
        <f>ROUND('Fertilizer Tonnage Entry Form'!M88,3)*10^2</f>
        <v>0</v>
      </c>
    </row>
    <row r="78" spans="1:36" ht="12.75" customHeight="1">
      <c r="A78" s="9">
        <f>'Fertilizer Tonnage Entry Form'!$Q$1</f>
        <v>0</v>
      </c>
      <c r="C78" s="9">
        <f>'Fertilizer Tonnage Entry Form'!$D$2</f>
        <v>2018</v>
      </c>
      <c r="D78" s="9">
        <f>'Fertilizer Tonnage Entry Form'!$H$2</f>
        <v>14</v>
      </c>
      <c r="H78" s="1">
        <f>ROUND('Fertilizer Tonnage Entry Form'!A89,1)*10^1</f>
        <v>0</v>
      </c>
      <c r="J78" s="1">
        <f>ROUND('Fertilizer Tonnage Entry Form'!B89,1)*10^1</f>
        <v>0</v>
      </c>
      <c r="L78" s="1">
        <f>ROUND('Fertilizer Tonnage Entry Form'!C89,1)*10^1</f>
        <v>0</v>
      </c>
      <c r="M78" s="1">
        <f>ROUND('Fertilizer Tonnage Entry Form'!N89,3)*10^3</f>
        <v>0</v>
      </c>
      <c r="Q78" s="9">
        <f>'Fertilizer Tonnage Entry Form'!T89</f>
        <v>0</v>
      </c>
      <c r="R78" s="9">
        <f>'Fertilizer Tonnage Entry Form'!O89</f>
        <v>0</v>
      </c>
      <c r="S78" s="9">
        <f>'Fertilizer Tonnage Entry Form'!P89</f>
        <v>0</v>
      </c>
      <c r="AA78" s="9">
        <f>ROUND('Fertilizer Tonnage Entry Form'!D89,1)*10^1</f>
        <v>0</v>
      </c>
      <c r="AB78" s="9">
        <f>ROUND('Fertilizer Tonnage Entry Form'!E89,1)*10^1</f>
        <v>0</v>
      </c>
      <c r="AC78" s="9">
        <f>ROUND('Fertilizer Tonnage Entry Form'!F89,1)*10^1</f>
        <v>0</v>
      </c>
      <c r="AD78" s="9">
        <f>ROUND('Fertilizer Tonnage Entry Form'!G89,1)*10^1</f>
        <v>0</v>
      </c>
      <c r="AE78" s="9">
        <f>ROUND('Fertilizer Tonnage Entry Form'!H89,2)*10^2</f>
        <v>0</v>
      </c>
      <c r="AF78" s="9">
        <f>ROUND('Fertilizer Tonnage Entry Form'!I89,2)*10^2</f>
        <v>0</v>
      </c>
      <c r="AG78" s="9">
        <f>ROUND('Fertilizer Tonnage Entry Form'!J89,2)*10^2</f>
        <v>0</v>
      </c>
      <c r="AH78" s="9">
        <f>ROUND('Fertilizer Tonnage Entry Form'!K89,2)*10^2</f>
        <v>0</v>
      </c>
      <c r="AI78" s="9">
        <f>ROUND('Fertilizer Tonnage Entry Form'!L89,2)*10^2</f>
        <v>0</v>
      </c>
      <c r="AJ78" s="9">
        <f>ROUND('Fertilizer Tonnage Entry Form'!M89,3)*10^2</f>
        <v>0</v>
      </c>
    </row>
    <row r="79" spans="1:36" ht="12.75" customHeight="1">
      <c r="A79" s="9">
        <f>'Fertilizer Tonnage Entry Form'!$Q$1</f>
        <v>0</v>
      </c>
      <c r="C79" s="9">
        <f>'Fertilizer Tonnage Entry Form'!$D$2</f>
        <v>2018</v>
      </c>
      <c r="D79" s="9">
        <f>'Fertilizer Tonnage Entry Form'!$H$2</f>
        <v>14</v>
      </c>
      <c r="H79" s="1">
        <f>ROUND('Fertilizer Tonnage Entry Form'!A90,1)*10^1</f>
        <v>0</v>
      </c>
      <c r="J79" s="1">
        <f>ROUND('Fertilizer Tonnage Entry Form'!B90,1)*10^1</f>
        <v>0</v>
      </c>
      <c r="L79" s="1">
        <f>ROUND('Fertilizer Tonnage Entry Form'!C90,1)*10^1</f>
        <v>0</v>
      </c>
      <c r="M79" s="1">
        <f>ROUND('Fertilizer Tonnage Entry Form'!N90,3)*10^3</f>
        <v>0</v>
      </c>
      <c r="Q79" s="9">
        <f>'Fertilizer Tonnage Entry Form'!T90</f>
        <v>0</v>
      </c>
      <c r="R79" s="9">
        <f>'Fertilizer Tonnage Entry Form'!O90</f>
        <v>0</v>
      </c>
      <c r="S79" s="9">
        <f>'Fertilizer Tonnage Entry Form'!P90</f>
        <v>0</v>
      </c>
      <c r="AA79" s="9">
        <f>ROUND('Fertilizer Tonnage Entry Form'!D90,1)*10^1</f>
        <v>0</v>
      </c>
      <c r="AB79" s="9">
        <f>ROUND('Fertilizer Tonnage Entry Form'!E90,1)*10^1</f>
        <v>0</v>
      </c>
      <c r="AC79" s="9">
        <f>ROUND('Fertilizer Tonnage Entry Form'!F90,1)*10^1</f>
        <v>0</v>
      </c>
      <c r="AD79" s="9">
        <f>ROUND('Fertilizer Tonnage Entry Form'!G90,1)*10^1</f>
        <v>0</v>
      </c>
      <c r="AE79" s="9">
        <f>ROUND('Fertilizer Tonnage Entry Form'!H90,2)*10^2</f>
        <v>0</v>
      </c>
      <c r="AF79" s="9">
        <f>ROUND('Fertilizer Tonnage Entry Form'!I90,2)*10^2</f>
        <v>0</v>
      </c>
      <c r="AG79" s="9">
        <f>ROUND('Fertilizer Tonnage Entry Form'!J90,2)*10^2</f>
        <v>0</v>
      </c>
      <c r="AH79" s="9">
        <f>ROUND('Fertilizer Tonnage Entry Form'!K90,2)*10^2</f>
        <v>0</v>
      </c>
      <c r="AI79" s="9">
        <f>ROUND('Fertilizer Tonnage Entry Form'!L90,2)*10^2</f>
        <v>0</v>
      </c>
      <c r="AJ79" s="9">
        <f>ROUND('Fertilizer Tonnage Entry Form'!M90,3)*10^2</f>
        <v>0</v>
      </c>
    </row>
    <row r="80" spans="1:36" ht="12.75" customHeight="1">
      <c r="A80" s="9">
        <f>'Fertilizer Tonnage Entry Form'!$Q$1</f>
        <v>0</v>
      </c>
      <c r="C80" s="9">
        <f>'Fertilizer Tonnage Entry Form'!$D$2</f>
        <v>2018</v>
      </c>
      <c r="D80" s="9">
        <f>'Fertilizer Tonnage Entry Form'!$H$2</f>
        <v>14</v>
      </c>
      <c r="H80" s="1">
        <f>ROUND('Fertilizer Tonnage Entry Form'!A91,1)*10^1</f>
        <v>0</v>
      </c>
      <c r="J80" s="1">
        <f>ROUND('Fertilizer Tonnage Entry Form'!B91,1)*10^1</f>
        <v>0</v>
      </c>
      <c r="L80" s="1">
        <f>ROUND('Fertilizer Tonnage Entry Form'!C91,1)*10^1</f>
        <v>0</v>
      </c>
      <c r="M80" s="1">
        <f>ROUND('Fertilizer Tonnage Entry Form'!N91,3)*10^3</f>
        <v>0</v>
      </c>
      <c r="Q80" s="9">
        <f>'Fertilizer Tonnage Entry Form'!T91</f>
        <v>0</v>
      </c>
      <c r="R80" s="9">
        <f>'Fertilizer Tonnage Entry Form'!O91</f>
        <v>0</v>
      </c>
      <c r="S80" s="9">
        <f>'Fertilizer Tonnage Entry Form'!P91</f>
        <v>0</v>
      </c>
      <c r="AA80" s="9">
        <f>ROUND('Fertilizer Tonnage Entry Form'!D91,1)*10^1</f>
        <v>0</v>
      </c>
      <c r="AB80" s="9">
        <f>ROUND('Fertilizer Tonnage Entry Form'!E91,1)*10^1</f>
        <v>0</v>
      </c>
      <c r="AC80" s="9">
        <f>ROUND('Fertilizer Tonnage Entry Form'!F91,1)*10^1</f>
        <v>0</v>
      </c>
      <c r="AD80" s="9">
        <f>ROUND('Fertilizer Tonnage Entry Form'!G91,1)*10^1</f>
        <v>0</v>
      </c>
      <c r="AE80" s="9">
        <f>ROUND('Fertilizer Tonnage Entry Form'!H91,2)*10^2</f>
        <v>0</v>
      </c>
      <c r="AF80" s="9">
        <f>ROUND('Fertilizer Tonnage Entry Form'!I91,2)*10^2</f>
        <v>0</v>
      </c>
      <c r="AG80" s="9">
        <f>ROUND('Fertilizer Tonnage Entry Form'!J91,2)*10^2</f>
        <v>0</v>
      </c>
      <c r="AH80" s="9">
        <f>ROUND('Fertilizer Tonnage Entry Form'!K91,2)*10^2</f>
        <v>0</v>
      </c>
      <c r="AI80" s="9">
        <f>ROUND('Fertilizer Tonnage Entry Form'!L91,2)*10^2</f>
        <v>0</v>
      </c>
      <c r="AJ80" s="9">
        <f>ROUND('Fertilizer Tonnage Entry Form'!M91,3)*10^2</f>
        <v>0</v>
      </c>
    </row>
    <row r="81" spans="1:36" ht="12.75" customHeight="1">
      <c r="A81" s="9">
        <f>'Fertilizer Tonnage Entry Form'!$Q$1</f>
        <v>0</v>
      </c>
      <c r="C81" s="9">
        <f>'Fertilizer Tonnage Entry Form'!$D$2</f>
        <v>2018</v>
      </c>
      <c r="D81" s="9">
        <f>'Fertilizer Tonnage Entry Form'!$H$2</f>
        <v>14</v>
      </c>
      <c r="H81" s="1">
        <f>ROUND('Fertilizer Tonnage Entry Form'!A92,1)*10^1</f>
        <v>0</v>
      </c>
      <c r="J81" s="1">
        <f>ROUND('Fertilizer Tonnage Entry Form'!B92,1)*10^1</f>
        <v>0</v>
      </c>
      <c r="L81" s="1">
        <f>ROUND('Fertilizer Tonnage Entry Form'!C92,1)*10^1</f>
        <v>0</v>
      </c>
      <c r="M81" s="1">
        <f>ROUND('Fertilizer Tonnage Entry Form'!N92,3)*10^3</f>
        <v>0</v>
      </c>
      <c r="Q81" s="9">
        <f>'Fertilizer Tonnage Entry Form'!T92</f>
        <v>0</v>
      </c>
      <c r="R81" s="9">
        <f>'Fertilizer Tonnage Entry Form'!O92</f>
        <v>0</v>
      </c>
      <c r="S81" s="9">
        <f>'Fertilizer Tonnage Entry Form'!P92</f>
        <v>0</v>
      </c>
      <c r="AA81" s="9">
        <f>ROUND('Fertilizer Tonnage Entry Form'!D92,1)*10^1</f>
        <v>0</v>
      </c>
      <c r="AB81" s="9">
        <f>ROUND('Fertilizer Tonnage Entry Form'!E92,1)*10^1</f>
        <v>0</v>
      </c>
      <c r="AC81" s="9">
        <f>ROUND('Fertilizer Tonnage Entry Form'!F92,1)*10^1</f>
        <v>0</v>
      </c>
      <c r="AD81" s="9">
        <f>ROUND('Fertilizer Tonnage Entry Form'!G92,1)*10^1</f>
        <v>0</v>
      </c>
      <c r="AE81" s="9">
        <f>ROUND('Fertilizer Tonnage Entry Form'!H92,2)*10^2</f>
        <v>0</v>
      </c>
      <c r="AF81" s="9">
        <f>ROUND('Fertilizer Tonnage Entry Form'!I92,2)*10^2</f>
        <v>0</v>
      </c>
      <c r="AG81" s="9">
        <f>ROUND('Fertilizer Tonnage Entry Form'!J92,2)*10^2</f>
        <v>0</v>
      </c>
      <c r="AH81" s="9">
        <f>ROUND('Fertilizer Tonnage Entry Form'!K92,2)*10^2</f>
        <v>0</v>
      </c>
      <c r="AI81" s="9">
        <f>ROUND('Fertilizer Tonnage Entry Form'!L92,2)*10^2</f>
        <v>0</v>
      </c>
      <c r="AJ81" s="9">
        <f>ROUND('Fertilizer Tonnage Entry Form'!M92,3)*10^2</f>
        <v>0</v>
      </c>
    </row>
    <row r="82" spans="1:36" ht="12.75" customHeight="1">
      <c r="A82" s="9">
        <f>'Fertilizer Tonnage Entry Form'!$Q$1</f>
        <v>0</v>
      </c>
      <c r="C82" s="9">
        <f>'Fertilizer Tonnage Entry Form'!$D$2</f>
        <v>2018</v>
      </c>
      <c r="D82" s="9">
        <f>'Fertilizer Tonnage Entry Form'!$H$2</f>
        <v>14</v>
      </c>
      <c r="H82" s="1">
        <f>ROUND('Fertilizer Tonnage Entry Form'!A93,1)*10^1</f>
        <v>0</v>
      </c>
      <c r="J82" s="1">
        <f>ROUND('Fertilizer Tonnage Entry Form'!B93,1)*10^1</f>
        <v>0</v>
      </c>
      <c r="L82" s="1">
        <f>ROUND('Fertilizer Tonnage Entry Form'!C93,1)*10^1</f>
        <v>0</v>
      </c>
      <c r="M82" s="1">
        <f>ROUND('Fertilizer Tonnage Entry Form'!N93,3)*10^3</f>
        <v>0</v>
      </c>
      <c r="Q82" s="9">
        <f>'Fertilizer Tonnage Entry Form'!T93</f>
        <v>0</v>
      </c>
      <c r="R82" s="9">
        <f>'Fertilizer Tonnage Entry Form'!O93</f>
        <v>0</v>
      </c>
      <c r="S82" s="9">
        <f>'Fertilizer Tonnage Entry Form'!P93</f>
        <v>0</v>
      </c>
      <c r="AA82" s="9">
        <f>ROUND('Fertilizer Tonnage Entry Form'!D93,1)*10^1</f>
        <v>0</v>
      </c>
      <c r="AB82" s="9">
        <f>ROUND('Fertilizer Tonnage Entry Form'!E93,1)*10^1</f>
        <v>0</v>
      </c>
      <c r="AC82" s="9">
        <f>ROUND('Fertilizer Tonnage Entry Form'!F93,1)*10^1</f>
        <v>0</v>
      </c>
      <c r="AD82" s="9">
        <f>ROUND('Fertilizer Tonnage Entry Form'!G93,1)*10^1</f>
        <v>0</v>
      </c>
      <c r="AE82" s="9">
        <f>ROUND('Fertilizer Tonnage Entry Form'!H93,2)*10^2</f>
        <v>0</v>
      </c>
      <c r="AF82" s="9">
        <f>ROUND('Fertilizer Tonnage Entry Form'!I93,2)*10^2</f>
        <v>0</v>
      </c>
      <c r="AG82" s="9">
        <f>ROUND('Fertilizer Tonnage Entry Form'!J93,2)*10^2</f>
        <v>0</v>
      </c>
      <c r="AH82" s="9">
        <f>ROUND('Fertilizer Tonnage Entry Form'!K93,2)*10^2</f>
        <v>0</v>
      </c>
      <c r="AI82" s="9">
        <f>ROUND('Fertilizer Tonnage Entry Form'!L93,2)*10^2</f>
        <v>0</v>
      </c>
      <c r="AJ82" s="9">
        <f>ROUND('Fertilizer Tonnage Entry Form'!M93,3)*10^2</f>
        <v>0</v>
      </c>
    </row>
    <row r="83" spans="1:36" ht="12.75" customHeight="1">
      <c r="A83" s="9">
        <f>'Fertilizer Tonnage Entry Form'!$Q$1</f>
        <v>0</v>
      </c>
      <c r="C83" s="9">
        <f>'Fertilizer Tonnage Entry Form'!$D$2</f>
        <v>2018</v>
      </c>
      <c r="D83" s="9">
        <f>'Fertilizer Tonnage Entry Form'!$H$2</f>
        <v>14</v>
      </c>
      <c r="H83" s="1">
        <f>ROUND('Fertilizer Tonnage Entry Form'!A94,1)*10^1</f>
        <v>0</v>
      </c>
      <c r="J83" s="1">
        <f>ROUND('Fertilizer Tonnage Entry Form'!B94,1)*10^1</f>
        <v>0</v>
      </c>
      <c r="L83" s="1">
        <f>ROUND('Fertilizer Tonnage Entry Form'!C94,1)*10^1</f>
        <v>0</v>
      </c>
      <c r="M83" s="1">
        <f>ROUND('Fertilizer Tonnage Entry Form'!N94,3)*10^3</f>
        <v>0</v>
      </c>
      <c r="Q83" s="9">
        <f>'Fertilizer Tonnage Entry Form'!T94</f>
        <v>0</v>
      </c>
      <c r="R83" s="9">
        <f>'Fertilizer Tonnage Entry Form'!O94</f>
        <v>0</v>
      </c>
      <c r="S83" s="9">
        <f>'Fertilizer Tonnage Entry Form'!P94</f>
        <v>0</v>
      </c>
      <c r="AA83" s="9">
        <f>ROUND('Fertilizer Tonnage Entry Form'!D94,1)*10^1</f>
        <v>0</v>
      </c>
      <c r="AB83" s="9">
        <f>ROUND('Fertilizer Tonnage Entry Form'!E94,1)*10^1</f>
        <v>0</v>
      </c>
      <c r="AC83" s="9">
        <f>ROUND('Fertilizer Tonnage Entry Form'!F94,1)*10^1</f>
        <v>0</v>
      </c>
      <c r="AD83" s="9">
        <f>ROUND('Fertilizer Tonnage Entry Form'!G94,1)*10^1</f>
        <v>0</v>
      </c>
      <c r="AE83" s="9">
        <f>ROUND('Fertilizer Tonnage Entry Form'!H94,2)*10^2</f>
        <v>0</v>
      </c>
      <c r="AF83" s="9">
        <f>ROUND('Fertilizer Tonnage Entry Form'!I94,2)*10^2</f>
        <v>0</v>
      </c>
      <c r="AG83" s="9">
        <f>ROUND('Fertilizer Tonnage Entry Form'!J94,2)*10^2</f>
        <v>0</v>
      </c>
      <c r="AH83" s="9">
        <f>ROUND('Fertilizer Tonnage Entry Form'!K94,2)*10^2</f>
        <v>0</v>
      </c>
      <c r="AI83" s="9">
        <f>ROUND('Fertilizer Tonnage Entry Form'!L94,2)*10^2</f>
        <v>0</v>
      </c>
      <c r="AJ83" s="9">
        <f>ROUND('Fertilizer Tonnage Entry Form'!M94,3)*10^2</f>
        <v>0</v>
      </c>
    </row>
    <row r="84" spans="1:36" ht="12.75" customHeight="1">
      <c r="A84" s="9">
        <f>'Fertilizer Tonnage Entry Form'!$Q$1</f>
        <v>0</v>
      </c>
      <c r="C84" s="9">
        <f>'Fertilizer Tonnage Entry Form'!$D$2</f>
        <v>2018</v>
      </c>
      <c r="D84" s="9">
        <f>'Fertilizer Tonnage Entry Form'!$H$2</f>
        <v>14</v>
      </c>
      <c r="H84" s="1">
        <f>ROUND('Fertilizer Tonnage Entry Form'!A95,1)*10^1</f>
        <v>0</v>
      </c>
      <c r="J84" s="1">
        <f>ROUND('Fertilizer Tonnage Entry Form'!B95,1)*10^1</f>
        <v>0</v>
      </c>
      <c r="L84" s="1">
        <f>ROUND('Fertilizer Tonnage Entry Form'!C95,1)*10^1</f>
        <v>0</v>
      </c>
      <c r="M84" s="1">
        <f>ROUND('Fertilizer Tonnage Entry Form'!N95,3)*10^3</f>
        <v>0</v>
      </c>
      <c r="Q84" s="9">
        <f>'Fertilizer Tonnage Entry Form'!T95</f>
        <v>0</v>
      </c>
      <c r="R84" s="9">
        <f>'Fertilizer Tonnage Entry Form'!O95</f>
        <v>0</v>
      </c>
      <c r="S84" s="9">
        <f>'Fertilizer Tonnage Entry Form'!P95</f>
        <v>0</v>
      </c>
      <c r="AA84" s="9">
        <f>ROUND('Fertilizer Tonnage Entry Form'!D95,1)*10^1</f>
        <v>0</v>
      </c>
      <c r="AB84" s="9">
        <f>ROUND('Fertilizer Tonnage Entry Form'!E95,1)*10^1</f>
        <v>0</v>
      </c>
      <c r="AC84" s="9">
        <f>ROUND('Fertilizer Tonnage Entry Form'!F95,1)*10^1</f>
        <v>0</v>
      </c>
      <c r="AD84" s="9">
        <f>ROUND('Fertilizer Tonnage Entry Form'!G95,1)*10^1</f>
        <v>0</v>
      </c>
      <c r="AE84" s="9">
        <f>ROUND('Fertilizer Tonnage Entry Form'!H95,2)*10^2</f>
        <v>0</v>
      </c>
      <c r="AF84" s="9">
        <f>ROUND('Fertilizer Tonnage Entry Form'!I95,2)*10^2</f>
        <v>0</v>
      </c>
      <c r="AG84" s="9">
        <f>ROUND('Fertilizer Tonnage Entry Form'!J95,2)*10^2</f>
        <v>0</v>
      </c>
      <c r="AH84" s="9">
        <f>ROUND('Fertilizer Tonnage Entry Form'!K95,2)*10^2</f>
        <v>0</v>
      </c>
      <c r="AI84" s="9">
        <f>ROUND('Fertilizer Tonnage Entry Form'!L95,2)*10^2</f>
        <v>0</v>
      </c>
      <c r="AJ84" s="9">
        <f>ROUND('Fertilizer Tonnage Entry Form'!M95,3)*10^2</f>
        <v>0</v>
      </c>
    </row>
    <row r="85" spans="1:36" ht="12.75" customHeight="1">
      <c r="A85" s="9">
        <f>'Fertilizer Tonnage Entry Form'!$Q$1</f>
        <v>0</v>
      </c>
      <c r="C85" s="9">
        <f>'Fertilizer Tonnage Entry Form'!$D$2</f>
        <v>2018</v>
      </c>
      <c r="D85" s="9">
        <f>'Fertilizer Tonnage Entry Form'!$H$2</f>
        <v>14</v>
      </c>
      <c r="H85" s="1">
        <f>ROUND('Fertilizer Tonnage Entry Form'!A96,1)*10^1</f>
        <v>0</v>
      </c>
      <c r="J85" s="1">
        <f>ROUND('Fertilizer Tonnage Entry Form'!B96,1)*10^1</f>
        <v>0</v>
      </c>
      <c r="L85" s="1">
        <f>ROUND('Fertilizer Tonnage Entry Form'!C96,1)*10^1</f>
        <v>0</v>
      </c>
      <c r="M85" s="1">
        <f>ROUND('Fertilizer Tonnage Entry Form'!N96,3)*10^3</f>
        <v>0</v>
      </c>
      <c r="Q85" s="9">
        <f>'Fertilizer Tonnage Entry Form'!T96</f>
        <v>0</v>
      </c>
      <c r="R85" s="9">
        <f>'Fertilizer Tonnage Entry Form'!O96</f>
        <v>0</v>
      </c>
      <c r="S85" s="9">
        <f>'Fertilizer Tonnage Entry Form'!P96</f>
        <v>0</v>
      </c>
      <c r="AA85" s="9">
        <f>ROUND('Fertilizer Tonnage Entry Form'!D96,1)*10^1</f>
        <v>0</v>
      </c>
      <c r="AB85" s="9">
        <f>ROUND('Fertilizer Tonnage Entry Form'!E96,1)*10^1</f>
        <v>0</v>
      </c>
      <c r="AC85" s="9">
        <f>ROUND('Fertilizer Tonnage Entry Form'!F96,1)*10^1</f>
        <v>0</v>
      </c>
      <c r="AD85" s="9">
        <f>ROUND('Fertilizer Tonnage Entry Form'!G96,1)*10^1</f>
        <v>0</v>
      </c>
      <c r="AE85" s="9">
        <f>ROUND('Fertilizer Tonnage Entry Form'!H96,2)*10^2</f>
        <v>0</v>
      </c>
      <c r="AF85" s="9">
        <f>ROUND('Fertilizer Tonnage Entry Form'!I96,2)*10^2</f>
        <v>0</v>
      </c>
      <c r="AG85" s="9">
        <f>ROUND('Fertilizer Tonnage Entry Form'!J96,2)*10^2</f>
        <v>0</v>
      </c>
      <c r="AH85" s="9">
        <f>ROUND('Fertilizer Tonnage Entry Form'!K96,2)*10^2</f>
        <v>0</v>
      </c>
      <c r="AI85" s="9">
        <f>ROUND('Fertilizer Tonnage Entry Form'!L96,2)*10^2</f>
        <v>0</v>
      </c>
      <c r="AJ85" s="9">
        <f>ROUND('Fertilizer Tonnage Entry Form'!M96,3)*10^2</f>
        <v>0</v>
      </c>
    </row>
    <row r="86" spans="1:36" ht="12.75" customHeight="1">
      <c r="A86" s="9">
        <f>'Fertilizer Tonnage Entry Form'!$Q$1</f>
        <v>0</v>
      </c>
      <c r="C86" s="9">
        <f>'Fertilizer Tonnage Entry Form'!$D$2</f>
        <v>2018</v>
      </c>
      <c r="D86" s="9">
        <f>'Fertilizer Tonnage Entry Form'!$H$2</f>
        <v>14</v>
      </c>
      <c r="H86" s="1">
        <f>ROUND('Fertilizer Tonnage Entry Form'!A97,1)*10^1</f>
        <v>0</v>
      </c>
      <c r="J86" s="1">
        <f>ROUND('Fertilizer Tonnage Entry Form'!B97,1)*10^1</f>
        <v>0</v>
      </c>
      <c r="L86" s="1">
        <f>ROUND('Fertilizer Tonnage Entry Form'!C97,1)*10^1</f>
        <v>0</v>
      </c>
      <c r="M86" s="1">
        <f>ROUND('Fertilizer Tonnage Entry Form'!N97,3)*10^3</f>
        <v>0</v>
      </c>
      <c r="Q86" s="9">
        <f>'Fertilizer Tonnage Entry Form'!T97</f>
        <v>0</v>
      </c>
      <c r="R86" s="9">
        <f>'Fertilizer Tonnage Entry Form'!O97</f>
        <v>0</v>
      </c>
      <c r="S86" s="9">
        <f>'Fertilizer Tonnage Entry Form'!P97</f>
        <v>0</v>
      </c>
      <c r="AA86" s="9">
        <f>ROUND('Fertilizer Tonnage Entry Form'!D97,1)*10^1</f>
        <v>0</v>
      </c>
      <c r="AB86" s="9">
        <f>ROUND('Fertilizer Tonnage Entry Form'!E97,1)*10^1</f>
        <v>0</v>
      </c>
      <c r="AC86" s="9">
        <f>ROUND('Fertilizer Tonnage Entry Form'!F97,1)*10^1</f>
        <v>0</v>
      </c>
      <c r="AD86" s="9">
        <f>ROUND('Fertilizer Tonnage Entry Form'!G97,1)*10^1</f>
        <v>0</v>
      </c>
      <c r="AE86" s="9">
        <f>ROUND('Fertilizer Tonnage Entry Form'!H97,2)*10^2</f>
        <v>0</v>
      </c>
      <c r="AF86" s="9">
        <f>ROUND('Fertilizer Tonnage Entry Form'!I97,2)*10^2</f>
        <v>0</v>
      </c>
      <c r="AG86" s="9">
        <f>ROUND('Fertilizer Tonnage Entry Form'!J97,2)*10^2</f>
        <v>0</v>
      </c>
      <c r="AH86" s="9">
        <f>ROUND('Fertilizer Tonnage Entry Form'!K97,2)*10^2</f>
        <v>0</v>
      </c>
      <c r="AI86" s="9">
        <f>ROUND('Fertilizer Tonnage Entry Form'!L97,2)*10^2</f>
        <v>0</v>
      </c>
      <c r="AJ86" s="9">
        <f>ROUND('Fertilizer Tonnage Entry Form'!M97,3)*10^2</f>
        <v>0</v>
      </c>
    </row>
    <row r="87" spans="1:36" ht="12.75" customHeight="1">
      <c r="A87" s="9">
        <f>'Fertilizer Tonnage Entry Form'!$Q$1</f>
        <v>0</v>
      </c>
      <c r="C87" s="9">
        <f>'Fertilizer Tonnage Entry Form'!$D$2</f>
        <v>2018</v>
      </c>
      <c r="D87" s="9">
        <f>'Fertilizer Tonnage Entry Form'!$H$2</f>
        <v>14</v>
      </c>
      <c r="H87" s="1">
        <f>ROUND('Fertilizer Tonnage Entry Form'!A98,1)*10^1</f>
        <v>0</v>
      </c>
      <c r="J87" s="1">
        <f>ROUND('Fertilizer Tonnage Entry Form'!B98,1)*10^1</f>
        <v>0</v>
      </c>
      <c r="L87" s="1">
        <f>ROUND('Fertilizer Tonnage Entry Form'!C98,1)*10^1</f>
        <v>0</v>
      </c>
      <c r="M87" s="1">
        <f>ROUND('Fertilizer Tonnage Entry Form'!N98,3)*10^3</f>
        <v>0</v>
      </c>
      <c r="Q87" s="9">
        <f>'Fertilizer Tonnage Entry Form'!T98</f>
        <v>0</v>
      </c>
      <c r="R87" s="9">
        <f>'Fertilizer Tonnage Entry Form'!O98</f>
        <v>0</v>
      </c>
      <c r="S87" s="9">
        <f>'Fertilizer Tonnage Entry Form'!P98</f>
        <v>0</v>
      </c>
      <c r="AA87" s="9">
        <f>ROUND('Fertilizer Tonnage Entry Form'!D98,1)*10^1</f>
        <v>0</v>
      </c>
      <c r="AB87" s="9">
        <f>ROUND('Fertilizer Tonnage Entry Form'!E98,1)*10^1</f>
        <v>0</v>
      </c>
      <c r="AC87" s="9">
        <f>ROUND('Fertilizer Tonnage Entry Form'!F98,1)*10^1</f>
        <v>0</v>
      </c>
      <c r="AD87" s="9">
        <f>ROUND('Fertilizer Tonnage Entry Form'!G98,1)*10^1</f>
        <v>0</v>
      </c>
      <c r="AE87" s="9">
        <f>ROUND('Fertilizer Tonnage Entry Form'!H98,2)*10^2</f>
        <v>0</v>
      </c>
      <c r="AF87" s="9">
        <f>ROUND('Fertilizer Tonnage Entry Form'!I98,2)*10^2</f>
        <v>0</v>
      </c>
      <c r="AG87" s="9">
        <f>ROUND('Fertilizer Tonnage Entry Form'!J98,2)*10^2</f>
        <v>0</v>
      </c>
      <c r="AH87" s="9">
        <f>ROUND('Fertilizer Tonnage Entry Form'!K98,2)*10^2</f>
        <v>0</v>
      </c>
      <c r="AI87" s="9">
        <f>ROUND('Fertilizer Tonnage Entry Form'!L98,2)*10^2</f>
        <v>0</v>
      </c>
      <c r="AJ87" s="9">
        <f>ROUND('Fertilizer Tonnage Entry Form'!M98,3)*10^2</f>
        <v>0</v>
      </c>
    </row>
    <row r="88" spans="1:36" ht="12.75" customHeight="1">
      <c r="A88" s="9">
        <f>'Fertilizer Tonnage Entry Form'!$Q$1</f>
        <v>0</v>
      </c>
      <c r="C88" s="9">
        <f>'Fertilizer Tonnage Entry Form'!$D$2</f>
        <v>2018</v>
      </c>
      <c r="D88" s="9">
        <f>'Fertilizer Tonnage Entry Form'!$H$2</f>
        <v>14</v>
      </c>
      <c r="H88" s="1">
        <f>ROUND('Fertilizer Tonnage Entry Form'!A99,1)*10^1</f>
        <v>0</v>
      </c>
      <c r="J88" s="1">
        <f>ROUND('Fertilizer Tonnage Entry Form'!B99,1)*10^1</f>
        <v>0</v>
      </c>
      <c r="L88" s="1">
        <f>ROUND('Fertilizer Tonnage Entry Form'!C99,1)*10^1</f>
        <v>0</v>
      </c>
      <c r="M88" s="1">
        <f>ROUND('Fertilizer Tonnage Entry Form'!N99,3)*10^3</f>
        <v>0</v>
      </c>
      <c r="Q88" s="9">
        <f>'Fertilizer Tonnage Entry Form'!T99</f>
        <v>0</v>
      </c>
      <c r="R88" s="9">
        <f>'Fertilizer Tonnage Entry Form'!O99</f>
        <v>0</v>
      </c>
      <c r="S88" s="9">
        <f>'Fertilizer Tonnage Entry Form'!P99</f>
        <v>0</v>
      </c>
      <c r="AA88" s="9">
        <f>ROUND('Fertilizer Tonnage Entry Form'!D99,1)*10^1</f>
        <v>0</v>
      </c>
      <c r="AB88" s="9">
        <f>ROUND('Fertilizer Tonnage Entry Form'!E99,1)*10^1</f>
        <v>0</v>
      </c>
      <c r="AC88" s="9">
        <f>ROUND('Fertilizer Tonnage Entry Form'!F99,1)*10^1</f>
        <v>0</v>
      </c>
      <c r="AD88" s="9">
        <f>ROUND('Fertilizer Tonnage Entry Form'!G99,1)*10^1</f>
        <v>0</v>
      </c>
      <c r="AE88" s="9">
        <f>ROUND('Fertilizer Tonnage Entry Form'!H99,2)*10^2</f>
        <v>0</v>
      </c>
      <c r="AF88" s="9">
        <f>ROUND('Fertilizer Tonnage Entry Form'!I99,2)*10^2</f>
        <v>0</v>
      </c>
      <c r="AG88" s="9">
        <f>ROUND('Fertilizer Tonnage Entry Form'!J99,2)*10^2</f>
        <v>0</v>
      </c>
      <c r="AH88" s="9">
        <f>ROUND('Fertilizer Tonnage Entry Form'!K99,2)*10^2</f>
        <v>0</v>
      </c>
      <c r="AI88" s="9">
        <f>ROUND('Fertilizer Tonnage Entry Form'!L99,2)*10^2</f>
        <v>0</v>
      </c>
      <c r="AJ88" s="9">
        <f>ROUND('Fertilizer Tonnage Entry Form'!M99,3)*10^2</f>
        <v>0</v>
      </c>
    </row>
    <row r="89" spans="1:36" ht="12.75" customHeight="1">
      <c r="A89" s="9">
        <f>'Fertilizer Tonnage Entry Form'!$Q$1</f>
        <v>0</v>
      </c>
      <c r="C89" s="9">
        <f>'Fertilizer Tonnage Entry Form'!$D$2</f>
        <v>2018</v>
      </c>
      <c r="D89" s="9">
        <f>'Fertilizer Tonnage Entry Form'!$H$2</f>
        <v>14</v>
      </c>
      <c r="H89" s="1">
        <f>ROUND('Fertilizer Tonnage Entry Form'!A100,1)*10^1</f>
        <v>0</v>
      </c>
      <c r="J89" s="1">
        <f>ROUND('Fertilizer Tonnage Entry Form'!B100,1)*10^1</f>
        <v>0</v>
      </c>
      <c r="L89" s="1">
        <f>ROUND('Fertilizer Tonnage Entry Form'!C100,1)*10^1</f>
        <v>0</v>
      </c>
      <c r="M89" s="1">
        <f>ROUND('Fertilizer Tonnage Entry Form'!N100,3)*10^3</f>
        <v>0</v>
      </c>
      <c r="Q89" s="9">
        <f>'Fertilizer Tonnage Entry Form'!T100</f>
        <v>0</v>
      </c>
      <c r="R89" s="9">
        <f>'Fertilizer Tonnage Entry Form'!O100</f>
        <v>0</v>
      </c>
      <c r="S89" s="9">
        <f>'Fertilizer Tonnage Entry Form'!P100</f>
        <v>0</v>
      </c>
      <c r="AA89" s="9">
        <f>ROUND('Fertilizer Tonnage Entry Form'!D100,1)*10^1</f>
        <v>0</v>
      </c>
      <c r="AB89" s="9">
        <f>ROUND('Fertilizer Tonnage Entry Form'!E100,1)*10^1</f>
        <v>0</v>
      </c>
      <c r="AC89" s="9">
        <f>ROUND('Fertilizer Tonnage Entry Form'!F100,1)*10^1</f>
        <v>0</v>
      </c>
      <c r="AD89" s="9">
        <f>ROUND('Fertilizer Tonnage Entry Form'!G100,1)*10^1</f>
        <v>0</v>
      </c>
      <c r="AE89" s="9">
        <f>ROUND('Fertilizer Tonnage Entry Form'!H100,2)*10^2</f>
        <v>0</v>
      </c>
      <c r="AF89" s="9">
        <f>ROUND('Fertilizer Tonnage Entry Form'!I100,2)*10^2</f>
        <v>0</v>
      </c>
      <c r="AG89" s="9">
        <f>ROUND('Fertilizer Tonnage Entry Form'!J100,2)*10^2</f>
        <v>0</v>
      </c>
      <c r="AH89" s="9">
        <f>ROUND('Fertilizer Tonnage Entry Form'!K100,2)*10^2</f>
        <v>0</v>
      </c>
      <c r="AI89" s="9">
        <f>ROUND('Fertilizer Tonnage Entry Form'!L100,2)*10^2</f>
        <v>0</v>
      </c>
      <c r="AJ89" s="9">
        <f>ROUND('Fertilizer Tonnage Entry Form'!M100,3)*10^2</f>
        <v>0</v>
      </c>
    </row>
    <row r="90" spans="1:36" ht="12.75" customHeight="1">
      <c r="A90" s="9">
        <f>'Fertilizer Tonnage Entry Form'!$Q$1</f>
        <v>0</v>
      </c>
      <c r="C90" s="9">
        <f>'Fertilizer Tonnage Entry Form'!$D$2</f>
        <v>2018</v>
      </c>
      <c r="D90" s="9">
        <f>'Fertilizer Tonnage Entry Form'!$H$2</f>
        <v>14</v>
      </c>
      <c r="H90" s="1">
        <f>ROUND('Fertilizer Tonnage Entry Form'!A101,1)*10^1</f>
        <v>0</v>
      </c>
      <c r="J90" s="1">
        <f>ROUND('Fertilizer Tonnage Entry Form'!B101,1)*10^1</f>
        <v>0</v>
      </c>
      <c r="L90" s="1">
        <f>ROUND('Fertilizer Tonnage Entry Form'!C101,1)*10^1</f>
        <v>0</v>
      </c>
      <c r="M90" s="1">
        <f>ROUND('Fertilizer Tonnage Entry Form'!N101,3)*10^3</f>
        <v>0</v>
      </c>
      <c r="Q90" s="9">
        <f>'Fertilizer Tonnage Entry Form'!T101</f>
        <v>0</v>
      </c>
      <c r="R90" s="9">
        <f>'Fertilizer Tonnage Entry Form'!O101</f>
        <v>0</v>
      </c>
      <c r="S90" s="9">
        <f>'Fertilizer Tonnage Entry Form'!P101</f>
        <v>0</v>
      </c>
      <c r="AA90" s="9">
        <f>ROUND('Fertilizer Tonnage Entry Form'!D101,1)*10^1</f>
        <v>0</v>
      </c>
      <c r="AB90" s="9">
        <f>ROUND('Fertilizer Tonnage Entry Form'!E101,1)*10^1</f>
        <v>0</v>
      </c>
      <c r="AC90" s="9">
        <f>ROUND('Fertilizer Tonnage Entry Form'!F101,1)*10^1</f>
        <v>0</v>
      </c>
      <c r="AD90" s="9">
        <f>ROUND('Fertilizer Tonnage Entry Form'!G101,1)*10^1</f>
        <v>0</v>
      </c>
      <c r="AE90" s="9">
        <f>ROUND('Fertilizer Tonnage Entry Form'!H101,2)*10^2</f>
        <v>0</v>
      </c>
      <c r="AF90" s="9">
        <f>ROUND('Fertilizer Tonnage Entry Form'!I101,2)*10^2</f>
        <v>0</v>
      </c>
      <c r="AG90" s="9">
        <f>ROUND('Fertilizer Tonnage Entry Form'!J101,2)*10^2</f>
        <v>0</v>
      </c>
      <c r="AH90" s="9">
        <f>ROUND('Fertilizer Tonnage Entry Form'!K101,2)*10^2</f>
        <v>0</v>
      </c>
      <c r="AI90" s="9">
        <f>ROUND('Fertilizer Tonnage Entry Form'!L101,2)*10^2</f>
        <v>0</v>
      </c>
      <c r="AJ90" s="9">
        <f>ROUND('Fertilizer Tonnage Entry Form'!M101,3)*10^2</f>
        <v>0</v>
      </c>
    </row>
    <row r="91" spans="1:36" ht="12.75" customHeight="1">
      <c r="A91" s="9">
        <f>'Fertilizer Tonnage Entry Form'!$Q$1</f>
        <v>0</v>
      </c>
      <c r="C91" s="9">
        <f>'Fertilizer Tonnage Entry Form'!$D$2</f>
        <v>2018</v>
      </c>
      <c r="D91" s="9">
        <f>'Fertilizer Tonnage Entry Form'!$H$2</f>
        <v>14</v>
      </c>
      <c r="H91" s="1">
        <f>ROUND('Fertilizer Tonnage Entry Form'!A102,1)*10^1</f>
        <v>0</v>
      </c>
      <c r="J91" s="1">
        <f>ROUND('Fertilizer Tonnage Entry Form'!B102,1)*10^1</f>
        <v>0</v>
      </c>
      <c r="L91" s="1">
        <f>ROUND('Fertilizer Tonnage Entry Form'!C102,1)*10^1</f>
        <v>0</v>
      </c>
      <c r="M91" s="1">
        <f>ROUND('Fertilizer Tonnage Entry Form'!N102,3)*10^3</f>
        <v>0</v>
      </c>
      <c r="Q91" s="9">
        <f>'Fertilizer Tonnage Entry Form'!T102</f>
        <v>0</v>
      </c>
      <c r="R91" s="9">
        <f>'Fertilizer Tonnage Entry Form'!O102</f>
        <v>0</v>
      </c>
      <c r="S91" s="9">
        <f>'Fertilizer Tonnage Entry Form'!P102</f>
        <v>0</v>
      </c>
      <c r="AA91" s="9">
        <f>ROUND('Fertilizer Tonnage Entry Form'!D102,1)*10^1</f>
        <v>0</v>
      </c>
      <c r="AB91" s="9">
        <f>ROUND('Fertilizer Tonnage Entry Form'!E102,1)*10^1</f>
        <v>0</v>
      </c>
      <c r="AC91" s="9">
        <f>ROUND('Fertilizer Tonnage Entry Form'!F102,1)*10^1</f>
        <v>0</v>
      </c>
      <c r="AD91" s="9">
        <f>ROUND('Fertilizer Tonnage Entry Form'!G102,1)*10^1</f>
        <v>0</v>
      </c>
      <c r="AE91" s="9">
        <f>ROUND('Fertilizer Tonnage Entry Form'!H102,2)*10^2</f>
        <v>0</v>
      </c>
      <c r="AF91" s="9">
        <f>ROUND('Fertilizer Tonnage Entry Form'!I102,2)*10^2</f>
        <v>0</v>
      </c>
      <c r="AG91" s="9">
        <f>ROUND('Fertilizer Tonnage Entry Form'!J102,2)*10^2</f>
        <v>0</v>
      </c>
      <c r="AH91" s="9">
        <f>ROUND('Fertilizer Tonnage Entry Form'!K102,2)*10^2</f>
        <v>0</v>
      </c>
      <c r="AI91" s="9">
        <f>ROUND('Fertilizer Tonnage Entry Form'!L102,2)*10^2</f>
        <v>0</v>
      </c>
      <c r="AJ91" s="9">
        <f>ROUND('Fertilizer Tonnage Entry Form'!M102,3)*10^2</f>
        <v>0</v>
      </c>
    </row>
    <row r="92" spans="1:36" ht="12.75" customHeight="1">
      <c r="A92" s="9">
        <f>'Fertilizer Tonnage Entry Form'!$Q$1</f>
        <v>0</v>
      </c>
      <c r="C92" s="9">
        <f>'Fertilizer Tonnage Entry Form'!$D$2</f>
        <v>2018</v>
      </c>
      <c r="D92" s="9">
        <f>'Fertilizer Tonnage Entry Form'!$H$2</f>
        <v>14</v>
      </c>
      <c r="H92" s="1">
        <f>ROUND('Fertilizer Tonnage Entry Form'!A103,1)*10^1</f>
        <v>0</v>
      </c>
      <c r="J92" s="1">
        <f>ROUND('Fertilizer Tonnage Entry Form'!B103,1)*10^1</f>
        <v>0</v>
      </c>
      <c r="L92" s="1">
        <f>ROUND('Fertilizer Tonnage Entry Form'!C103,1)*10^1</f>
        <v>0</v>
      </c>
      <c r="M92" s="1">
        <f>ROUND('Fertilizer Tonnage Entry Form'!N103,3)*10^3</f>
        <v>0</v>
      </c>
      <c r="Q92" s="9">
        <f>'Fertilizer Tonnage Entry Form'!T103</f>
        <v>0</v>
      </c>
      <c r="R92" s="9">
        <f>'Fertilizer Tonnage Entry Form'!O103</f>
        <v>0</v>
      </c>
      <c r="S92" s="9">
        <f>'Fertilizer Tonnage Entry Form'!P103</f>
        <v>0</v>
      </c>
      <c r="AA92" s="9">
        <f>ROUND('Fertilizer Tonnage Entry Form'!D103,1)*10^1</f>
        <v>0</v>
      </c>
      <c r="AB92" s="9">
        <f>ROUND('Fertilizer Tonnage Entry Form'!E103,1)*10^1</f>
        <v>0</v>
      </c>
      <c r="AC92" s="9">
        <f>ROUND('Fertilizer Tonnage Entry Form'!F103,1)*10^1</f>
        <v>0</v>
      </c>
      <c r="AD92" s="9">
        <f>ROUND('Fertilizer Tonnage Entry Form'!G103,1)*10^1</f>
        <v>0</v>
      </c>
      <c r="AE92" s="9">
        <f>ROUND('Fertilizer Tonnage Entry Form'!H103,2)*10^2</f>
        <v>0</v>
      </c>
      <c r="AF92" s="9">
        <f>ROUND('Fertilizer Tonnage Entry Form'!I103,2)*10^2</f>
        <v>0</v>
      </c>
      <c r="AG92" s="9">
        <f>ROUND('Fertilizer Tonnage Entry Form'!J103,2)*10^2</f>
        <v>0</v>
      </c>
      <c r="AH92" s="9">
        <f>ROUND('Fertilizer Tonnage Entry Form'!K103,2)*10^2</f>
        <v>0</v>
      </c>
      <c r="AI92" s="9">
        <f>ROUND('Fertilizer Tonnage Entry Form'!L103,2)*10^2</f>
        <v>0</v>
      </c>
      <c r="AJ92" s="9">
        <f>ROUND('Fertilizer Tonnage Entry Form'!M103,3)*10^2</f>
        <v>0</v>
      </c>
    </row>
    <row r="93" spans="1:36" ht="12.75" customHeight="1">
      <c r="A93" s="9">
        <f>'Fertilizer Tonnage Entry Form'!$Q$1</f>
        <v>0</v>
      </c>
      <c r="C93" s="9">
        <f>'Fertilizer Tonnage Entry Form'!$D$2</f>
        <v>2018</v>
      </c>
      <c r="D93" s="9">
        <f>'Fertilizer Tonnage Entry Form'!$H$2</f>
        <v>14</v>
      </c>
      <c r="H93" s="1">
        <f>ROUND('Fertilizer Tonnage Entry Form'!A104,1)*10^1</f>
        <v>0</v>
      </c>
      <c r="J93" s="1">
        <f>ROUND('Fertilizer Tonnage Entry Form'!B104,1)*10^1</f>
        <v>0</v>
      </c>
      <c r="L93" s="1">
        <f>ROUND('Fertilizer Tonnage Entry Form'!C104,1)*10^1</f>
        <v>0</v>
      </c>
      <c r="M93" s="1">
        <f>ROUND('Fertilizer Tonnage Entry Form'!N104,3)*10^3</f>
        <v>0</v>
      </c>
      <c r="Q93" s="9">
        <f>'Fertilizer Tonnage Entry Form'!T104</f>
        <v>0</v>
      </c>
      <c r="R93" s="9">
        <f>'Fertilizer Tonnage Entry Form'!O104</f>
        <v>0</v>
      </c>
      <c r="S93" s="9">
        <f>'Fertilizer Tonnage Entry Form'!P104</f>
        <v>0</v>
      </c>
      <c r="AA93" s="9">
        <f>ROUND('Fertilizer Tonnage Entry Form'!D104,1)*10^1</f>
        <v>0</v>
      </c>
      <c r="AB93" s="9">
        <f>ROUND('Fertilizer Tonnage Entry Form'!E104,1)*10^1</f>
        <v>0</v>
      </c>
      <c r="AC93" s="9">
        <f>ROUND('Fertilizer Tonnage Entry Form'!F104,1)*10^1</f>
        <v>0</v>
      </c>
      <c r="AD93" s="9">
        <f>ROUND('Fertilizer Tonnage Entry Form'!G104,1)*10^1</f>
        <v>0</v>
      </c>
      <c r="AE93" s="9">
        <f>ROUND('Fertilizer Tonnage Entry Form'!H104,2)*10^2</f>
        <v>0</v>
      </c>
      <c r="AF93" s="9">
        <f>ROUND('Fertilizer Tonnage Entry Form'!I104,2)*10^2</f>
        <v>0</v>
      </c>
      <c r="AG93" s="9">
        <f>ROUND('Fertilizer Tonnage Entry Form'!J104,2)*10^2</f>
        <v>0</v>
      </c>
      <c r="AH93" s="9">
        <f>ROUND('Fertilizer Tonnage Entry Form'!K104,2)*10^2</f>
        <v>0</v>
      </c>
      <c r="AI93" s="9">
        <f>ROUND('Fertilizer Tonnage Entry Form'!L104,2)*10^2</f>
        <v>0</v>
      </c>
      <c r="AJ93" s="9">
        <f>ROUND('Fertilizer Tonnage Entry Form'!M104,3)*10^2</f>
        <v>0</v>
      </c>
    </row>
    <row r="94" spans="1:36" ht="12.75" customHeight="1">
      <c r="A94" s="9">
        <f>'Fertilizer Tonnage Entry Form'!$Q$1</f>
        <v>0</v>
      </c>
      <c r="C94" s="9">
        <f>'Fertilizer Tonnage Entry Form'!$D$2</f>
        <v>2018</v>
      </c>
      <c r="D94" s="9">
        <f>'Fertilizer Tonnage Entry Form'!$H$2</f>
        <v>14</v>
      </c>
      <c r="H94" s="1">
        <f>ROUND('Fertilizer Tonnage Entry Form'!A105,1)*10^1</f>
        <v>0</v>
      </c>
      <c r="J94" s="1">
        <f>ROUND('Fertilizer Tonnage Entry Form'!B105,1)*10^1</f>
        <v>0</v>
      </c>
      <c r="L94" s="1">
        <f>ROUND('Fertilizer Tonnage Entry Form'!C105,1)*10^1</f>
        <v>0</v>
      </c>
      <c r="M94" s="1">
        <f>ROUND('Fertilizer Tonnage Entry Form'!N105,3)*10^3</f>
        <v>0</v>
      </c>
      <c r="Q94" s="9">
        <f>'Fertilizer Tonnage Entry Form'!T105</f>
        <v>0</v>
      </c>
      <c r="R94" s="9">
        <f>'Fertilizer Tonnage Entry Form'!O105</f>
        <v>0</v>
      </c>
      <c r="S94" s="9">
        <f>'Fertilizer Tonnage Entry Form'!P105</f>
        <v>0</v>
      </c>
      <c r="AA94" s="9">
        <f>ROUND('Fertilizer Tonnage Entry Form'!D105,1)*10^1</f>
        <v>0</v>
      </c>
      <c r="AB94" s="9">
        <f>ROUND('Fertilizer Tonnage Entry Form'!E105,1)*10^1</f>
        <v>0</v>
      </c>
      <c r="AC94" s="9">
        <f>ROUND('Fertilizer Tonnage Entry Form'!F105,1)*10^1</f>
        <v>0</v>
      </c>
      <c r="AD94" s="9">
        <f>ROUND('Fertilizer Tonnage Entry Form'!G105,1)*10^1</f>
        <v>0</v>
      </c>
      <c r="AE94" s="9">
        <f>ROUND('Fertilizer Tonnage Entry Form'!H105,2)*10^2</f>
        <v>0</v>
      </c>
      <c r="AF94" s="9">
        <f>ROUND('Fertilizer Tonnage Entry Form'!I105,2)*10^2</f>
        <v>0</v>
      </c>
      <c r="AG94" s="9">
        <f>ROUND('Fertilizer Tonnage Entry Form'!J105,2)*10^2</f>
        <v>0</v>
      </c>
      <c r="AH94" s="9">
        <f>ROUND('Fertilizer Tonnage Entry Form'!K105,2)*10^2</f>
        <v>0</v>
      </c>
      <c r="AI94" s="9">
        <f>ROUND('Fertilizer Tonnage Entry Form'!L105,2)*10^2</f>
        <v>0</v>
      </c>
      <c r="AJ94" s="9">
        <f>ROUND('Fertilizer Tonnage Entry Form'!M105,3)*10^2</f>
        <v>0</v>
      </c>
    </row>
    <row r="95" spans="1:36" ht="12.75" customHeight="1">
      <c r="A95" s="9">
        <f>'Fertilizer Tonnage Entry Form'!$Q$1</f>
        <v>0</v>
      </c>
      <c r="C95" s="9">
        <f>'Fertilizer Tonnage Entry Form'!$D$2</f>
        <v>2018</v>
      </c>
      <c r="D95" s="9">
        <f>'Fertilizer Tonnage Entry Form'!$H$2</f>
        <v>14</v>
      </c>
      <c r="H95" s="1">
        <f>ROUND('Fertilizer Tonnage Entry Form'!A106,1)*10^1</f>
        <v>0</v>
      </c>
      <c r="J95" s="1">
        <f>ROUND('Fertilizer Tonnage Entry Form'!B106,1)*10^1</f>
        <v>0</v>
      </c>
      <c r="L95" s="1">
        <f>ROUND('Fertilizer Tonnage Entry Form'!C106,1)*10^1</f>
        <v>0</v>
      </c>
      <c r="M95" s="1">
        <f>ROUND('Fertilizer Tonnage Entry Form'!N106,3)*10^3</f>
        <v>0</v>
      </c>
      <c r="Q95" s="9">
        <f>'Fertilizer Tonnage Entry Form'!T106</f>
        <v>0</v>
      </c>
      <c r="R95" s="9">
        <f>'Fertilizer Tonnage Entry Form'!O106</f>
        <v>0</v>
      </c>
      <c r="S95" s="9">
        <f>'Fertilizer Tonnage Entry Form'!P106</f>
        <v>0</v>
      </c>
      <c r="AA95" s="9">
        <f>ROUND('Fertilizer Tonnage Entry Form'!D106,1)*10^1</f>
        <v>0</v>
      </c>
      <c r="AB95" s="9">
        <f>ROUND('Fertilizer Tonnage Entry Form'!E106,1)*10^1</f>
        <v>0</v>
      </c>
      <c r="AC95" s="9">
        <f>ROUND('Fertilizer Tonnage Entry Form'!F106,1)*10^1</f>
        <v>0</v>
      </c>
      <c r="AD95" s="9">
        <f>ROUND('Fertilizer Tonnage Entry Form'!G106,1)*10^1</f>
        <v>0</v>
      </c>
      <c r="AE95" s="9">
        <f>ROUND('Fertilizer Tonnage Entry Form'!H106,2)*10^2</f>
        <v>0</v>
      </c>
      <c r="AF95" s="9">
        <f>ROUND('Fertilizer Tonnage Entry Form'!I106,2)*10^2</f>
        <v>0</v>
      </c>
      <c r="AG95" s="9">
        <f>ROUND('Fertilizer Tonnage Entry Form'!J106,2)*10^2</f>
        <v>0</v>
      </c>
      <c r="AH95" s="9">
        <f>ROUND('Fertilizer Tonnage Entry Form'!K106,2)*10^2</f>
        <v>0</v>
      </c>
      <c r="AI95" s="9">
        <f>ROUND('Fertilizer Tonnage Entry Form'!L106,2)*10^2</f>
        <v>0</v>
      </c>
      <c r="AJ95" s="9">
        <f>ROUND('Fertilizer Tonnage Entry Form'!M106,3)*10^2</f>
        <v>0</v>
      </c>
    </row>
    <row r="96" spans="1:36" ht="12.75" customHeight="1">
      <c r="A96" s="9">
        <f>'Fertilizer Tonnage Entry Form'!$Q$1</f>
        <v>0</v>
      </c>
      <c r="C96" s="9">
        <f>'Fertilizer Tonnage Entry Form'!$D$2</f>
        <v>2018</v>
      </c>
      <c r="D96" s="9">
        <f>'Fertilizer Tonnage Entry Form'!$H$2</f>
        <v>14</v>
      </c>
      <c r="H96" s="1">
        <f>ROUND('Fertilizer Tonnage Entry Form'!A107,1)*10^1</f>
        <v>0</v>
      </c>
      <c r="J96" s="1">
        <f>ROUND('Fertilizer Tonnage Entry Form'!B107,1)*10^1</f>
        <v>0</v>
      </c>
      <c r="L96" s="1">
        <f>ROUND('Fertilizer Tonnage Entry Form'!C107,1)*10^1</f>
        <v>0</v>
      </c>
      <c r="M96" s="1">
        <f>ROUND('Fertilizer Tonnage Entry Form'!N107,3)*10^3</f>
        <v>0</v>
      </c>
      <c r="Q96" s="9">
        <f>'Fertilizer Tonnage Entry Form'!T107</f>
        <v>0</v>
      </c>
      <c r="R96" s="9">
        <f>'Fertilizer Tonnage Entry Form'!O107</f>
        <v>0</v>
      </c>
      <c r="S96" s="9">
        <f>'Fertilizer Tonnage Entry Form'!P107</f>
        <v>0</v>
      </c>
      <c r="AA96" s="9">
        <f>ROUND('Fertilizer Tonnage Entry Form'!D107,1)*10^1</f>
        <v>0</v>
      </c>
      <c r="AB96" s="9">
        <f>ROUND('Fertilizer Tonnage Entry Form'!E107,1)*10^1</f>
        <v>0</v>
      </c>
      <c r="AC96" s="9">
        <f>ROUND('Fertilizer Tonnage Entry Form'!F107,1)*10^1</f>
        <v>0</v>
      </c>
      <c r="AD96" s="9">
        <f>ROUND('Fertilizer Tonnage Entry Form'!G107,1)*10^1</f>
        <v>0</v>
      </c>
      <c r="AE96" s="9">
        <f>ROUND('Fertilizer Tonnage Entry Form'!H107,2)*10^2</f>
        <v>0</v>
      </c>
      <c r="AF96" s="9">
        <f>ROUND('Fertilizer Tonnage Entry Form'!I107,2)*10^2</f>
        <v>0</v>
      </c>
      <c r="AG96" s="9">
        <f>ROUND('Fertilizer Tonnage Entry Form'!J107,2)*10^2</f>
        <v>0</v>
      </c>
      <c r="AH96" s="9">
        <f>ROUND('Fertilizer Tonnage Entry Form'!K107,2)*10^2</f>
        <v>0</v>
      </c>
      <c r="AI96" s="9">
        <f>ROUND('Fertilizer Tonnage Entry Form'!L107,2)*10^2</f>
        <v>0</v>
      </c>
      <c r="AJ96" s="9">
        <f>ROUND('Fertilizer Tonnage Entry Form'!M107,3)*10^2</f>
        <v>0</v>
      </c>
    </row>
    <row r="97" spans="1:36" ht="12.75" customHeight="1">
      <c r="A97" s="9">
        <f>'Fertilizer Tonnage Entry Form'!$Q$1</f>
        <v>0</v>
      </c>
      <c r="C97" s="9">
        <f>'Fertilizer Tonnage Entry Form'!$D$2</f>
        <v>2018</v>
      </c>
      <c r="D97" s="9">
        <f>'Fertilizer Tonnage Entry Form'!$H$2</f>
        <v>14</v>
      </c>
      <c r="H97" s="1">
        <f>ROUND('Fertilizer Tonnage Entry Form'!A108,1)*10^1</f>
        <v>0</v>
      </c>
      <c r="J97" s="1">
        <f>ROUND('Fertilizer Tonnage Entry Form'!B108,1)*10^1</f>
        <v>0</v>
      </c>
      <c r="L97" s="1">
        <f>ROUND('Fertilizer Tonnage Entry Form'!C108,1)*10^1</f>
        <v>0</v>
      </c>
      <c r="M97" s="1">
        <f>ROUND('Fertilizer Tonnage Entry Form'!N108,3)*10^3</f>
        <v>0</v>
      </c>
      <c r="Q97" s="9">
        <f>'Fertilizer Tonnage Entry Form'!T108</f>
        <v>0</v>
      </c>
      <c r="R97" s="9">
        <f>'Fertilizer Tonnage Entry Form'!O108</f>
        <v>0</v>
      </c>
      <c r="S97" s="9">
        <f>'Fertilizer Tonnage Entry Form'!P108</f>
        <v>0</v>
      </c>
      <c r="AA97" s="9">
        <f>ROUND('Fertilizer Tonnage Entry Form'!D108,1)*10^1</f>
        <v>0</v>
      </c>
      <c r="AB97" s="9">
        <f>ROUND('Fertilizer Tonnage Entry Form'!E108,1)*10^1</f>
        <v>0</v>
      </c>
      <c r="AC97" s="9">
        <f>ROUND('Fertilizer Tonnage Entry Form'!F108,1)*10^1</f>
        <v>0</v>
      </c>
      <c r="AD97" s="9">
        <f>ROUND('Fertilizer Tonnage Entry Form'!G108,1)*10^1</f>
        <v>0</v>
      </c>
      <c r="AE97" s="9">
        <f>ROUND('Fertilizer Tonnage Entry Form'!H108,2)*10^2</f>
        <v>0</v>
      </c>
      <c r="AF97" s="9">
        <f>ROUND('Fertilizer Tonnage Entry Form'!I108,2)*10^2</f>
        <v>0</v>
      </c>
      <c r="AG97" s="9">
        <f>ROUND('Fertilizer Tonnage Entry Form'!J108,2)*10^2</f>
        <v>0</v>
      </c>
      <c r="AH97" s="9">
        <f>ROUND('Fertilizer Tonnage Entry Form'!K108,2)*10^2</f>
        <v>0</v>
      </c>
      <c r="AI97" s="9">
        <f>ROUND('Fertilizer Tonnage Entry Form'!L108,2)*10^2</f>
        <v>0</v>
      </c>
      <c r="AJ97" s="9">
        <f>ROUND('Fertilizer Tonnage Entry Form'!M108,3)*10^2</f>
        <v>0</v>
      </c>
    </row>
    <row r="98" spans="1:36" ht="12.75" customHeight="1">
      <c r="A98" s="9">
        <f>'Fertilizer Tonnage Entry Form'!$Q$1</f>
        <v>0</v>
      </c>
      <c r="C98" s="9">
        <f>'Fertilizer Tonnage Entry Form'!$D$2</f>
        <v>2018</v>
      </c>
      <c r="D98" s="9">
        <f>'Fertilizer Tonnage Entry Form'!$H$2</f>
        <v>14</v>
      </c>
      <c r="H98" s="1">
        <f>ROUND('Fertilizer Tonnage Entry Form'!A109,1)*10^1</f>
        <v>0</v>
      </c>
      <c r="J98" s="1">
        <f>ROUND('Fertilizer Tonnage Entry Form'!B109,1)*10^1</f>
        <v>0</v>
      </c>
      <c r="L98" s="1">
        <f>ROUND('Fertilizer Tonnage Entry Form'!C109,1)*10^1</f>
        <v>0</v>
      </c>
      <c r="M98" s="1">
        <f>ROUND('Fertilizer Tonnage Entry Form'!N109,3)*10^3</f>
        <v>0</v>
      </c>
      <c r="Q98" s="9">
        <f>'Fertilizer Tonnage Entry Form'!T109</f>
        <v>0</v>
      </c>
      <c r="R98" s="9">
        <f>'Fertilizer Tonnage Entry Form'!O109</f>
        <v>0</v>
      </c>
      <c r="S98" s="9">
        <f>'Fertilizer Tonnage Entry Form'!P109</f>
        <v>0</v>
      </c>
      <c r="AA98" s="9">
        <f>ROUND('Fertilizer Tonnage Entry Form'!D109,1)*10^1</f>
        <v>0</v>
      </c>
      <c r="AB98" s="9">
        <f>ROUND('Fertilizer Tonnage Entry Form'!E109,1)*10^1</f>
        <v>0</v>
      </c>
      <c r="AC98" s="9">
        <f>ROUND('Fertilizer Tonnage Entry Form'!F109,1)*10^1</f>
        <v>0</v>
      </c>
      <c r="AD98" s="9">
        <f>ROUND('Fertilizer Tonnage Entry Form'!G109,1)*10^1</f>
        <v>0</v>
      </c>
      <c r="AE98" s="9">
        <f>ROUND('Fertilizer Tonnage Entry Form'!H109,2)*10^2</f>
        <v>0</v>
      </c>
      <c r="AF98" s="9">
        <f>ROUND('Fertilizer Tonnage Entry Form'!I109,2)*10^2</f>
        <v>0</v>
      </c>
      <c r="AG98" s="9">
        <f>ROUND('Fertilizer Tonnage Entry Form'!J109,2)*10^2</f>
        <v>0</v>
      </c>
      <c r="AH98" s="9">
        <f>ROUND('Fertilizer Tonnage Entry Form'!K109,2)*10^2</f>
        <v>0</v>
      </c>
      <c r="AI98" s="9">
        <f>ROUND('Fertilizer Tonnage Entry Form'!L109,2)*10^2</f>
        <v>0</v>
      </c>
      <c r="AJ98" s="9">
        <f>ROUND('Fertilizer Tonnage Entry Form'!M109,3)*10^2</f>
        <v>0</v>
      </c>
    </row>
    <row r="99" spans="1:36" ht="12.75" customHeight="1">
      <c r="A99" s="9">
        <f>'Fertilizer Tonnage Entry Form'!$Q$1</f>
        <v>0</v>
      </c>
      <c r="C99" s="9">
        <f>'Fertilizer Tonnage Entry Form'!$D$2</f>
        <v>2018</v>
      </c>
      <c r="D99" s="9">
        <f>'Fertilizer Tonnage Entry Form'!$H$2</f>
        <v>14</v>
      </c>
      <c r="H99" s="1">
        <f>ROUND('Fertilizer Tonnage Entry Form'!A110,1)*10^1</f>
        <v>0</v>
      </c>
      <c r="J99" s="1">
        <f>ROUND('Fertilizer Tonnage Entry Form'!B110,1)*10^1</f>
        <v>0</v>
      </c>
      <c r="L99" s="1">
        <f>ROUND('Fertilizer Tonnage Entry Form'!C110,1)*10^1</f>
        <v>0</v>
      </c>
      <c r="M99" s="1">
        <f>ROUND('Fertilizer Tonnage Entry Form'!N110,3)*10^3</f>
        <v>0</v>
      </c>
      <c r="Q99" s="9">
        <f>'Fertilizer Tonnage Entry Form'!T110</f>
        <v>0</v>
      </c>
      <c r="R99" s="9">
        <f>'Fertilizer Tonnage Entry Form'!O110</f>
        <v>0</v>
      </c>
      <c r="S99" s="9">
        <f>'Fertilizer Tonnage Entry Form'!P110</f>
        <v>0</v>
      </c>
      <c r="AA99" s="9">
        <f>ROUND('Fertilizer Tonnage Entry Form'!D110,1)*10^1</f>
        <v>0</v>
      </c>
      <c r="AB99" s="9">
        <f>ROUND('Fertilizer Tonnage Entry Form'!E110,1)*10^1</f>
        <v>0</v>
      </c>
      <c r="AC99" s="9">
        <f>ROUND('Fertilizer Tonnage Entry Form'!F110,1)*10^1</f>
        <v>0</v>
      </c>
      <c r="AD99" s="9">
        <f>ROUND('Fertilizer Tonnage Entry Form'!G110,1)*10^1</f>
        <v>0</v>
      </c>
      <c r="AE99" s="9">
        <f>ROUND('Fertilizer Tonnage Entry Form'!H110,2)*10^2</f>
        <v>0</v>
      </c>
      <c r="AF99" s="9">
        <f>ROUND('Fertilizer Tonnage Entry Form'!I110,2)*10^2</f>
        <v>0</v>
      </c>
      <c r="AG99" s="9">
        <f>ROUND('Fertilizer Tonnage Entry Form'!J110,2)*10^2</f>
        <v>0</v>
      </c>
      <c r="AH99" s="9">
        <f>ROUND('Fertilizer Tonnage Entry Form'!K110,2)*10^2</f>
        <v>0</v>
      </c>
      <c r="AI99" s="9">
        <f>ROUND('Fertilizer Tonnage Entry Form'!L110,2)*10^2</f>
        <v>0</v>
      </c>
      <c r="AJ99" s="9">
        <f>ROUND('Fertilizer Tonnage Entry Form'!M110,3)*10^2</f>
        <v>0</v>
      </c>
    </row>
    <row r="100" spans="1:36" ht="12.75" customHeight="1">
      <c r="A100" s="9">
        <f>'Fertilizer Tonnage Entry Form'!$Q$1</f>
        <v>0</v>
      </c>
      <c r="C100" s="9">
        <f>'Fertilizer Tonnage Entry Form'!$D$2</f>
        <v>2018</v>
      </c>
      <c r="D100" s="9">
        <f>'Fertilizer Tonnage Entry Form'!$H$2</f>
        <v>14</v>
      </c>
      <c r="H100" s="1">
        <f>ROUND('Fertilizer Tonnage Entry Form'!A111,1)*10^1</f>
        <v>0</v>
      </c>
      <c r="J100" s="1">
        <f>ROUND('Fertilizer Tonnage Entry Form'!B111,1)*10^1</f>
        <v>0</v>
      </c>
      <c r="L100" s="1">
        <f>ROUND('Fertilizer Tonnage Entry Form'!C111,1)*10^1</f>
        <v>0</v>
      </c>
      <c r="M100" s="1">
        <f>ROUND('Fertilizer Tonnage Entry Form'!N111,3)*10^3</f>
        <v>0</v>
      </c>
      <c r="Q100" s="9">
        <f>'Fertilizer Tonnage Entry Form'!T111</f>
        <v>0</v>
      </c>
      <c r="R100" s="9">
        <f>'Fertilizer Tonnage Entry Form'!O111</f>
        <v>0</v>
      </c>
      <c r="S100" s="9">
        <f>'Fertilizer Tonnage Entry Form'!P111</f>
        <v>0</v>
      </c>
      <c r="AA100" s="9">
        <f>ROUND('Fertilizer Tonnage Entry Form'!D111,1)*10^1</f>
        <v>0</v>
      </c>
      <c r="AB100" s="9">
        <f>ROUND('Fertilizer Tonnage Entry Form'!E111,1)*10^1</f>
        <v>0</v>
      </c>
      <c r="AC100" s="9">
        <f>ROUND('Fertilizer Tonnage Entry Form'!F111,1)*10^1</f>
        <v>0</v>
      </c>
      <c r="AD100" s="9">
        <f>ROUND('Fertilizer Tonnage Entry Form'!G111,1)*10^1</f>
        <v>0</v>
      </c>
      <c r="AE100" s="9">
        <f>ROUND('Fertilizer Tonnage Entry Form'!H111,2)*10^2</f>
        <v>0</v>
      </c>
      <c r="AF100" s="9">
        <f>ROUND('Fertilizer Tonnage Entry Form'!I111,2)*10^2</f>
        <v>0</v>
      </c>
      <c r="AG100" s="9">
        <f>ROUND('Fertilizer Tonnage Entry Form'!J111,2)*10^2</f>
        <v>0</v>
      </c>
      <c r="AH100" s="9">
        <f>ROUND('Fertilizer Tonnage Entry Form'!K111,2)*10^2</f>
        <v>0</v>
      </c>
      <c r="AI100" s="9">
        <f>ROUND('Fertilizer Tonnage Entry Form'!L111,2)*10^2</f>
        <v>0</v>
      </c>
      <c r="AJ100" s="9">
        <f>ROUND('Fertilizer Tonnage Entry Form'!M111,3)*10^2</f>
        <v>0</v>
      </c>
    </row>
    <row r="101" spans="1:36" ht="12.75" customHeight="1">
      <c r="A101" s="9">
        <f>'Fertilizer Tonnage Entry Form'!$Q$1</f>
        <v>0</v>
      </c>
      <c r="C101" s="9">
        <f>'Fertilizer Tonnage Entry Form'!$D$2</f>
        <v>2018</v>
      </c>
      <c r="D101" s="9">
        <f>'Fertilizer Tonnage Entry Form'!$H$2</f>
        <v>14</v>
      </c>
      <c r="H101" s="1">
        <f>ROUND('Fertilizer Tonnage Entry Form'!A112,1)*10^1</f>
        <v>0</v>
      </c>
      <c r="J101" s="1">
        <f>ROUND('Fertilizer Tonnage Entry Form'!B112,1)*10^1</f>
        <v>0</v>
      </c>
      <c r="L101" s="1">
        <f>ROUND('Fertilizer Tonnage Entry Form'!C112,1)*10^1</f>
        <v>0</v>
      </c>
      <c r="M101" s="1">
        <f>ROUND('Fertilizer Tonnage Entry Form'!N112,3)*10^3</f>
        <v>0</v>
      </c>
      <c r="Q101" s="9">
        <f>'Fertilizer Tonnage Entry Form'!T112</f>
        <v>0</v>
      </c>
      <c r="R101" s="9">
        <f>'Fertilizer Tonnage Entry Form'!O112</f>
        <v>0</v>
      </c>
      <c r="S101" s="9">
        <f>'Fertilizer Tonnage Entry Form'!P112</f>
        <v>0</v>
      </c>
      <c r="AA101" s="9">
        <f>ROUND('Fertilizer Tonnage Entry Form'!D112,1)*10^1</f>
        <v>0</v>
      </c>
      <c r="AB101" s="9">
        <f>ROUND('Fertilizer Tonnage Entry Form'!E112,1)*10^1</f>
        <v>0</v>
      </c>
      <c r="AC101" s="9">
        <f>ROUND('Fertilizer Tonnage Entry Form'!F112,1)*10^1</f>
        <v>0</v>
      </c>
      <c r="AD101" s="9">
        <f>ROUND('Fertilizer Tonnage Entry Form'!G112,1)*10^1</f>
        <v>0</v>
      </c>
      <c r="AE101" s="9">
        <f>ROUND('Fertilizer Tonnage Entry Form'!H112,2)*10^2</f>
        <v>0</v>
      </c>
      <c r="AF101" s="9">
        <f>ROUND('Fertilizer Tonnage Entry Form'!I112,2)*10^2</f>
        <v>0</v>
      </c>
      <c r="AG101" s="9">
        <f>ROUND('Fertilizer Tonnage Entry Form'!J112,2)*10^2</f>
        <v>0</v>
      </c>
      <c r="AH101" s="9">
        <f>ROUND('Fertilizer Tonnage Entry Form'!K112,2)*10^2</f>
        <v>0</v>
      </c>
      <c r="AI101" s="9">
        <f>ROUND('Fertilizer Tonnage Entry Form'!L112,2)*10^2</f>
        <v>0</v>
      </c>
      <c r="AJ101" s="9">
        <f>ROUND('Fertilizer Tonnage Entry Form'!M112,3)*10^2</f>
        <v>0</v>
      </c>
    </row>
    <row r="102" spans="1:36" ht="12.75" customHeight="1">
      <c r="A102" s="9">
        <f>'Fertilizer Tonnage Entry Form'!$Q$1</f>
        <v>0</v>
      </c>
      <c r="C102" s="9">
        <f>'Fertilizer Tonnage Entry Form'!$D$2</f>
        <v>2018</v>
      </c>
      <c r="D102" s="9">
        <f>'Fertilizer Tonnage Entry Form'!$H$2</f>
        <v>14</v>
      </c>
      <c r="H102" s="1">
        <f>ROUND('Fertilizer Tonnage Entry Form'!A113,1)*10^1</f>
        <v>0</v>
      </c>
      <c r="J102" s="1">
        <f>ROUND('Fertilizer Tonnage Entry Form'!B113,1)*10^1</f>
        <v>0</v>
      </c>
      <c r="L102" s="1">
        <f>ROUND('Fertilizer Tonnage Entry Form'!C113,1)*10^1</f>
        <v>0</v>
      </c>
      <c r="M102" s="1">
        <f>ROUND('Fertilizer Tonnage Entry Form'!N113,3)*10^3</f>
        <v>0</v>
      </c>
      <c r="Q102" s="9">
        <f>'Fertilizer Tonnage Entry Form'!T113</f>
        <v>0</v>
      </c>
      <c r="R102" s="9">
        <f>'Fertilizer Tonnage Entry Form'!O113</f>
        <v>0</v>
      </c>
      <c r="S102" s="9">
        <f>'Fertilizer Tonnage Entry Form'!P113</f>
        <v>0</v>
      </c>
      <c r="AA102" s="9">
        <f>ROUND('Fertilizer Tonnage Entry Form'!D113,1)*10^1</f>
        <v>0</v>
      </c>
      <c r="AB102" s="9">
        <f>ROUND('Fertilizer Tonnage Entry Form'!E113,1)*10^1</f>
        <v>0</v>
      </c>
      <c r="AC102" s="9">
        <f>ROUND('Fertilizer Tonnage Entry Form'!F113,1)*10^1</f>
        <v>0</v>
      </c>
      <c r="AD102" s="9">
        <f>ROUND('Fertilizer Tonnage Entry Form'!G113,1)*10^1</f>
        <v>0</v>
      </c>
      <c r="AE102" s="9">
        <f>ROUND('Fertilizer Tonnage Entry Form'!H113,2)*10^2</f>
        <v>0</v>
      </c>
      <c r="AF102" s="9">
        <f>ROUND('Fertilizer Tonnage Entry Form'!I113,2)*10^2</f>
        <v>0</v>
      </c>
      <c r="AG102" s="9">
        <f>ROUND('Fertilizer Tonnage Entry Form'!J113,2)*10^2</f>
        <v>0</v>
      </c>
      <c r="AH102" s="9">
        <f>ROUND('Fertilizer Tonnage Entry Form'!K113,2)*10^2</f>
        <v>0</v>
      </c>
      <c r="AI102" s="9">
        <f>ROUND('Fertilizer Tonnage Entry Form'!L113,2)*10^2</f>
        <v>0</v>
      </c>
      <c r="AJ102" s="9">
        <f>ROUND('Fertilizer Tonnage Entry Form'!M113,3)*10^2</f>
        <v>0</v>
      </c>
    </row>
    <row r="103" spans="1:36" ht="12.75" customHeight="1">
      <c r="A103" s="9">
        <f>'Fertilizer Tonnage Entry Form'!$Q$1</f>
        <v>0</v>
      </c>
      <c r="C103" s="9">
        <f>'Fertilizer Tonnage Entry Form'!$D$2</f>
        <v>2018</v>
      </c>
      <c r="D103" s="9">
        <f>'Fertilizer Tonnage Entry Form'!$H$2</f>
        <v>14</v>
      </c>
      <c r="H103" s="1">
        <f>ROUND('Fertilizer Tonnage Entry Form'!A114,1)*10^1</f>
        <v>0</v>
      </c>
      <c r="J103" s="1">
        <f>ROUND('Fertilizer Tonnage Entry Form'!B114,1)*10^1</f>
        <v>0</v>
      </c>
      <c r="L103" s="1">
        <f>ROUND('Fertilizer Tonnage Entry Form'!C114,1)*10^1</f>
        <v>0</v>
      </c>
      <c r="M103" s="1">
        <f>ROUND('Fertilizer Tonnage Entry Form'!N114,3)*10^3</f>
        <v>0</v>
      </c>
      <c r="Q103" s="9">
        <f>'Fertilizer Tonnage Entry Form'!T114</f>
        <v>0</v>
      </c>
      <c r="R103" s="9">
        <f>'Fertilizer Tonnage Entry Form'!O114</f>
        <v>0</v>
      </c>
      <c r="S103" s="9">
        <f>'Fertilizer Tonnage Entry Form'!P114</f>
        <v>0</v>
      </c>
      <c r="AA103" s="9">
        <f>ROUND('Fertilizer Tonnage Entry Form'!D114,1)*10^1</f>
        <v>0</v>
      </c>
      <c r="AB103" s="9">
        <f>ROUND('Fertilizer Tonnage Entry Form'!E114,1)*10^1</f>
        <v>0</v>
      </c>
      <c r="AC103" s="9">
        <f>ROUND('Fertilizer Tonnage Entry Form'!F114,1)*10^1</f>
        <v>0</v>
      </c>
      <c r="AD103" s="9">
        <f>ROUND('Fertilizer Tonnage Entry Form'!G114,1)*10^1</f>
        <v>0</v>
      </c>
      <c r="AE103" s="9">
        <f>ROUND('Fertilizer Tonnage Entry Form'!H114,2)*10^2</f>
        <v>0</v>
      </c>
      <c r="AF103" s="9">
        <f>ROUND('Fertilizer Tonnage Entry Form'!I114,2)*10^2</f>
        <v>0</v>
      </c>
      <c r="AG103" s="9">
        <f>ROUND('Fertilizer Tonnage Entry Form'!J114,2)*10^2</f>
        <v>0</v>
      </c>
      <c r="AH103" s="9">
        <f>ROUND('Fertilizer Tonnage Entry Form'!K114,2)*10^2</f>
        <v>0</v>
      </c>
      <c r="AI103" s="9">
        <f>ROUND('Fertilizer Tonnage Entry Form'!L114,2)*10^2</f>
        <v>0</v>
      </c>
      <c r="AJ103" s="9">
        <f>ROUND('Fertilizer Tonnage Entry Form'!M114,3)*10^2</f>
        <v>0</v>
      </c>
    </row>
    <row r="104" spans="1:36" ht="12.75" customHeight="1">
      <c r="A104" s="9">
        <f>'Fertilizer Tonnage Entry Form'!$Q$1</f>
        <v>0</v>
      </c>
      <c r="C104" s="9">
        <f>'Fertilizer Tonnage Entry Form'!$D$2</f>
        <v>2018</v>
      </c>
      <c r="D104" s="9">
        <f>'Fertilizer Tonnage Entry Form'!$H$2</f>
        <v>14</v>
      </c>
      <c r="H104" s="1">
        <f>ROUND('Fertilizer Tonnage Entry Form'!A115,1)*10^1</f>
        <v>0</v>
      </c>
      <c r="J104" s="1">
        <f>ROUND('Fertilizer Tonnage Entry Form'!B115,1)*10^1</f>
        <v>0</v>
      </c>
      <c r="L104" s="1">
        <f>ROUND('Fertilizer Tonnage Entry Form'!C115,1)*10^1</f>
        <v>0</v>
      </c>
      <c r="M104" s="1">
        <f>ROUND('Fertilizer Tonnage Entry Form'!N115,3)*10^3</f>
        <v>0</v>
      </c>
      <c r="Q104" s="9">
        <f>'Fertilizer Tonnage Entry Form'!T115</f>
        <v>0</v>
      </c>
      <c r="R104" s="9">
        <f>'Fertilizer Tonnage Entry Form'!O115</f>
        <v>0</v>
      </c>
      <c r="S104" s="9">
        <f>'Fertilizer Tonnage Entry Form'!P115</f>
        <v>0</v>
      </c>
      <c r="AA104" s="9">
        <f>ROUND('Fertilizer Tonnage Entry Form'!D115,1)*10^1</f>
        <v>0</v>
      </c>
      <c r="AB104" s="9">
        <f>ROUND('Fertilizer Tonnage Entry Form'!E115,1)*10^1</f>
        <v>0</v>
      </c>
      <c r="AC104" s="9">
        <f>ROUND('Fertilizer Tonnage Entry Form'!F115,1)*10^1</f>
        <v>0</v>
      </c>
      <c r="AD104" s="9">
        <f>ROUND('Fertilizer Tonnage Entry Form'!G115,1)*10^1</f>
        <v>0</v>
      </c>
      <c r="AE104" s="9">
        <f>ROUND('Fertilizer Tonnage Entry Form'!H115,2)*10^2</f>
        <v>0</v>
      </c>
      <c r="AF104" s="9">
        <f>ROUND('Fertilizer Tonnage Entry Form'!I115,2)*10^2</f>
        <v>0</v>
      </c>
      <c r="AG104" s="9">
        <f>ROUND('Fertilizer Tonnage Entry Form'!J115,2)*10^2</f>
        <v>0</v>
      </c>
      <c r="AH104" s="9">
        <f>ROUND('Fertilizer Tonnage Entry Form'!K115,2)*10^2</f>
        <v>0</v>
      </c>
      <c r="AI104" s="9">
        <f>ROUND('Fertilizer Tonnage Entry Form'!L115,2)*10^2</f>
        <v>0</v>
      </c>
      <c r="AJ104" s="9">
        <f>ROUND('Fertilizer Tonnage Entry Form'!M115,3)*10^2</f>
        <v>0</v>
      </c>
    </row>
    <row r="105" spans="1:36" ht="12.75" customHeight="1">
      <c r="A105" s="9">
        <f>'Fertilizer Tonnage Entry Form'!$Q$1</f>
        <v>0</v>
      </c>
      <c r="C105" s="9">
        <f>'Fertilizer Tonnage Entry Form'!$D$2</f>
        <v>2018</v>
      </c>
      <c r="D105" s="9">
        <f>'Fertilizer Tonnage Entry Form'!$H$2</f>
        <v>14</v>
      </c>
      <c r="H105" s="1">
        <f>ROUND('Fertilizer Tonnage Entry Form'!A116,1)*10^1</f>
        <v>0</v>
      </c>
      <c r="J105" s="1">
        <f>ROUND('Fertilizer Tonnage Entry Form'!B116,1)*10^1</f>
        <v>0</v>
      </c>
      <c r="L105" s="1">
        <f>ROUND('Fertilizer Tonnage Entry Form'!C116,1)*10^1</f>
        <v>0</v>
      </c>
      <c r="M105" s="1">
        <f>ROUND('Fertilizer Tonnage Entry Form'!N116,3)*10^3</f>
        <v>0</v>
      </c>
      <c r="Q105" s="9">
        <f>'Fertilizer Tonnage Entry Form'!T116</f>
        <v>0</v>
      </c>
      <c r="R105" s="9">
        <f>'Fertilizer Tonnage Entry Form'!O116</f>
        <v>0</v>
      </c>
      <c r="S105" s="9">
        <f>'Fertilizer Tonnage Entry Form'!P116</f>
        <v>0</v>
      </c>
      <c r="AA105" s="9">
        <f>ROUND('Fertilizer Tonnage Entry Form'!D116,1)*10^1</f>
        <v>0</v>
      </c>
      <c r="AB105" s="9">
        <f>ROUND('Fertilizer Tonnage Entry Form'!E116,1)*10^1</f>
        <v>0</v>
      </c>
      <c r="AC105" s="9">
        <f>ROUND('Fertilizer Tonnage Entry Form'!F116,1)*10^1</f>
        <v>0</v>
      </c>
      <c r="AD105" s="9">
        <f>ROUND('Fertilizer Tonnage Entry Form'!G116,1)*10^1</f>
        <v>0</v>
      </c>
      <c r="AE105" s="9">
        <f>ROUND('Fertilizer Tonnage Entry Form'!H116,2)*10^2</f>
        <v>0</v>
      </c>
      <c r="AF105" s="9">
        <f>ROUND('Fertilizer Tonnage Entry Form'!I116,2)*10^2</f>
        <v>0</v>
      </c>
      <c r="AG105" s="9">
        <f>ROUND('Fertilizer Tonnage Entry Form'!J116,2)*10^2</f>
        <v>0</v>
      </c>
      <c r="AH105" s="9">
        <f>ROUND('Fertilizer Tonnage Entry Form'!K116,2)*10^2</f>
        <v>0</v>
      </c>
      <c r="AI105" s="9">
        <f>ROUND('Fertilizer Tonnage Entry Form'!L116,2)*10^2</f>
        <v>0</v>
      </c>
      <c r="AJ105" s="9">
        <f>ROUND('Fertilizer Tonnage Entry Form'!M116,3)*10^2</f>
        <v>0</v>
      </c>
    </row>
    <row r="106" spans="1:36" ht="12.75" customHeight="1">
      <c r="A106" s="9">
        <f>'Fertilizer Tonnage Entry Form'!$Q$1</f>
        <v>0</v>
      </c>
      <c r="C106" s="9">
        <f>'Fertilizer Tonnage Entry Form'!$D$2</f>
        <v>2018</v>
      </c>
      <c r="D106" s="9">
        <f>'Fertilizer Tonnage Entry Form'!$H$2</f>
        <v>14</v>
      </c>
      <c r="H106" s="1">
        <f>ROUND('Fertilizer Tonnage Entry Form'!A117,1)*10^1</f>
        <v>0</v>
      </c>
      <c r="J106" s="1">
        <f>ROUND('Fertilizer Tonnage Entry Form'!B117,1)*10^1</f>
        <v>0</v>
      </c>
      <c r="L106" s="1">
        <f>ROUND('Fertilizer Tonnage Entry Form'!C117,1)*10^1</f>
        <v>0</v>
      </c>
      <c r="M106" s="1">
        <f>ROUND('Fertilizer Tonnage Entry Form'!N117,3)*10^3</f>
        <v>0</v>
      </c>
      <c r="Q106" s="9">
        <f>'Fertilizer Tonnage Entry Form'!T117</f>
        <v>0</v>
      </c>
      <c r="R106" s="9">
        <f>'Fertilizer Tonnage Entry Form'!O117</f>
        <v>0</v>
      </c>
      <c r="S106" s="9">
        <f>'Fertilizer Tonnage Entry Form'!P117</f>
        <v>0</v>
      </c>
      <c r="AA106" s="9">
        <f>ROUND('Fertilizer Tonnage Entry Form'!D117,1)*10^1</f>
        <v>0</v>
      </c>
      <c r="AB106" s="9">
        <f>ROUND('Fertilizer Tonnage Entry Form'!E117,1)*10^1</f>
        <v>0</v>
      </c>
      <c r="AC106" s="9">
        <f>ROUND('Fertilizer Tonnage Entry Form'!F117,1)*10^1</f>
        <v>0</v>
      </c>
      <c r="AD106" s="9">
        <f>ROUND('Fertilizer Tonnage Entry Form'!G117,1)*10^1</f>
        <v>0</v>
      </c>
      <c r="AE106" s="9">
        <f>ROUND('Fertilizer Tonnage Entry Form'!H117,2)*10^2</f>
        <v>0</v>
      </c>
      <c r="AF106" s="9">
        <f>ROUND('Fertilizer Tonnage Entry Form'!I117,2)*10^2</f>
        <v>0</v>
      </c>
      <c r="AG106" s="9">
        <f>ROUND('Fertilizer Tonnage Entry Form'!J117,2)*10^2</f>
        <v>0</v>
      </c>
      <c r="AH106" s="9">
        <f>ROUND('Fertilizer Tonnage Entry Form'!K117,2)*10^2</f>
        <v>0</v>
      </c>
      <c r="AI106" s="9">
        <f>ROUND('Fertilizer Tonnage Entry Form'!L117,2)*10^2</f>
        <v>0</v>
      </c>
      <c r="AJ106" s="9">
        <f>ROUND('Fertilizer Tonnage Entry Form'!M117,3)*10^2</f>
        <v>0</v>
      </c>
    </row>
    <row r="107" spans="1:36" ht="12.75" customHeight="1">
      <c r="A107" s="9">
        <f>'Fertilizer Tonnage Entry Form'!$Q$1</f>
        <v>0</v>
      </c>
      <c r="C107" s="9">
        <f>'Fertilizer Tonnage Entry Form'!$D$2</f>
        <v>2018</v>
      </c>
      <c r="D107" s="9">
        <f>'Fertilizer Tonnage Entry Form'!$H$2</f>
        <v>14</v>
      </c>
      <c r="H107" s="1">
        <f>ROUND('Fertilizer Tonnage Entry Form'!A118,1)*10^1</f>
        <v>0</v>
      </c>
      <c r="J107" s="1">
        <f>ROUND('Fertilizer Tonnage Entry Form'!B118,1)*10^1</f>
        <v>0</v>
      </c>
      <c r="L107" s="1">
        <f>ROUND('Fertilizer Tonnage Entry Form'!C118,1)*10^1</f>
        <v>0</v>
      </c>
      <c r="M107" s="1">
        <f>ROUND('Fertilizer Tonnage Entry Form'!N118,3)*10^3</f>
        <v>0</v>
      </c>
      <c r="Q107" s="9">
        <f>'Fertilizer Tonnage Entry Form'!T118</f>
        <v>0</v>
      </c>
      <c r="R107" s="9">
        <f>'Fertilizer Tonnage Entry Form'!O118</f>
        <v>0</v>
      </c>
      <c r="S107" s="9">
        <f>'Fertilizer Tonnage Entry Form'!P118</f>
        <v>0</v>
      </c>
      <c r="AA107" s="9">
        <f>ROUND('Fertilizer Tonnage Entry Form'!D118,1)*10^1</f>
        <v>0</v>
      </c>
      <c r="AB107" s="9">
        <f>ROUND('Fertilizer Tonnage Entry Form'!E118,1)*10^1</f>
        <v>0</v>
      </c>
      <c r="AC107" s="9">
        <f>ROUND('Fertilizer Tonnage Entry Form'!F118,1)*10^1</f>
        <v>0</v>
      </c>
      <c r="AD107" s="9">
        <f>ROUND('Fertilizer Tonnage Entry Form'!G118,1)*10^1</f>
        <v>0</v>
      </c>
      <c r="AE107" s="9">
        <f>ROUND('Fertilizer Tonnage Entry Form'!H118,2)*10^2</f>
        <v>0</v>
      </c>
      <c r="AF107" s="9">
        <f>ROUND('Fertilizer Tonnage Entry Form'!I118,2)*10^2</f>
        <v>0</v>
      </c>
      <c r="AG107" s="9">
        <f>ROUND('Fertilizer Tonnage Entry Form'!J118,2)*10^2</f>
        <v>0</v>
      </c>
      <c r="AH107" s="9">
        <f>ROUND('Fertilizer Tonnage Entry Form'!K118,2)*10^2</f>
        <v>0</v>
      </c>
      <c r="AI107" s="9">
        <f>ROUND('Fertilizer Tonnage Entry Form'!L118,2)*10^2</f>
        <v>0</v>
      </c>
      <c r="AJ107" s="9">
        <f>ROUND('Fertilizer Tonnage Entry Form'!M118,3)*10^2</f>
        <v>0</v>
      </c>
    </row>
    <row r="108" spans="1:36" ht="12.75" customHeight="1">
      <c r="A108" s="9">
        <f>'Fertilizer Tonnage Entry Form'!$Q$1</f>
        <v>0</v>
      </c>
      <c r="C108" s="9">
        <f>'Fertilizer Tonnage Entry Form'!$D$2</f>
        <v>2018</v>
      </c>
      <c r="D108" s="9">
        <f>'Fertilizer Tonnage Entry Form'!$H$2</f>
        <v>14</v>
      </c>
      <c r="H108" s="1">
        <f>ROUND('Fertilizer Tonnage Entry Form'!A119,1)*10^1</f>
        <v>0</v>
      </c>
      <c r="J108" s="1">
        <f>ROUND('Fertilizer Tonnage Entry Form'!B119,1)*10^1</f>
        <v>0</v>
      </c>
      <c r="L108" s="1">
        <f>ROUND('Fertilizer Tonnage Entry Form'!C119,1)*10^1</f>
        <v>0</v>
      </c>
      <c r="M108" s="1">
        <f>ROUND('Fertilizer Tonnage Entry Form'!N119,3)*10^3</f>
        <v>0</v>
      </c>
      <c r="Q108" s="9">
        <f>'Fertilizer Tonnage Entry Form'!T119</f>
        <v>0</v>
      </c>
      <c r="R108" s="9">
        <f>'Fertilizer Tonnage Entry Form'!O119</f>
        <v>0</v>
      </c>
      <c r="S108" s="9">
        <f>'Fertilizer Tonnage Entry Form'!P119</f>
        <v>0</v>
      </c>
      <c r="AA108" s="9">
        <f>ROUND('Fertilizer Tonnage Entry Form'!D119,1)*10^1</f>
        <v>0</v>
      </c>
      <c r="AB108" s="9">
        <f>ROUND('Fertilizer Tonnage Entry Form'!E119,1)*10^1</f>
        <v>0</v>
      </c>
      <c r="AC108" s="9">
        <f>ROUND('Fertilizer Tonnage Entry Form'!F119,1)*10^1</f>
        <v>0</v>
      </c>
      <c r="AD108" s="9">
        <f>ROUND('Fertilizer Tonnage Entry Form'!G119,1)*10^1</f>
        <v>0</v>
      </c>
      <c r="AE108" s="9">
        <f>ROUND('Fertilizer Tonnage Entry Form'!H119,2)*10^2</f>
        <v>0</v>
      </c>
      <c r="AF108" s="9">
        <f>ROUND('Fertilizer Tonnage Entry Form'!I119,2)*10^2</f>
        <v>0</v>
      </c>
      <c r="AG108" s="9">
        <f>ROUND('Fertilizer Tonnage Entry Form'!J119,2)*10^2</f>
        <v>0</v>
      </c>
      <c r="AH108" s="9">
        <f>ROUND('Fertilizer Tonnage Entry Form'!K119,2)*10^2</f>
        <v>0</v>
      </c>
      <c r="AI108" s="9">
        <f>ROUND('Fertilizer Tonnage Entry Form'!L119,2)*10^2</f>
        <v>0</v>
      </c>
      <c r="AJ108" s="9">
        <f>ROUND('Fertilizer Tonnage Entry Form'!M119,3)*10^2</f>
        <v>0</v>
      </c>
    </row>
    <row r="109" spans="1:36" ht="12.75" customHeight="1">
      <c r="A109" s="9">
        <f>'Fertilizer Tonnage Entry Form'!$Q$1</f>
        <v>0</v>
      </c>
      <c r="C109" s="9">
        <f>'Fertilizer Tonnage Entry Form'!$D$2</f>
        <v>2018</v>
      </c>
      <c r="D109" s="9">
        <f>'Fertilizer Tonnage Entry Form'!$H$2</f>
        <v>14</v>
      </c>
      <c r="H109" s="1">
        <f>ROUND('Fertilizer Tonnage Entry Form'!A120,1)*10^1</f>
        <v>0</v>
      </c>
      <c r="J109" s="1">
        <f>ROUND('Fertilizer Tonnage Entry Form'!B120,1)*10^1</f>
        <v>0</v>
      </c>
      <c r="L109" s="1">
        <f>ROUND('Fertilizer Tonnage Entry Form'!C120,1)*10^1</f>
        <v>0</v>
      </c>
      <c r="M109" s="1">
        <f>ROUND('Fertilizer Tonnage Entry Form'!N120,3)*10^3</f>
        <v>0</v>
      </c>
      <c r="Q109" s="9">
        <f>'Fertilizer Tonnage Entry Form'!T120</f>
        <v>0</v>
      </c>
      <c r="R109" s="9">
        <f>'Fertilizer Tonnage Entry Form'!O120</f>
        <v>0</v>
      </c>
      <c r="S109" s="9">
        <f>'Fertilizer Tonnage Entry Form'!P120</f>
        <v>0</v>
      </c>
      <c r="AA109" s="9">
        <f>ROUND('Fertilizer Tonnage Entry Form'!D120,1)*10^1</f>
        <v>0</v>
      </c>
      <c r="AB109" s="9">
        <f>ROUND('Fertilizer Tonnage Entry Form'!E120,1)*10^1</f>
        <v>0</v>
      </c>
      <c r="AC109" s="9">
        <f>ROUND('Fertilizer Tonnage Entry Form'!F120,1)*10^1</f>
        <v>0</v>
      </c>
      <c r="AD109" s="9">
        <f>ROUND('Fertilizer Tonnage Entry Form'!G120,1)*10^1</f>
        <v>0</v>
      </c>
      <c r="AE109" s="9">
        <f>ROUND('Fertilizer Tonnage Entry Form'!H120,2)*10^2</f>
        <v>0</v>
      </c>
      <c r="AF109" s="9">
        <f>ROUND('Fertilizer Tonnage Entry Form'!I120,2)*10^2</f>
        <v>0</v>
      </c>
      <c r="AG109" s="9">
        <f>ROUND('Fertilizer Tonnage Entry Form'!J120,2)*10^2</f>
        <v>0</v>
      </c>
      <c r="AH109" s="9">
        <f>ROUND('Fertilizer Tonnage Entry Form'!K120,2)*10^2</f>
        <v>0</v>
      </c>
      <c r="AI109" s="9">
        <f>ROUND('Fertilizer Tonnage Entry Form'!L120,2)*10^2</f>
        <v>0</v>
      </c>
      <c r="AJ109" s="9">
        <f>ROUND('Fertilizer Tonnage Entry Form'!M120,3)*10^2</f>
        <v>0</v>
      </c>
    </row>
    <row r="110" spans="1:36" ht="12.75" customHeight="1">
      <c r="A110" s="9">
        <f>'Fertilizer Tonnage Entry Form'!$Q$1</f>
        <v>0</v>
      </c>
      <c r="C110" s="9">
        <f>'Fertilizer Tonnage Entry Form'!$D$2</f>
        <v>2018</v>
      </c>
      <c r="D110" s="9">
        <f>'Fertilizer Tonnage Entry Form'!$H$2</f>
        <v>14</v>
      </c>
      <c r="H110" s="1">
        <f>ROUND('Fertilizer Tonnage Entry Form'!A121,1)*10^1</f>
        <v>0</v>
      </c>
      <c r="J110" s="1">
        <f>ROUND('Fertilizer Tonnage Entry Form'!B121,1)*10^1</f>
        <v>0</v>
      </c>
      <c r="L110" s="1">
        <f>ROUND('Fertilizer Tonnage Entry Form'!C121,1)*10^1</f>
        <v>0</v>
      </c>
      <c r="M110" s="1">
        <f>ROUND('Fertilizer Tonnage Entry Form'!N121,3)*10^3</f>
        <v>0</v>
      </c>
      <c r="Q110" s="9">
        <f>'Fertilizer Tonnage Entry Form'!T121</f>
        <v>0</v>
      </c>
      <c r="R110" s="9">
        <f>'Fertilizer Tonnage Entry Form'!O121</f>
        <v>0</v>
      </c>
      <c r="S110" s="9">
        <f>'Fertilizer Tonnage Entry Form'!P121</f>
        <v>0</v>
      </c>
      <c r="AA110" s="9">
        <f>ROUND('Fertilizer Tonnage Entry Form'!D121,1)*10^1</f>
        <v>0</v>
      </c>
      <c r="AB110" s="9">
        <f>ROUND('Fertilizer Tonnage Entry Form'!E121,1)*10^1</f>
        <v>0</v>
      </c>
      <c r="AC110" s="9">
        <f>ROUND('Fertilizer Tonnage Entry Form'!F121,1)*10^1</f>
        <v>0</v>
      </c>
      <c r="AD110" s="9">
        <f>ROUND('Fertilizer Tonnage Entry Form'!G121,1)*10^1</f>
        <v>0</v>
      </c>
      <c r="AE110" s="9">
        <f>ROUND('Fertilizer Tonnage Entry Form'!H121,2)*10^2</f>
        <v>0</v>
      </c>
      <c r="AF110" s="9">
        <f>ROUND('Fertilizer Tonnage Entry Form'!I121,2)*10^2</f>
        <v>0</v>
      </c>
      <c r="AG110" s="9">
        <f>ROUND('Fertilizer Tonnage Entry Form'!J121,2)*10^2</f>
        <v>0</v>
      </c>
      <c r="AH110" s="9">
        <f>ROUND('Fertilizer Tonnage Entry Form'!K121,2)*10^2</f>
        <v>0</v>
      </c>
      <c r="AI110" s="9">
        <f>ROUND('Fertilizer Tonnage Entry Form'!L121,2)*10^2</f>
        <v>0</v>
      </c>
      <c r="AJ110" s="9">
        <f>ROUND('Fertilizer Tonnage Entry Form'!M121,3)*10^2</f>
        <v>0</v>
      </c>
    </row>
    <row r="111" spans="1:36" ht="12.75" customHeight="1">
      <c r="A111" s="9">
        <f>'Fertilizer Tonnage Entry Form'!$Q$1</f>
        <v>0</v>
      </c>
      <c r="C111" s="9">
        <f>'Fertilizer Tonnage Entry Form'!$D$2</f>
        <v>2018</v>
      </c>
      <c r="D111" s="9">
        <f>'Fertilizer Tonnage Entry Form'!$H$2</f>
        <v>14</v>
      </c>
      <c r="H111" s="1">
        <f>ROUND('Fertilizer Tonnage Entry Form'!A122,1)*10^1</f>
        <v>0</v>
      </c>
      <c r="J111" s="1">
        <f>ROUND('Fertilizer Tonnage Entry Form'!B122,1)*10^1</f>
        <v>0</v>
      </c>
      <c r="L111" s="1">
        <f>ROUND('Fertilizer Tonnage Entry Form'!C122,1)*10^1</f>
        <v>0</v>
      </c>
      <c r="M111" s="1">
        <f>ROUND('Fertilizer Tonnage Entry Form'!N122,3)*10^3</f>
        <v>0</v>
      </c>
      <c r="Q111" s="9">
        <f>'Fertilizer Tonnage Entry Form'!T122</f>
        <v>0</v>
      </c>
      <c r="R111" s="9">
        <f>'Fertilizer Tonnage Entry Form'!O122</f>
        <v>0</v>
      </c>
      <c r="S111" s="9">
        <f>'Fertilizer Tonnage Entry Form'!P122</f>
        <v>0</v>
      </c>
      <c r="AA111" s="9">
        <f>ROUND('Fertilizer Tonnage Entry Form'!D122,1)*10^1</f>
        <v>0</v>
      </c>
      <c r="AB111" s="9">
        <f>ROUND('Fertilizer Tonnage Entry Form'!E122,1)*10^1</f>
        <v>0</v>
      </c>
      <c r="AC111" s="9">
        <f>ROUND('Fertilizer Tonnage Entry Form'!F122,1)*10^1</f>
        <v>0</v>
      </c>
      <c r="AD111" s="9">
        <f>ROUND('Fertilizer Tonnage Entry Form'!G122,1)*10^1</f>
        <v>0</v>
      </c>
      <c r="AE111" s="9">
        <f>ROUND('Fertilizer Tonnage Entry Form'!H122,2)*10^2</f>
        <v>0</v>
      </c>
      <c r="AF111" s="9">
        <f>ROUND('Fertilizer Tonnage Entry Form'!I122,2)*10^2</f>
        <v>0</v>
      </c>
      <c r="AG111" s="9">
        <f>ROUND('Fertilizer Tonnage Entry Form'!J122,2)*10^2</f>
        <v>0</v>
      </c>
      <c r="AH111" s="9">
        <f>ROUND('Fertilizer Tonnage Entry Form'!K122,2)*10^2</f>
        <v>0</v>
      </c>
      <c r="AI111" s="9">
        <f>ROUND('Fertilizer Tonnage Entry Form'!L122,2)*10^2</f>
        <v>0</v>
      </c>
      <c r="AJ111" s="9">
        <f>ROUND('Fertilizer Tonnage Entry Form'!M122,3)*10^2</f>
        <v>0</v>
      </c>
    </row>
    <row r="112" spans="1:36" ht="12.75" customHeight="1">
      <c r="A112" s="9">
        <f>'Fertilizer Tonnage Entry Form'!$Q$1</f>
        <v>0</v>
      </c>
      <c r="C112" s="9">
        <f>'Fertilizer Tonnage Entry Form'!$D$2</f>
        <v>2018</v>
      </c>
      <c r="D112" s="9">
        <f>'Fertilizer Tonnage Entry Form'!$H$2</f>
        <v>14</v>
      </c>
      <c r="H112" s="1">
        <f>ROUND('Fertilizer Tonnage Entry Form'!A123,1)*10^1</f>
        <v>0</v>
      </c>
      <c r="J112" s="1">
        <f>ROUND('Fertilizer Tonnage Entry Form'!B123,1)*10^1</f>
        <v>0</v>
      </c>
      <c r="L112" s="1">
        <f>ROUND('Fertilizer Tonnage Entry Form'!C123,1)*10^1</f>
        <v>0</v>
      </c>
      <c r="M112" s="1">
        <f>ROUND('Fertilizer Tonnage Entry Form'!N123,3)*10^3</f>
        <v>0</v>
      </c>
      <c r="Q112" s="9">
        <f>'Fertilizer Tonnage Entry Form'!T123</f>
        <v>0</v>
      </c>
      <c r="R112" s="9">
        <f>'Fertilizer Tonnage Entry Form'!O123</f>
        <v>0</v>
      </c>
      <c r="S112" s="9">
        <f>'Fertilizer Tonnage Entry Form'!P123</f>
        <v>0</v>
      </c>
      <c r="AA112" s="9">
        <f>ROUND('Fertilizer Tonnage Entry Form'!D123,1)*10^1</f>
        <v>0</v>
      </c>
      <c r="AB112" s="9">
        <f>ROUND('Fertilizer Tonnage Entry Form'!E123,1)*10^1</f>
        <v>0</v>
      </c>
      <c r="AC112" s="9">
        <f>ROUND('Fertilizer Tonnage Entry Form'!F123,1)*10^1</f>
        <v>0</v>
      </c>
      <c r="AD112" s="9">
        <f>ROUND('Fertilizer Tonnage Entry Form'!G123,1)*10^1</f>
        <v>0</v>
      </c>
      <c r="AE112" s="9">
        <f>ROUND('Fertilizer Tonnage Entry Form'!H123,2)*10^2</f>
        <v>0</v>
      </c>
      <c r="AF112" s="9">
        <f>ROUND('Fertilizer Tonnage Entry Form'!I123,2)*10^2</f>
        <v>0</v>
      </c>
      <c r="AG112" s="9">
        <f>ROUND('Fertilizer Tonnage Entry Form'!J123,2)*10^2</f>
        <v>0</v>
      </c>
      <c r="AH112" s="9">
        <f>ROUND('Fertilizer Tonnage Entry Form'!K123,2)*10^2</f>
        <v>0</v>
      </c>
      <c r="AI112" s="9">
        <f>ROUND('Fertilizer Tonnage Entry Form'!L123,2)*10^2</f>
        <v>0</v>
      </c>
      <c r="AJ112" s="9">
        <f>ROUND('Fertilizer Tonnage Entry Form'!M123,3)*10^2</f>
        <v>0</v>
      </c>
    </row>
    <row r="113" spans="1:36" ht="12.75" customHeight="1">
      <c r="A113" s="9">
        <f>'Fertilizer Tonnage Entry Form'!$Q$1</f>
        <v>0</v>
      </c>
      <c r="C113" s="9">
        <f>'Fertilizer Tonnage Entry Form'!$D$2</f>
        <v>2018</v>
      </c>
      <c r="D113" s="9">
        <f>'Fertilizer Tonnage Entry Form'!$H$2</f>
        <v>14</v>
      </c>
      <c r="H113" s="1">
        <f>ROUND('Fertilizer Tonnage Entry Form'!A124,1)*10^1</f>
        <v>0</v>
      </c>
      <c r="J113" s="1">
        <f>ROUND('Fertilizer Tonnage Entry Form'!B124,1)*10^1</f>
        <v>0</v>
      </c>
      <c r="L113" s="1">
        <f>ROUND('Fertilizer Tonnage Entry Form'!C124,1)*10^1</f>
        <v>0</v>
      </c>
      <c r="M113" s="1">
        <f>ROUND('Fertilizer Tonnage Entry Form'!N124,3)*10^3</f>
        <v>0</v>
      </c>
      <c r="Q113" s="9">
        <f>'Fertilizer Tonnage Entry Form'!T124</f>
        <v>0</v>
      </c>
      <c r="R113" s="9">
        <f>'Fertilizer Tonnage Entry Form'!O124</f>
        <v>0</v>
      </c>
      <c r="S113" s="9">
        <f>'Fertilizer Tonnage Entry Form'!P124</f>
        <v>0</v>
      </c>
      <c r="AA113" s="9">
        <f>ROUND('Fertilizer Tonnage Entry Form'!D124,1)*10^1</f>
        <v>0</v>
      </c>
      <c r="AB113" s="9">
        <f>ROUND('Fertilizer Tonnage Entry Form'!E124,1)*10^1</f>
        <v>0</v>
      </c>
      <c r="AC113" s="9">
        <f>ROUND('Fertilizer Tonnage Entry Form'!F124,1)*10^1</f>
        <v>0</v>
      </c>
      <c r="AD113" s="9">
        <f>ROUND('Fertilizer Tonnage Entry Form'!G124,1)*10^1</f>
        <v>0</v>
      </c>
      <c r="AE113" s="9">
        <f>ROUND('Fertilizer Tonnage Entry Form'!H124,2)*10^2</f>
        <v>0</v>
      </c>
      <c r="AF113" s="9">
        <f>ROUND('Fertilizer Tonnage Entry Form'!I124,2)*10^2</f>
        <v>0</v>
      </c>
      <c r="AG113" s="9">
        <f>ROUND('Fertilizer Tonnage Entry Form'!J124,2)*10^2</f>
        <v>0</v>
      </c>
      <c r="AH113" s="9">
        <f>ROUND('Fertilizer Tonnage Entry Form'!K124,2)*10^2</f>
        <v>0</v>
      </c>
      <c r="AI113" s="9">
        <f>ROUND('Fertilizer Tonnage Entry Form'!L124,2)*10^2</f>
        <v>0</v>
      </c>
      <c r="AJ113" s="9">
        <f>ROUND('Fertilizer Tonnage Entry Form'!M124,3)*10^2</f>
        <v>0</v>
      </c>
    </row>
    <row r="114" spans="1:36" ht="12.75" customHeight="1">
      <c r="A114" s="9">
        <f>'Fertilizer Tonnage Entry Form'!$Q$1</f>
        <v>0</v>
      </c>
      <c r="C114" s="9">
        <f>'Fertilizer Tonnage Entry Form'!$D$2</f>
        <v>2018</v>
      </c>
      <c r="D114" s="9">
        <f>'Fertilizer Tonnage Entry Form'!$H$2</f>
        <v>14</v>
      </c>
      <c r="H114" s="1">
        <f>ROUND('Fertilizer Tonnage Entry Form'!A125,1)*10^1</f>
        <v>0</v>
      </c>
      <c r="J114" s="1">
        <f>ROUND('Fertilizer Tonnage Entry Form'!B125,1)*10^1</f>
        <v>0</v>
      </c>
      <c r="L114" s="1">
        <f>ROUND('Fertilizer Tonnage Entry Form'!C125,1)*10^1</f>
        <v>0</v>
      </c>
      <c r="M114" s="1">
        <f>ROUND('Fertilizer Tonnage Entry Form'!N125,3)*10^3</f>
        <v>0</v>
      </c>
      <c r="Q114" s="9">
        <f>'Fertilizer Tonnage Entry Form'!T125</f>
        <v>0</v>
      </c>
      <c r="R114" s="9">
        <f>'Fertilizer Tonnage Entry Form'!O125</f>
        <v>0</v>
      </c>
      <c r="S114" s="9">
        <f>'Fertilizer Tonnage Entry Form'!P125</f>
        <v>0</v>
      </c>
      <c r="AA114" s="9">
        <f>ROUND('Fertilizer Tonnage Entry Form'!D125,1)*10^1</f>
        <v>0</v>
      </c>
      <c r="AB114" s="9">
        <f>ROUND('Fertilizer Tonnage Entry Form'!E125,1)*10^1</f>
        <v>0</v>
      </c>
      <c r="AC114" s="9">
        <f>ROUND('Fertilizer Tonnage Entry Form'!F125,1)*10^1</f>
        <v>0</v>
      </c>
      <c r="AD114" s="9">
        <f>ROUND('Fertilizer Tonnage Entry Form'!G125,1)*10^1</f>
        <v>0</v>
      </c>
      <c r="AE114" s="9">
        <f>ROUND('Fertilizer Tonnage Entry Form'!H125,2)*10^2</f>
        <v>0</v>
      </c>
      <c r="AF114" s="9">
        <f>ROUND('Fertilizer Tonnage Entry Form'!I125,2)*10^2</f>
        <v>0</v>
      </c>
      <c r="AG114" s="9">
        <f>ROUND('Fertilizer Tonnage Entry Form'!J125,2)*10^2</f>
        <v>0</v>
      </c>
      <c r="AH114" s="9">
        <f>ROUND('Fertilizer Tonnage Entry Form'!K125,2)*10^2</f>
        <v>0</v>
      </c>
      <c r="AI114" s="9">
        <f>ROUND('Fertilizer Tonnage Entry Form'!L125,2)*10^2</f>
        <v>0</v>
      </c>
      <c r="AJ114" s="9">
        <f>ROUND('Fertilizer Tonnage Entry Form'!M125,3)*10^2</f>
        <v>0</v>
      </c>
    </row>
    <row r="115" spans="1:36" ht="12.75" customHeight="1">
      <c r="A115" s="9">
        <f>'Fertilizer Tonnage Entry Form'!$Q$1</f>
        <v>0</v>
      </c>
      <c r="C115" s="9">
        <f>'Fertilizer Tonnage Entry Form'!$D$2</f>
        <v>2018</v>
      </c>
      <c r="D115" s="9">
        <f>'Fertilizer Tonnage Entry Form'!$H$2</f>
        <v>14</v>
      </c>
      <c r="H115" s="1">
        <f>ROUND('Fertilizer Tonnage Entry Form'!A126,1)*10^1</f>
        <v>0</v>
      </c>
      <c r="J115" s="1">
        <f>ROUND('Fertilizer Tonnage Entry Form'!B126,1)*10^1</f>
        <v>0</v>
      </c>
      <c r="L115" s="1">
        <f>ROUND('Fertilizer Tonnage Entry Form'!C126,1)*10^1</f>
        <v>0</v>
      </c>
      <c r="M115" s="1">
        <f>ROUND('Fertilizer Tonnage Entry Form'!N126,3)*10^3</f>
        <v>0</v>
      </c>
      <c r="Q115" s="9">
        <f>'Fertilizer Tonnage Entry Form'!T126</f>
        <v>0</v>
      </c>
      <c r="R115" s="9">
        <f>'Fertilizer Tonnage Entry Form'!O126</f>
        <v>0</v>
      </c>
      <c r="S115" s="9">
        <f>'Fertilizer Tonnage Entry Form'!P126</f>
        <v>0</v>
      </c>
      <c r="AA115" s="9">
        <f>ROUND('Fertilizer Tonnage Entry Form'!D126,1)*10^1</f>
        <v>0</v>
      </c>
      <c r="AB115" s="9">
        <f>ROUND('Fertilizer Tonnage Entry Form'!E126,1)*10^1</f>
        <v>0</v>
      </c>
      <c r="AC115" s="9">
        <f>ROUND('Fertilizer Tonnage Entry Form'!F126,1)*10^1</f>
        <v>0</v>
      </c>
      <c r="AD115" s="9">
        <f>ROUND('Fertilizer Tonnage Entry Form'!G126,1)*10^1</f>
        <v>0</v>
      </c>
      <c r="AE115" s="9">
        <f>ROUND('Fertilizer Tonnage Entry Form'!H126,2)*10^2</f>
        <v>0</v>
      </c>
      <c r="AF115" s="9">
        <f>ROUND('Fertilizer Tonnage Entry Form'!I126,2)*10^2</f>
        <v>0</v>
      </c>
      <c r="AG115" s="9">
        <f>ROUND('Fertilizer Tonnage Entry Form'!J126,2)*10^2</f>
        <v>0</v>
      </c>
      <c r="AH115" s="9">
        <f>ROUND('Fertilizer Tonnage Entry Form'!K126,2)*10^2</f>
        <v>0</v>
      </c>
      <c r="AI115" s="9">
        <f>ROUND('Fertilizer Tonnage Entry Form'!L126,2)*10^2</f>
        <v>0</v>
      </c>
      <c r="AJ115" s="9">
        <f>ROUND('Fertilizer Tonnage Entry Form'!M126,3)*10^2</f>
        <v>0</v>
      </c>
    </row>
    <row r="116" spans="1:36" ht="12.75" customHeight="1">
      <c r="A116" s="9">
        <f>'Fertilizer Tonnage Entry Form'!$Q$1</f>
        <v>0</v>
      </c>
      <c r="C116" s="9">
        <f>'Fertilizer Tonnage Entry Form'!$D$2</f>
        <v>2018</v>
      </c>
      <c r="D116" s="9">
        <f>'Fertilizer Tonnage Entry Form'!$H$2</f>
        <v>14</v>
      </c>
      <c r="H116" s="1">
        <f>ROUND('Fertilizer Tonnage Entry Form'!A127,1)*10^1</f>
        <v>0</v>
      </c>
      <c r="J116" s="1">
        <f>ROUND('Fertilizer Tonnage Entry Form'!B127,1)*10^1</f>
        <v>0</v>
      </c>
      <c r="L116" s="1">
        <f>ROUND('Fertilizer Tonnage Entry Form'!C127,1)*10^1</f>
        <v>0</v>
      </c>
      <c r="M116" s="1">
        <f>ROUND('Fertilizer Tonnage Entry Form'!N127,3)*10^3</f>
        <v>0</v>
      </c>
      <c r="Q116" s="9">
        <f>'Fertilizer Tonnage Entry Form'!T127</f>
        <v>0</v>
      </c>
      <c r="R116" s="9">
        <f>'Fertilizer Tonnage Entry Form'!O127</f>
        <v>0</v>
      </c>
      <c r="S116" s="9">
        <f>'Fertilizer Tonnage Entry Form'!P127</f>
        <v>0</v>
      </c>
      <c r="AA116" s="9">
        <f>ROUND('Fertilizer Tonnage Entry Form'!D127,1)*10^1</f>
        <v>0</v>
      </c>
      <c r="AB116" s="9">
        <f>ROUND('Fertilizer Tonnage Entry Form'!E127,1)*10^1</f>
        <v>0</v>
      </c>
      <c r="AC116" s="9">
        <f>ROUND('Fertilizer Tonnage Entry Form'!F127,1)*10^1</f>
        <v>0</v>
      </c>
      <c r="AD116" s="9">
        <f>ROUND('Fertilizer Tonnage Entry Form'!G127,1)*10^1</f>
        <v>0</v>
      </c>
      <c r="AE116" s="9">
        <f>ROUND('Fertilizer Tonnage Entry Form'!H127,2)*10^2</f>
        <v>0</v>
      </c>
      <c r="AF116" s="9">
        <f>ROUND('Fertilizer Tonnage Entry Form'!I127,2)*10^2</f>
        <v>0</v>
      </c>
      <c r="AG116" s="9">
        <f>ROUND('Fertilizer Tonnage Entry Form'!J127,2)*10^2</f>
        <v>0</v>
      </c>
      <c r="AH116" s="9">
        <f>ROUND('Fertilizer Tonnage Entry Form'!K127,2)*10^2</f>
        <v>0</v>
      </c>
      <c r="AI116" s="9">
        <f>ROUND('Fertilizer Tonnage Entry Form'!L127,2)*10^2</f>
        <v>0</v>
      </c>
      <c r="AJ116" s="9">
        <f>ROUND('Fertilizer Tonnage Entry Form'!M127,3)*10^2</f>
        <v>0</v>
      </c>
    </row>
    <row r="117" spans="1:36" ht="12.75" customHeight="1">
      <c r="A117" s="9">
        <f>'Fertilizer Tonnage Entry Form'!$Q$1</f>
        <v>0</v>
      </c>
      <c r="C117" s="9">
        <f>'Fertilizer Tonnage Entry Form'!$D$2</f>
        <v>2018</v>
      </c>
      <c r="D117" s="9">
        <f>'Fertilizer Tonnage Entry Form'!$H$2</f>
        <v>14</v>
      </c>
      <c r="H117" s="1">
        <f>ROUND('Fertilizer Tonnage Entry Form'!A128,1)*10^1</f>
        <v>0</v>
      </c>
      <c r="J117" s="1">
        <f>ROUND('Fertilizer Tonnage Entry Form'!B128,1)*10^1</f>
        <v>0</v>
      </c>
      <c r="L117" s="1">
        <f>ROUND('Fertilizer Tonnage Entry Form'!C128,1)*10^1</f>
        <v>0</v>
      </c>
      <c r="M117" s="1">
        <f>ROUND('Fertilizer Tonnage Entry Form'!N128,3)*10^3</f>
        <v>0</v>
      </c>
      <c r="Q117" s="9">
        <f>'Fertilizer Tonnage Entry Form'!T128</f>
        <v>0</v>
      </c>
      <c r="R117" s="9">
        <f>'Fertilizer Tonnage Entry Form'!O128</f>
        <v>0</v>
      </c>
      <c r="S117" s="9">
        <f>'Fertilizer Tonnage Entry Form'!P128</f>
        <v>0</v>
      </c>
      <c r="AA117" s="9">
        <f>ROUND('Fertilizer Tonnage Entry Form'!D128,1)*10^1</f>
        <v>0</v>
      </c>
      <c r="AB117" s="9">
        <f>ROUND('Fertilizer Tonnage Entry Form'!E128,1)*10^1</f>
        <v>0</v>
      </c>
      <c r="AC117" s="9">
        <f>ROUND('Fertilizer Tonnage Entry Form'!F128,1)*10^1</f>
        <v>0</v>
      </c>
      <c r="AD117" s="9">
        <f>ROUND('Fertilizer Tonnage Entry Form'!G128,1)*10^1</f>
        <v>0</v>
      </c>
      <c r="AE117" s="9">
        <f>ROUND('Fertilizer Tonnage Entry Form'!H128,2)*10^2</f>
        <v>0</v>
      </c>
      <c r="AF117" s="9">
        <f>ROUND('Fertilizer Tonnage Entry Form'!I128,2)*10^2</f>
        <v>0</v>
      </c>
      <c r="AG117" s="9">
        <f>ROUND('Fertilizer Tonnage Entry Form'!J128,2)*10^2</f>
        <v>0</v>
      </c>
      <c r="AH117" s="9">
        <f>ROUND('Fertilizer Tonnage Entry Form'!K128,2)*10^2</f>
        <v>0</v>
      </c>
      <c r="AI117" s="9">
        <f>ROUND('Fertilizer Tonnage Entry Form'!L128,2)*10^2</f>
        <v>0</v>
      </c>
      <c r="AJ117" s="9">
        <f>ROUND('Fertilizer Tonnage Entry Form'!M128,3)*10^2</f>
        <v>0</v>
      </c>
    </row>
    <row r="118" spans="1:36" ht="12.75" customHeight="1">
      <c r="A118" s="9">
        <f>'Fertilizer Tonnage Entry Form'!$Q$1</f>
        <v>0</v>
      </c>
      <c r="C118" s="9">
        <f>'Fertilizer Tonnage Entry Form'!$D$2</f>
        <v>2018</v>
      </c>
      <c r="D118" s="9">
        <f>'Fertilizer Tonnage Entry Form'!$H$2</f>
        <v>14</v>
      </c>
      <c r="H118" s="1">
        <f>ROUND('Fertilizer Tonnage Entry Form'!A129,1)*10^1</f>
        <v>0</v>
      </c>
      <c r="J118" s="1">
        <f>ROUND('Fertilizer Tonnage Entry Form'!B129,1)*10^1</f>
        <v>0</v>
      </c>
      <c r="L118" s="1">
        <f>ROUND('Fertilizer Tonnage Entry Form'!C129,1)*10^1</f>
        <v>0</v>
      </c>
      <c r="M118" s="1">
        <f>ROUND('Fertilizer Tonnage Entry Form'!N129,3)*10^3</f>
        <v>0</v>
      </c>
      <c r="Q118" s="9">
        <f>'Fertilizer Tonnage Entry Form'!T129</f>
        <v>0</v>
      </c>
      <c r="R118" s="9">
        <f>'Fertilizer Tonnage Entry Form'!O129</f>
        <v>0</v>
      </c>
      <c r="S118" s="9">
        <f>'Fertilizer Tonnage Entry Form'!P129</f>
        <v>0</v>
      </c>
      <c r="AA118" s="9">
        <f>ROUND('Fertilizer Tonnage Entry Form'!D129,1)*10^1</f>
        <v>0</v>
      </c>
      <c r="AB118" s="9">
        <f>ROUND('Fertilizer Tonnage Entry Form'!E129,1)*10^1</f>
        <v>0</v>
      </c>
      <c r="AC118" s="9">
        <f>ROUND('Fertilizer Tonnage Entry Form'!F129,1)*10^1</f>
        <v>0</v>
      </c>
      <c r="AD118" s="9">
        <f>ROUND('Fertilizer Tonnage Entry Form'!G129,1)*10^1</f>
        <v>0</v>
      </c>
      <c r="AE118" s="9">
        <f>ROUND('Fertilizer Tonnage Entry Form'!H129,2)*10^2</f>
        <v>0</v>
      </c>
      <c r="AF118" s="9">
        <f>ROUND('Fertilizer Tonnage Entry Form'!I129,2)*10^2</f>
        <v>0</v>
      </c>
      <c r="AG118" s="9">
        <f>ROUND('Fertilizer Tonnage Entry Form'!J129,2)*10^2</f>
        <v>0</v>
      </c>
      <c r="AH118" s="9">
        <f>ROUND('Fertilizer Tonnage Entry Form'!K129,2)*10^2</f>
        <v>0</v>
      </c>
      <c r="AI118" s="9">
        <f>ROUND('Fertilizer Tonnage Entry Form'!L129,2)*10^2</f>
        <v>0</v>
      </c>
      <c r="AJ118" s="9">
        <f>ROUND('Fertilizer Tonnage Entry Form'!M129,3)*10^2</f>
        <v>0</v>
      </c>
    </row>
    <row r="119" spans="1:36" ht="12.75" customHeight="1">
      <c r="A119" s="9">
        <f>'Fertilizer Tonnage Entry Form'!$Q$1</f>
        <v>0</v>
      </c>
      <c r="C119" s="9">
        <f>'Fertilizer Tonnage Entry Form'!$D$2</f>
        <v>2018</v>
      </c>
      <c r="D119" s="9">
        <f>'Fertilizer Tonnage Entry Form'!$H$2</f>
        <v>14</v>
      </c>
      <c r="H119" s="1">
        <f>ROUND('Fertilizer Tonnage Entry Form'!A130,1)*10^1</f>
        <v>0</v>
      </c>
      <c r="J119" s="1">
        <f>ROUND('Fertilizer Tonnage Entry Form'!B130,1)*10^1</f>
        <v>0</v>
      </c>
      <c r="L119" s="1">
        <f>ROUND('Fertilizer Tonnage Entry Form'!C130,1)*10^1</f>
        <v>0</v>
      </c>
      <c r="M119" s="1">
        <f>ROUND('Fertilizer Tonnage Entry Form'!N130,3)*10^3</f>
        <v>0</v>
      </c>
      <c r="Q119" s="9">
        <f>'Fertilizer Tonnage Entry Form'!T130</f>
        <v>0</v>
      </c>
      <c r="R119" s="9">
        <f>'Fertilizer Tonnage Entry Form'!O130</f>
        <v>0</v>
      </c>
      <c r="S119" s="9">
        <f>'Fertilizer Tonnage Entry Form'!P130</f>
        <v>0</v>
      </c>
      <c r="AA119" s="9">
        <f>ROUND('Fertilizer Tonnage Entry Form'!D130,1)*10^1</f>
        <v>0</v>
      </c>
      <c r="AB119" s="9">
        <f>ROUND('Fertilizer Tonnage Entry Form'!E130,1)*10^1</f>
        <v>0</v>
      </c>
      <c r="AC119" s="9">
        <f>ROUND('Fertilizer Tonnage Entry Form'!F130,1)*10^1</f>
        <v>0</v>
      </c>
      <c r="AD119" s="9">
        <f>ROUND('Fertilizer Tonnage Entry Form'!G130,1)*10^1</f>
        <v>0</v>
      </c>
      <c r="AE119" s="9">
        <f>ROUND('Fertilizer Tonnage Entry Form'!H130,2)*10^2</f>
        <v>0</v>
      </c>
      <c r="AF119" s="9">
        <f>ROUND('Fertilizer Tonnage Entry Form'!I130,2)*10^2</f>
        <v>0</v>
      </c>
      <c r="AG119" s="9">
        <f>ROUND('Fertilizer Tonnage Entry Form'!J130,2)*10^2</f>
        <v>0</v>
      </c>
      <c r="AH119" s="9">
        <f>ROUND('Fertilizer Tonnage Entry Form'!K130,2)*10^2</f>
        <v>0</v>
      </c>
      <c r="AI119" s="9">
        <f>ROUND('Fertilizer Tonnage Entry Form'!L130,2)*10^2</f>
        <v>0</v>
      </c>
      <c r="AJ119" s="9">
        <f>ROUND('Fertilizer Tonnage Entry Form'!M130,3)*10^2</f>
        <v>0</v>
      </c>
    </row>
    <row r="120" spans="1:36" ht="12.75" customHeight="1">
      <c r="A120" s="9">
        <f>'Fertilizer Tonnage Entry Form'!$Q$1</f>
        <v>0</v>
      </c>
      <c r="C120" s="9">
        <f>'Fertilizer Tonnage Entry Form'!$D$2</f>
        <v>2018</v>
      </c>
      <c r="D120" s="9">
        <f>'Fertilizer Tonnage Entry Form'!$H$2</f>
        <v>14</v>
      </c>
      <c r="H120" s="1">
        <f>ROUND('Fertilizer Tonnage Entry Form'!A131,1)*10^1</f>
        <v>0</v>
      </c>
      <c r="J120" s="1">
        <f>ROUND('Fertilizer Tonnage Entry Form'!B131,1)*10^1</f>
        <v>0</v>
      </c>
      <c r="L120" s="1">
        <f>ROUND('Fertilizer Tonnage Entry Form'!C131,1)*10^1</f>
        <v>0</v>
      </c>
      <c r="M120" s="1">
        <f>ROUND('Fertilizer Tonnage Entry Form'!N131,3)*10^3</f>
        <v>0</v>
      </c>
      <c r="Q120" s="9">
        <f>'Fertilizer Tonnage Entry Form'!T131</f>
        <v>0</v>
      </c>
      <c r="R120" s="9">
        <f>'Fertilizer Tonnage Entry Form'!O131</f>
        <v>0</v>
      </c>
      <c r="S120" s="9">
        <f>'Fertilizer Tonnage Entry Form'!P131</f>
        <v>0</v>
      </c>
      <c r="AA120" s="9">
        <f>ROUND('Fertilizer Tonnage Entry Form'!D131,1)*10^1</f>
        <v>0</v>
      </c>
      <c r="AB120" s="9">
        <f>ROUND('Fertilizer Tonnage Entry Form'!E131,1)*10^1</f>
        <v>0</v>
      </c>
      <c r="AC120" s="9">
        <f>ROUND('Fertilizer Tonnage Entry Form'!F131,1)*10^1</f>
        <v>0</v>
      </c>
      <c r="AD120" s="9">
        <f>ROUND('Fertilizer Tonnage Entry Form'!G131,1)*10^1</f>
        <v>0</v>
      </c>
      <c r="AE120" s="9">
        <f>ROUND('Fertilizer Tonnage Entry Form'!H131,2)*10^2</f>
        <v>0</v>
      </c>
      <c r="AF120" s="9">
        <f>ROUND('Fertilizer Tonnage Entry Form'!I131,2)*10^2</f>
        <v>0</v>
      </c>
      <c r="AG120" s="9">
        <f>ROUND('Fertilizer Tonnage Entry Form'!J131,2)*10^2</f>
        <v>0</v>
      </c>
      <c r="AH120" s="9">
        <f>ROUND('Fertilizer Tonnage Entry Form'!K131,2)*10^2</f>
        <v>0</v>
      </c>
      <c r="AI120" s="9">
        <f>ROUND('Fertilizer Tonnage Entry Form'!L131,2)*10^2</f>
        <v>0</v>
      </c>
      <c r="AJ120" s="9">
        <f>ROUND('Fertilizer Tonnage Entry Form'!M131,3)*10^2</f>
        <v>0</v>
      </c>
    </row>
    <row r="121" spans="1:36" ht="12.75" customHeight="1">
      <c r="A121" s="9">
        <f>'Fertilizer Tonnage Entry Form'!$Q$1</f>
        <v>0</v>
      </c>
      <c r="C121" s="9">
        <f>'Fertilizer Tonnage Entry Form'!$D$2</f>
        <v>2018</v>
      </c>
      <c r="D121" s="9">
        <f>'Fertilizer Tonnage Entry Form'!$H$2</f>
        <v>14</v>
      </c>
      <c r="H121" s="1">
        <f>ROUND('Fertilizer Tonnage Entry Form'!A132,1)*10^1</f>
        <v>0</v>
      </c>
      <c r="J121" s="1">
        <f>ROUND('Fertilizer Tonnage Entry Form'!B132,1)*10^1</f>
        <v>0</v>
      </c>
      <c r="L121" s="1">
        <f>ROUND('Fertilizer Tonnage Entry Form'!C132,1)*10^1</f>
        <v>0</v>
      </c>
      <c r="M121" s="1">
        <f>ROUND('Fertilizer Tonnage Entry Form'!N132,3)*10^3</f>
        <v>0</v>
      </c>
      <c r="Q121" s="9">
        <f>'Fertilizer Tonnage Entry Form'!T132</f>
        <v>0</v>
      </c>
      <c r="R121" s="9">
        <f>'Fertilizer Tonnage Entry Form'!O132</f>
        <v>0</v>
      </c>
      <c r="S121" s="9">
        <f>'Fertilizer Tonnage Entry Form'!P132</f>
        <v>0</v>
      </c>
      <c r="AA121" s="9">
        <f>ROUND('Fertilizer Tonnage Entry Form'!D132,1)*10^1</f>
        <v>0</v>
      </c>
      <c r="AB121" s="9">
        <f>ROUND('Fertilizer Tonnage Entry Form'!E132,1)*10^1</f>
        <v>0</v>
      </c>
      <c r="AC121" s="9">
        <f>ROUND('Fertilizer Tonnage Entry Form'!F132,1)*10^1</f>
        <v>0</v>
      </c>
      <c r="AD121" s="9">
        <f>ROUND('Fertilizer Tonnage Entry Form'!G132,1)*10^1</f>
        <v>0</v>
      </c>
      <c r="AE121" s="9">
        <f>ROUND('Fertilizer Tonnage Entry Form'!H132,2)*10^2</f>
        <v>0</v>
      </c>
      <c r="AF121" s="9">
        <f>ROUND('Fertilizer Tonnage Entry Form'!I132,2)*10^2</f>
        <v>0</v>
      </c>
      <c r="AG121" s="9">
        <f>ROUND('Fertilizer Tonnage Entry Form'!J132,2)*10^2</f>
        <v>0</v>
      </c>
      <c r="AH121" s="9">
        <f>ROUND('Fertilizer Tonnage Entry Form'!K132,2)*10^2</f>
        <v>0</v>
      </c>
      <c r="AI121" s="9">
        <f>ROUND('Fertilizer Tonnage Entry Form'!L132,2)*10^2</f>
        <v>0</v>
      </c>
      <c r="AJ121" s="9">
        <f>ROUND('Fertilizer Tonnage Entry Form'!M132,3)*10^2</f>
        <v>0</v>
      </c>
    </row>
    <row r="122" spans="1:36" ht="12.75" customHeight="1">
      <c r="A122" s="9">
        <f>'Fertilizer Tonnage Entry Form'!$Q$1</f>
        <v>0</v>
      </c>
      <c r="C122" s="9">
        <f>'Fertilizer Tonnage Entry Form'!$D$2</f>
        <v>2018</v>
      </c>
      <c r="D122" s="9">
        <f>'Fertilizer Tonnage Entry Form'!$H$2</f>
        <v>14</v>
      </c>
      <c r="H122" s="1">
        <f>ROUND('Fertilizer Tonnage Entry Form'!A133,1)*10^1</f>
        <v>0</v>
      </c>
      <c r="J122" s="1">
        <f>ROUND('Fertilizer Tonnage Entry Form'!B133,1)*10^1</f>
        <v>0</v>
      </c>
      <c r="L122" s="1">
        <f>ROUND('Fertilizer Tonnage Entry Form'!C133,1)*10^1</f>
        <v>0</v>
      </c>
      <c r="M122" s="1">
        <f>ROUND('Fertilizer Tonnage Entry Form'!N133,3)*10^3</f>
        <v>0</v>
      </c>
      <c r="Q122" s="9">
        <f>'Fertilizer Tonnage Entry Form'!T133</f>
        <v>0</v>
      </c>
      <c r="R122" s="9">
        <f>'Fertilizer Tonnage Entry Form'!O133</f>
        <v>0</v>
      </c>
      <c r="S122" s="9">
        <f>'Fertilizer Tonnage Entry Form'!P133</f>
        <v>0</v>
      </c>
      <c r="AA122" s="9">
        <f>ROUND('Fertilizer Tonnage Entry Form'!D133,1)*10^1</f>
        <v>0</v>
      </c>
      <c r="AB122" s="9">
        <f>ROUND('Fertilizer Tonnage Entry Form'!E133,1)*10^1</f>
        <v>0</v>
      </c>
      <c r="AC122" s="9">
        <f>ROUND('Fertilizer Tonnage Entry Form'!F133,1)*10^1</f>
        <v>0</v>
      </c>
      <c r="AD122" s="9">
        <f>ROUND('Fertilizer Tonnage Entry Form'!G133,1)*10^1</f>
        <v>0</v>
      </c>
      <c r="AE122" s="9">
        <f>ROUND('Fertilizer Tonnage Entry Form'!H133,2)*10^2</f>
        <v>0</v>
      </c>
      <c r="AF122" s="9">
        <f>ROUND('Fertilizer Tonnage Entry Form'!I133,2)*10^2</f>
        <v>0</v>
      </c>
      <c r="AG122" s="9">
        <f>ROUND('Fertilizer Tonnage Entry Form'!J133,2)*10^2</f>
        <v>0</v>
      </c>
      <c r="AH122" s="9">
        <f>ROUND('Fertilizer Tonnage Entry Form'!K133,2)*10^2</f>
        <v>0</v>
      </c>
      <c r="AI122" s="9">
        <f>ROUND('Fertilizer Tonnage Entry Form'!L133,2)*10^2</f>
        <v>0</v>
      </c>
      <c r="AJ122" s="9">
        <f>ROUND('Fertilizer Tonnage Entry Form'!M133,3)*10^2</f>
        <v>0</v>
      </c>
    </row>
    <row r="123" spans="1:36" ht="12.75" customHeight="1">
      <c r="A123" s="9">
        <f>'Fertilizer Tonnage Entry Form'!$Q$1</f>
        <v>0</v>
      </c>
      <c r="C123" s="9">
        <f>'Fertilizer Tonnage Entry Form'!$D$2</f>
        <v>2018</v>
      </c>
      <c r="D123" s="9">
        <f>'Fertilizer Tonnage Entry Form'!$H$2</f>
        <v>14</v>
      </c>
      <c r="H123" s="1">
        <f>ROUND('Fertilizer Tonnage Entry Form'!A134,1)*10^1</f>
        <v>0</v>
      </c>
      <c r="J123" s="1">
        <f>ROUND('Fertilizer Tonnage Entry Form'!B134,1)*10^1</f>
        <v>0</v>
      </c>
      <c r="L123" s="1">
        <f>ROUND('Fertilizer Tonnage Entry Form'!C134,1)*10^1</f>
        <v>0</v>
      </c>
      <c r="M123" s="1">
        <f>ROUND('Fertilizer Tonnage Entry Form'!N134,3)*10^3</f>
        <v>0</v>
      </c>
      <c r="Q123" s="9">
        <f>'Fertilizer Tonnage Entry Form'!T134</f>
        <v>0</v>
      </c>
      <c r="R123" s="9">
        <f>'Fertilizer Tonnage Entry Form'!O134</f>
        <v>0</v>
      </c>
      <c r="S123" s="9">
        <f>'Fertilizer Tonnage Entry Form'!P134</f>
        <v>0</v>
      </c>
      <c r="AA123" s="9">
        <f>ROUND('Fertilizer Tonnage Entry Form'!D134,1)*10^1</f>
        <v>0</v>
      </c>
      <c r="AB123" s="9">
        <f>ROUND('Fertilizer Tonnage Entry Form'!E134,1)*10^1</f>
        <v>0</v>
      </c>
      <c r="AC123" s="9">
        <f>ROUND('Fertilizer Tonnage Entry Form'!F134,1)*10^1</f>
        <v>0</v>
      </c>
      <c r="AD123" s="9">
        <f>ROUND('Fertilizer Tonnage Entry Form'!G134,1)*10^1</f>
        <v>0</v>
      </c>
      <c r="AE123" s="9">
        <f>ROUND('Fertilizer Tonnage Entry Form'!H134,2)*10^2</f>
        <v>0</v>
      </c>
      <c r="AF123" s="9">
        <f>ROUND('Fertilizer Tonnage Entry Form'!I134,2)*10^2</f>
        <v>0</v>
      </c>
      <c r="AG123" s="9">
        <f>ROUND('Fertilizer Tonnage Entry Form'!J134,2)*10^2</f>
        <v>0</v>
      </c>
      <c r="AH123" s="9">
        <f>ROUND('Fertilizer Tonnage Entry Form'!K134,2)*10^2</f>
        <v>0</v>
      </c>
      <c r="AI123" s="9">
        <f>ROUND('Fertilizer Tonnage Entry Form'!L134,2)*10^2</f>
        <v>0</v>
      </c>
      <c r="AJ123" s="9">
        <f>ROUND('Fertilizer Tonnage Entry Form'!M134,3)*10^2</f>
        <v>0</v>
      </c>
    </row>
    <row r="124" spans="1:36" ht="12.75" customHeight="1">
      <c r="A124" s="9">
        <f>'Fertilizer Tonnage Entry Form'!$Q$1</f>
        <v>0</v>
      </c>
      <c r="C124" s="9">
        <f>'Fertilizer Tonnage Entry Form'!$D$2</f>
        <v>2018</v>
      </c>
      <c r="D124" s="9">
        <f>'Fertilizer Tonnage Entry Form'!$H$2</f>
        <v>14</v>
      </c>
      <c r="H124" s="1">
        <f>ROUND('Fertilizer Tonnage Entry Form'!A135,1)*10^1</f>
        <v>0</v>
      </c>
      <c r="J124" s="1">
        <f>ROUND('Fertilizer Tonnage Entry Form'!B135,1)*10^1</f>
        <v>0</v>
      </c>
      <c r="L124" s="1">
        <f>ROUND('Fertilizer Tonnage Entry Form'!C135,1)*10^1</f>
        <v>0</v>
      </c>
      <c r="M124" s="1">
        <f>ROUND('Fertilizer Tonnage Entry Form'!N135,3)*10^3</f>
        <v>0</v>
      </c>
      <c r="Q124" s="9">
        <f>'Fertilizer Tonnage Entry Form'!T135</f>
        <v>0</v>
      </c>
      <c r="R124" s="9">
        <f>'Fertilizer Tonnage Entry Form'!O135</f>
        <v>0</v>
      </c>
      <c r="S124" s="9">
        <f>'Fertilizer Tonnage Entry Form'!P135</f>
        <v>0</v>
      </c>
      <c r="AA124" s="9">
        <f>ROUND('Fertilizer Tonnage Entry Form'!D135,1)*10^1</f>
        <v>0</v>
      </c>
      <c r="AB124" s="9">
        <f>ROUND('Fertilizer Tonnage Entry Form'!E135,1)*10^1</f>
        <v>0</v>
      </c>
      <c r="AC124" s="9">
        <f>ROUND('Fertilizer Tonnage Entry Form'!F135,1)*10^1</f>
        <v>0</v>
      </c>
      <c r="AD124" s="9">
        <f>ROUND('Fertilizer Tonnage Entry Form'!G135,1)*10^1</f>
        <v>0</v>
      </c>
      <c r="AE124" s="9">
        <f>ROUND('Fertilizer Tonnage Entry Form'!H135,2)*10^2</f>
        <v>0</v>
      </c>
      <c r="AF124" s="9">
        <f>ROUND('Fertilizer Tonnage Entry Form'!I135,2)*10^2</f>
        <v>0</v>
      </c>
      <c r="AG124" s="9">
        <f>ROUND('Fertilizer Tonnage Entry Form'!J135,2)*10^2</f>
        <v>0</v>
      </c>
      <c r="AH124" s="9">
        <f>ROUND('Fertilizer Tonnage Entry Form'!K135,2)*10^2</f>
        <v>0</v>
      </c>
      <c r="AI124" s="9">
        <f>ROUND('Fertilizer Tonnage Entry Form'!L135,2)*10^2</f>
        <v>0</v>
      </c>
      <c r="AJ124" s="9">
        <f>ROUND('Fertilizer Tonnage Entry Form'!M135,3)*10^2</f>
        <v>0</v>
      </c>
    </row>
    <row r="125" spans="1:36" ht="12.75" customHeight="1">
      <c r="A125" s="9">
        <f>'Fertilizer Tonnage Entry Form'!$Q$1</f>
        <v>0</v>
      </c>
      <c r="C125" s="9">
        <f>'Fertilizer Tonnage Entry Form'!$D$2</f>
        <v>2018</v>
      </c>
      <c r="D125" s="9">
        <f>'Fertilizer Tonnage Entry Form'!$H$2</f>
        <v>14</v>
      </c>
      <c r="H125" s="1">
        <f>ROUND('Fertilizer Tonnage Entry Form'!A136,1)*10^1</f>
        <v>0</v>
      </c>
      <c r="J125" s="1">
        <f>ROUND('Fertilizer Tonnage Entry Form'!B136,1)*10^1</f>
        <v>0</v>
      </c>
      <c r="L125" s="1">
        <f>ROUND('Fertilizer Tonnage Entry Form'!C136,1)*10^1</f>
        <v>0</v>
      </c>
      <c r="M125" s="1">
        <f>ROUND('Fertilizer Tonnage Entry Form'!N136,3)*10^3</f>
        <v>0</v>
      </c>
      <c r="Q125" s="9">
        <f>'Fertilizer Tonnage Entry Form'!T136</f>
        <v>0</v>
      </c>
      <c r="R125" s="9">
        <f>'Fertilizer Tonnage Entry Form'!O136</f>
        <v>0</v>
      </c>
      <c r="S125" s="9">
        <f>'Fertilizer Tonnage Entry Form'!P136</f>
        <v>0</v>
      </c>
      <c r="AA125" s="9">
        <f>ROUND('Fertilizer Tonnage Entry Form'!D136,1)*10^1</f>
        <v>0</v>
      </c>
      <c r="AB125" s="9">
        <f>ROUND('Fertilizer Tonnage Entry Form'!E136,1)*10^1</f>
        <v>0</v>
      </c>
      <c r="AC125" s="9">
        <f>ROUND('Fertilizer Tonnage Entry Form'!F136,1)*10^1</f>
        <v>0</v>
      </c>
      <c r="AD125" s="9">
        <f>ROUND('Fertilizer Tonnage Entry Form'!G136,1)*10^1</f>
        <v>0</v>
      </c>
      <c r="AE125" s="9">
        <f>ROUND('Fertilizer Tonnage Entry Form'!H136,2)*10^2</f>
        <v>0</v>
      </c>
      <c r="AF125" s="9">
        <f>ROUND('Fertilizer Tonnage Entry Form'!I136,2)*10^2</f>
        <v>0</v>
      </c>
      <c r="AG125" s="9">
        <f>ROUND('Fertilizer Tonnage Entry Form'!J136,2)*10^2</f>
        <v>0</v>
      </c>
      <c r="AH125" s="9">
        <f>ROUND('Fertilizer Tonnage Entry Form'!K136,2)*10^2</f>
        <v>0</v>
      </c>
      <c r="AI125" s="9">
        <f>ROUND('Fertilizer Tonnage Entry Form'!L136,2)*10^2</f>
        <v>0</v>
      </c>
      <c r="AJ125" s="9">
        <f>ROUND('Fertilizer Tonnage Entry Form'!M136,3)*10^2</f>
        <v>0</v>
      </c>
    </row>
    <row r="126" spans="1:36" ht="12.75" customHeight="1">
      <c r="A126" s="9">
        <f>'Fertilizer Tonnage Entry Form'!$Q$1</f>
        <v>0</v>
      </c>
      <c r="C126" s="9">
        <f>'Fertilizer Tonnage Entry Form'!$D$2</f>
        <v>2018</v>
      </c>
      <c r="D126" s="9">
        <f>'Fertilizer Tonnage Entry Form'!$H$2</f>
        <v>14</v>
      </c>
      <c r="H126" s="1">
        <f>ROUND('Fertilizer Tonnage Entry Form'!A137,1)*10^1</f>
        <v>0</v>
      </c>
      <c r="J126" s="1">
        <f>ROUND('Fertilizer Tonnage Entry Form'!B137,1)*10^1</f>
        <v>0</v>
      </c>
      <c r="L126" s="1">
        <f>ROUND('Fertilizer Tonnage Entry Form'!C137,1)*10^1</f>
        <v>0</v>
      </c>
      <c r="M126" s="1">
        <f>ROUND('Fertilizer Tonnage Entry Form'!N137,3)*10^3</f>
        <v>0</v>
      </c>
      <c r="Q126" s="9">
        <f>'Fertilizer Tonnage Entry Form'!T137</f>
        <v>0</v>
      </c>
      <c r="R126" s="9">
        <f>'Fertilizer Tonnage Entry Form'!O137</f>
        <v>0</v>
      </c>
      <c r="S126" s="9">
        <f>'Fertilizer Tonnage Entry Form'!P137</f>
        <v>0</v>
      </c>
      <c r="AA126" s="9">
        <f>ROUND('Fertilizer Tonnage Entry Form'!D137,1)*10^1</f>
        <v>0</v>
      </c>
      <c r="AB126" s="9">
        <f>ROUND('Fertilizer Tonnage Entry Form'!E137,1)*10^1</f>
        <v>0</v>
      </c>
      <c r="AC126" s="9">
        <f>ROUND('Fertilizer Tonnage Entry Form'!F137,1)*10^1</f>
        <v>0</v>
      </c>
      <c r="AD126" s="9">
        <f>ROUND('Fertilizer Tonnage Entry Form'!G137,1)*10^1</f>
        <v>0</v>
      </c>
      <c r="AE126" s="9">
        <f>ROUND('Fertilizer Tonnage Entry Form'!H137,2)*10^2</f>
        <v>0</v>
      </c>
      <c r="AF126" s="9">
        <f>ROUND('Fertilizer Tonnage Entry Form'!I137,2)*10^2</f>
        <v>0</v>
      </c>
      <c r="AG126" s="9">
        <f>ROUND('Fertilizer Tonnage Entry Form'!J137,2)*10^2</f>
        <v>0</v>
      </c>
      <c r="AH126" s="9">
        <f>ROUND('Fertilizer Tonnage Entry Form'!K137,2)*10^2</f>
        <v>0</v>
      </c>
      <c r="AI126" s="9">
        <f>ROUND('Fertilizer Tonnage Entry Form'!L137,2)*10^2</f>
        <v>0</v>
      </c>
      <c r="AJ126" s="9">
        <f>ROUND('Fertilizer Tonnage Entry Form'!M137,3)*10^2</f>
        <v>0</v>
      </c>
    </row>
    <row r="127" spans="1:36" ht="12.75" customHeight="1">
      <c r="A127" s="9">
        <f>'Fertilizer Tonnage Entry Form'!$Q$1</f>
        <v>0</v>
      </c>
      <c r="C127" s="9">
        <f>'Fertilizer Tonnage Entry Form'!$D$2</f>
        <v>2018</v>
      </c>
      <c r="D127" s="9">
        <f>'Fertilizer Tonnage Entry Form'!$H$2</f>
        <v>14</v>
      </c>
      <c r="H127" s="1">
        <f>ROUND('Fertilizer Tonnage Entry Form'!A138,1)*10^1</f>
        <v>0</v>
      </c>
      <c r="J127" s="1">
        <f>ROUND('Fertilizer Tonnage Entry Form'!B138,1)*10^1</f>
        <v>0</v>
      </c>
      <c r="L127" s="1">
        <f>ROUND('Fertilizer Tonnage Entry Form'!C138,1)*10^1</f>
        <v>0</v>
      </c>
      <c r="M127" s="1">
        <f>ROUND('Fertilizer Tonnage Entry Form'!N138,3)*10^3</f>
        <v>0</v>
      </c>
      <c r="Q127" s="9">
        <f>'Fertilizer Tonnage Entry Form'!T138</f>
        <v>0</v>
      </c>
      <c r="R127" s="9">
        <f>'Fertilizer Tonnage Entry Form'!O138</f>
        <v>0</v>
      </c>
      <c r="S127" s="9">
        <f>'Fertilizer Tonnage Entry Form'!P138</f>
        <v>0</v>
      </c>
      <c r="AA127" s="9">
        <f>ROUND('Fertilizer Tonnage Entry Form'!D138,1)*10^1</f>
        <v>0</v>
      </c>
      <c r="AB127" s="9">
        <f>ROUND('Fertilizer Tonnage Entry Form'!E138,1)*10^1</f>
        <v>0</v>
      </c>
      <c r="AC127" s="9">
        <f>ROUND('Fertilizer Tonnage Entry Form'!F138,1)*10^1</f>
        <v>0</v>
      </c>
      <c r="AD127" s="9">
        <f>ROUND('Fertilizer Tonnage Entry Form'!G138,1)*10^1</f>
        <v>0</v>
      </c>
      <c r="AE127" s="9">
        <f>ROUND('Fertilizer Tonnage Entry Form'!H138,2)*10^2</f>
        <v>0</v>
      </c>
      <c r="AF127" s="9">
        <f>ROUND('Fertilizer Tonnage Entry Form'!I138,2)*10^2</f>
        <v>0</v>
      </c>
      <c r="AG127" s="9">
        <f>ROUND('Fertilizer Tonnage Entry Form'!J138,2)*10^2</f>
        <v>0</v>
      </c>
      <c r="AH127" s="9">
        <f>ROUND('Fertilizer Tonnage Entry Form'!K138,2)*10^2</f>
        <v>0</v>
      </c>
      <c r="AI127" s="9">
        <f>ROUND('Fertilizer Tonnage Entry Form'!L138,2)*10^2</f>
        <v>0</v>
      </c>
      <c r="AJ127" s="9">
        <f>ROUND('Fertilizer Tonnage Entry Form'!M138,3)*10^2</f>
        <v>0</v>
      </c>
    </row>
    <row r="128" spans="1:36" ht="12.75" customHeight="1">
      <c r="A128" s="9">
        <f>'Fertilizer Tonnage Entry Form'!$Q$1</f>
        <v>0</v>
      </c>
      <c r="C128" s="9">
        <f>'Fertilizer Tonnage Entry Form'!$D$2</f>
        <v>2018</v>
      </c>
      <c r="D128" s="9">
        <f>'Fertilizer Tonnage Entry Form'!$H$2</f>
        <v>14</v>
      </c>
      <c r="H128" s="1">
        <f>ROUND('Fertilizer Tonnage Entry Form'!A139,1)*10^1</f>
        <v>0</v>
      </c>
      <c r="J128" s="1">
        <f>ROUND('Fertilizer Tonnage Entry Form'!B139,1)*10^1</f>
        <v>0</v>
      </c>
      <c r="L128" s="1">
        <f>ROUND('Fertilizer Tonnage Entry Form'!C139,1)*10^1</f>
        <v>0</v>
      </c>
      <c r="M128" s="1">
        <f>ROUND('Fertilizer Tonnage Entry Form'!N139,3)*10^3</f>
        <v>0</v>
      </c>
      <c r="Q128" s="9">
        <f>'Fertilizer Tonnage Entry Form'!T139</f>
        <v>0</v>
      </c>
      <c r="R128" s="9">
        <f>'Fertilizer Tonnage Entry Form'!O139</f>
        <v>0</v>
      </c>
      <c r="S128" s="9">
        <f>'Fertilizer Tonnage Entry Form'!P139</f>
        <v>0</v>
      </c>
      <c r="AA128" s="9">
        <f>ROUND('Fertilizer Tonnage Entry Form'!D139,1)*10^1</f>
        <v>0</v>
      </c>
      <c r="AB128" s="9">
        <f>ROUND('Fertilizer Tonnage Entry Form'!E139,1)*10^1</f>
        <v>0</v>
      </c>
      <c r="AC128" s="9">
        <f>ROUND('Fertilizer Tonnage Entry Form'!F139,1)*10^1</f>
        <v>0</v>
      </c>
      <c r="AD128" s="9">
        <f>ROUND('Fertilizer Tonnage Entry Form'!G139,1)*10^1</f>
        <v>0</v>
      </c>
      <c r="AE128" s="9">
        <f>ROUND('Fertilizer Tonnage Entry Form'!H139,2)*10^2</f>
        <v>0</v>
      </c>
      <c r="AF128" s="9">
        <f>ROUND('Fertilizer Tonnage Entry Form'!I139,2)*10^2</f>
        <v>0</v>
      </c>
      <c r="AG128" s="9">
        <f>ROUND('Fertilizer Tonnage Entry Form'!J139,2)*10^2</f>
        <v>0</v>
      </c>
      <c r="AH128" s="9">
        <f>ROUND('Fertilizer Tonnage Entry Form'!K139,2)*10^2</f>
        <v>0</v>
      </c>
      <c r="AI128" s="9">
        <f>ROUND('Fertilizer Tonnage Entry Form'!L139,2)*10^2</f>
        <v>0</v>
      </c>
      <c r="AJ128" s="9">
        <f>ROUND('Fertilizer Tonnage Entry Form'!M139,3)*10^2</f>
        <v>0</v>
      </c>
    </row>
    <row r="129" spans="1:36" ht="12.75" customHeight="1">
      <c r="A129" s="9">
        <f>'Fertilizer Tonnage Entry Form'!$Q$1</f>
        <v>0</v>
      </c>
      <c r="C129" s="9">
        <f>'Fertilizer Tonnage Entry Form'!$D$2</f>
        <v>2018</v>
      </c>
      <c r="D129" s="9">
        <f>'Fertilizer Tonnage Entry Form'!$H$2</f>
        <v>14</v>
      </c>
      <c r="H129" s="1">
        <f>ROUND('Fertilizer Tonnage Entry Form'!A140,1)*10^1</f>
        <v>0</v>
      </c>
      <c r="J129" s="1">
        <f>ROUND('Fertilizer Tonnage Entry Form'!B140,1)*10^1</f>
        <v>0</v>
      </c>
      <c r="L129" s="1">
        <f>ROUND('Fertilizer Tonnage Entry Form'!C140,1)*10^1</f>
        <v>0</v>
      </c>
      <c r="M129" s="1">
        <f>ROUND('Fertilizer Tonnage Entry Form'!N140,3)*10^3</f>
        <v>0</v>
      </c>
      <c r="Q129" s="9">
        <f>'Fertilizer Tonnage Entry Form'!T140</f>
        <v>0</v>
      </c>
      <c r="R129" s="9">
        <f>'Fertilizer Tonnage Entry Form'!O140</f>
        <v>0</v>
      </c>
      <c r="S129" s="9">
        <f>'Fertilizer Tonnage Entry Form'!P140</f>
        <v>0</v>
      </c>
      <c r="AA129" s="9">
        <f>ROUND('Fertilizer Tonnage Entry Form'!D140,1)*10^1</f>
        <v>0</v>
      </c>
      <c r="AB129" s="9">
        <f>ROUND('Fertilizer Tonnage Entry Form'!E140,1)*10^1</f>
        <v>0</v>
      </c>
      <c r="AC129" s="9">
        <f>ROUND('Fertilizer Tonnage Entry Form'!F140,1)*10^1</f>
        <v>0</v>
      </c>
      <c r="AD129" s="9">
        <f>ROUND('Fertilizer Tonnage Entry Form'!G140,1)*10^1</f>
        <v>0</v>
      </c>
      <c r="AE129" s="9">
        <f>ROUND('Fertilizer Tonnage Entry Form'!H140,2)*10^2</f>
        <v>0</v>
      </c>
      <c r="AF129" s="9">
        <f>ROUND('Fertilizer Tonnage Entry Form'!I140,2)*10^2</f>
        <v>0</v>
      </c>
      <c r="AG129" s="9">
        <f>ROUND('Fertilizer Tonnage Entry Form'!J140,2)*10^2</f>
        <v>0</v>
      </c>
      <c r="AH129" s="9">
        <f>ROUND('Fertilizer Tonnage Entry Form'!K140,2)*10^2</f>
        <v>0</v>
      </c>
      <c r="AI129" s="9">
        <f>ROUND('Fertilizer Tonnage Entry Form'!L140,2)*10^2</f>
        <v>0</v>
      </c>
      <c r="AJ129" s="9">
        <f>ROUND('Fertilizer Tonnage Entry Form'!M140,3)*10^2</f>
        <v>0</v>
      </c>
    </row>
    <row r="130" spans="1:36" ht="12.75" customHeight="1">
      <c r="A130" s="9">
        <f>'Fertilizer Tonnage Entry Form'!$Q$1</f>
        <v>0</v>
      </c>
      <c r="C130" s="9">
        <f>'Fertilizer Tonnage Entry Form'!$D$2</f>
        <v>2018</v>
      </c>
      <c r="D130" s="9">
        <f>'Fertilizer Tonnage Entry Form'!$H$2</f>
        <v>14</v>
      </c>
      <c r="H130" s="1">
        <f>ROUND('Fertilizer Tonnage Entry Form'!A141,1)*10^1</f>
        <v>0</v>
      </c>
      <c r="J130" s="1">
        <f>ROUND('Fertilizer Tonnage Entry Form'!B141,1)*10^1</f>
        <v>0</v>
      </c>
      <c r="L130" s="1">
        <f>ROUND('Fertilizer Tonnage Entry Form'!C141,1)*10^1</f>
        <v>0</v>
      </c>
      <c r="M130" s="1">
        <f>ROUND('Fertilizer Tonnage Entry Form'!N141,3)*10^3</f>
        <v>0</v>
      </c>
      <c r="Q130" s="9">
        <f>'Fertilizer Tonnage Entry Form'!T141</f>
        <v>0</v>
      </c>
      <c r="R130" s="9">
        <f>'Fertilizer Tonnage Entry Form'!O141</f>
        <v>0</v>
      </c>
      <c r="S130" s="9">
        <f>'Fertilizer Tonnage Entry Form'!P141</f>
        <v>0</v>
      </c>
      <c r="AA130" s="9">
        <f>ROUND('Fertilizer Tonnage Entry Form'!D141,1)*10^1</f>
        <v>0</v>
      </c>
      <c r="AB130" s="9">
        <f>ROUND('Fertilizer Tonnage Entry Form'!E141,1)*10^1</f>
        <v>0</v>
      </c>
      <c r="AC130" s="9">
        <f>ROUND('Fertilizer Tonnage Entry Form'!F141,1)*10^1</f>
        <v>0</v>
      </c>
      <c r="AD130" s="9">
        <f>ROUND('Fertilizer Tonnage Entry Form'!G141,1)*10^1</f>
        <v>0</v>
      </c>
      <c r="AE130" s="9">
        <f>ROUND('Fertilizer Tonnage Entry Form'!H141,2)*10^2</f>
        <v>0</v>
      </c>
      <c r="AF130" s="9">
        <f>ROUND('Fertilizer Tonnage Entry Form'!I141,2)*10^2</f>
        <v>0</v>
      </c>
      <c r="AG130" s="9">
        <f>ROUND('Fertilizer Tonnage Entry Form'!J141,2)*10^2</f>
        <v>0</v>
      </c>
      <c r="AH130" s="9">
        <f>ROUND('Fertilizer Tonnage Entry Form'!K141,2)*10^2</f>
        <v>0</v>
      </c>
      <c r="AI130" s="9">
        <f>ROUND('Fertilizer Tonnage Entry Form'!L141,2)*10^2</f>
        <v>0</v>
      </c>
      <c r="AJ130" s="9">
        <f>ROUND('Fertilizer Tonnage Entry Form'!M141,3)*10^2</f>
        <v>0</v>
      </c>
    </row>
    <row r="131" spans="1:36" ht="12.75" customHeight="1">
      <c r="A131" s="9">
        <f>'Fertilizer Tonnage Entry Form'!$Q$1</f>
        <v>0</v>
      </c>
      <c r="C131" s="9">
        <f>'Fertilizer Tonnage Entry Form'!$D$2</f>
        <v>2018</v>
      </c>
      <c r="D131" s="9">
        <f>'Fertilizer Tonnage Entry Form'!$H$2</f>
        <v>14</v>
      </c>
      <c r="H131" s="1">
        <f>ROUND('Fertilizer Tonnage Entry Form'!A142,1)*10^1</f>
        <v>0</v>
      </c>
      <c r="J131" s="1">
        <f>ROUND('Fertilizer Tonnage Entry Form'!B142,1)*10^1</f>
        <v>0</v>
      </c>
      <c r="L131" s="1">
        <f>ROUND('Fertilizer Tonnage Entry Form'!C142,1)*10^1</f>
        <v>0</v>
      </c>
      <c r="M131" s="1">
        <f>ROUND('Fertilizer Tonnage Entry Form'!N142,3)*10^3</f>
        <v>0</v>
      </c>
      <c r="Q131" s="9">
        <f>'Fertilizer Tonnage Entry Form'!T142</f>
        <v>0</v>
      </c>
      <c r="R131" s="9">
        <f>'Fertilizer Tonnage Entry Form'!O142</f>
        <v>0</v>
      </c>
      <c r="S131" s="9">
        <f>'Fertilizer Tonnage Entry Form'!P142</f>
        <v>0</v>
      </c>
      <c r="AA131" s="9">
        <f>ROUND('Fertilizer Tonnage Entry Form'!D142,1)*10^1</f>
        <v>0</v>
      </c>
      <c r="AB131" s="9">
        <f>ROUND('Fertilizer Tonnage Entry Form'!E142,1)*10^1</f>
        <v>0</v>
      </c>
      <c r="AC131" s="9">
        <f>ROUND('Fertilizer Tonnage Entry Form'!F142,1)*10^1</f>
        <v>0</v>
      </c>
      <c r="AD131" s="9">
        <f>ROUND('Fertilizer Tonnage Entry Form'!G142,1)*10^1</f>
        <v>0</v>
      </c>
      <c r="AE131" s="9">
        <f>ROUND('Fertilizer Tonnage Entry Form'!H142,2)*10^2</f>
        <v>0</v>
      </c>
      <c r="AF131" s="9">
        <f>ROUND('Fertilizer Tonnage Entry Form'!I142,2)*10^2</f>
        <v>0</v>
      </c>
      <c r="AG131" s="9">
        <f>ROUND('Fertilizer Tonnage Entry Form'!J142,2)*10^2</f>
        <v>0</v>
      </c>
      <c r="AH131" s="9">
        <f>ROUND('Fertilizer Tonnage Entry Form'!K142,2)*10^2</f>
        <v>0</v>
      </c>
      <c r="AI131" s="9">
        <f>ROUND('Fertilizer Tonnage Entry Form'!L142,2)*10^2</f>
        <v>0</v>
      </c>
      <c r="AJ131" s="9">
        <f>ROUND('Fertilizer Tonnage Entry Form'!M142,3)*10^2</f>
        <v>0</v>
      </c>
    </row>
    <row r="132" spans="1:36" ht="12.75" customHeight="1">
      <c r="A132" s="9">
        <f>'Fertilizer Tonnage Entry Form'!$Q$1</f>
        <v>0</v>
      </c>
      <c r="C132" s="9">
        <f>'Fertilizer Tonnage Entry Form'!$D$2</f>
        <v>2018</v>
      </c>
      <c r="D132" s="9">
        <f>'Fertilizer Tonnage Entry Form'!$H$2</f>
        <v>14</v>
      </c>
      <c r="H132" s="1">
        <f>ROUND('Fertilizer Tonnage Entry Form'!A143,1)*10^1</f>
        <v>0</v>
      </c>
      <c r="J132" s="1">
        <f>ROUND('Fertilizer Tonnage Entry Form'!B143,1)*10^1</f>
        <v>0</v>
      </c>
      <c r="L132" s="1">
        <f>ROUND('Fertilizer Tonnage Entry Form'!C143,1)*10^1</f>
        <v>0</v>
      </c>
      <c r="M132" s="1">
        <f>ROUND('Fertilizer Tonnage Entry Form'!N143,3)*10^3</f>
        <v>0</v>
      </c>
      <c r="Q132" s="9">
        <f>'Fertilizer Tonnage Entry Form'!T143</f>
        <v>0</v>
      </c>
      <c r="R132" s="9">
        <f>'Fertilizer Tonnage Entry Form'!O143</f>
        <v>0</v>
      </c>
      <c r="S132" s="9">
        <f>'Fertilizer Tonnage Entry Form'!P143</f>
        <v>0</v>
      </c>
      <c r="AA132" s="9">
        <f>ROUND('Fertilizer Tonnage Entry Form'!D143,1)*10^1</f>
        <v>0</v>
      </c>
      <c r="AB132" s="9">
        <f>ROUND('Fertilizer Tonnage Entry Form'!E143,1)*10^1</f>
        <v>0</v>
      </c>
      <c r="AC132" s="9">
        <f>ROUND('Fertilizer Tonnage Entry Form'!F143,1)*10^1</f>
        <v>0</v>
      </c>
      <c r="AD132" s="9">
        <f>ROUND('Fertilizer Tonnage Entry Form'!G143,1)*10^1</f>
        <v>0</v>
      </c>
      <c r="AE132" s="9">
        <f>ROUND('Fertilizer Tonnage Entry Form'!H143,2)*10^2</f>
        <v>0</v>
      </c>
      <c r="AF132" s="9">
        <f>ROUND('Fertilizer Tonnage Entry Form'!I143,2)*10^2</f>
        <v>0</v>
      </c>
      <c r="AG132" s="9">
        <f>ROUND('Fertilizer Tonnage Entry Form'!J143,2)*10^2</f>
        <v>0</v>
      </c>
      <c r="AH132" s="9">
        <f>ROUND('Fertilizer Tonnage Entry Form'!K143,2)*10^2</f>
        <v>0</v>
      </c>
      <c r="AI132" s="9">
        <f>ROUND('Fertilizer Tonnage Entry Form'!L143,2)*10^2</f>
        <v>0</v>
      </c>
      <c r="AJ132" s="9">
        <f>ROUND('Fertilizer Tonnage Entry Form'!M143,3)*10^2</f>
        <v>0</v>
      </c>
    </row>
    <row r="133" spans="1:36" ht="12.75" customHeight="1">
      <c r="A133" s="9">
        <f>'Fertilizer Tonnage Entry Form'!$Q$1</f>
        <v>0</v>
      </c>
      <c r="C133" s="9">
        <f>'Fertilizer Tonnage Entry Form'!$D$2</f>
        <v>2018</v>
      </c>
      <c r="D133" s="9">
        <f>'Fertilizer Tonnage Entry Form'!$H$2</f>
        <v>14</v>
      </c>
      <c r="H133" s="1">
        <f>ROUND('Fertilizer Tonnage Entry Form'!A144,1)*10^1</f>
        <v>0</v>
      </c>
      <c r="J133" s="1">
        <f>ROUND('Fertilizer Tonnage Entry Form'!B144,1)*10^1</f>
        <v>0</v>
      </c>
      <c r="L133" s="1">
        <f>ROUND('Fertilizer Tonnage Entry Form'!C144,1)*10^1</f>
        <v>0</v>
      </c>
      <c r="M133" s="1">
        <f>ROUND('Fertilizer Tonnage Entry Form'!N144,3)*10^3</f>
        <v>0</v>
      </c>
      <c r="Q133" s="9">
        <f>'Fertilizer Tonnage Entry Form'!T144</f>
        <v>0</v>
      </c>
      <c r="R133" s="9">
        <f>'Fertilizer Tonnage Entry Form'!O144</f>
        <v>0</v>
      </c>
      <c r="S133" s="9">
        <f>'Fertilizer Tonnage Entry Form'!P144</f>
        <v>0</v>
      </c>
      <c r="AA133" s="9">
        <f>ROUND('Fertilizer Tonnage Entry Form'!D144,1)*10^1</f>
        <v>0</v>
      </c>
      <c r="AB133" s="9">
        <f>ROUND('Fertilizer Tonnage Entry Form'!E144,1)*10^1</f>
        <v>0</v>
      </c>
      <c r="AC133" s="9">
        <f>ROUND('Fertilizer Tonnage Entry Form'!F144,1)*10^1</f>
        <v>0</v>
      </c>
      <c r="AD133" s="9">
        <f>ROUND('Fertilizer Tonnage Entry Form'!G144,1)*10^1</f>
        <v>0</v>
      </c>
      <c r="AE133" s="9">
        <f>ROUND('Fertilizer Tonnage Entry Form'!H144,2)*10^2</f>
        <v>0</v>
      </c>
      <c r="AF133" s="9">
        <f>ROUND('Fertilizer Tonnage Entry Form'!I144,2)*10^2</f>
        <v>0</v>
      </c>
      <c r="AG133" s="9">
        <f>ROUND('Fertilizer Tonnage Entry Form'!J144,2)*10^2</f>
        <v>0</v>
      </c>
      <c r="AH133" s="9">
        <f>ROUND('Fertilizer Tonnage Entry Form'!K144,2)*10^2</f>
        <v>0</v>
      </c>
      <c r="AI133" s="9">
        <f>ROUND('Fertilizer Tonnage Entry Form'!L144,2)*10^2</f>
        <v>0</v>
      </c>
      <c r="AJ133" s="9">
        <f>ROUND('Fertilizer Tonnage Entry Form'!M144,3)*10^2</f>
        <v>0</v>
      </c>
    </row>
    <row r="134" spans="1:36" ht="12.75" customHeight="1">
      <c r="A134" s="9">
        <f>'Fertilizer Tonnage Entry Form'!$Q$1</f>
        <v>0</v>
      </c>
      <c r="C134" s="9">
        <f>'Fertilizer Tonnage Entry Form'!$D$2</f>
        <v>2018</v>
      </c>
      <c r="D134" s="9">
        <f>'Fertilizer Tonnage Entry Form'!$H$2</f>
        <v>14</v>
      </c>
      <c r="H134" s="1">
        <f>ROUND('Fertilizer Tonnage Entry Form'!A145,1)*10^1</f>
        <v>0</v>
      </c>
      <c r="J134" s="1">
        <f>ROUND('Fertilizer Tonnage Entry Form'!B145,1)*10^1</f>
        <v>0</v>
      </c>
      <c r="L134" s="1">
        <f>ROUND('Fertilizer Tonnage Entry Form'!C145,1)*10^1</f>
        <v>0</v>
      </c>
      <c r="M134" s="1">
        <f>ROUND('Fertilizer Tonnage Entry Form'!N145,3)*10^3</f>
        <v>0</v>
      </c>
      <c r="Q134" s="9">
        <f>'Fertilizer Tonnage Entry Form'!T145</f>
        <v>0</v>
      </c>
      <c r="R134" s="9">
        <f>'Fertilizer Tonnage Entry Form'!O145</f>
        <v>0</v>
      </c>
      <c r="S134" s="9">
        <f>'Fertilizer Tonnage Entry Form'!P145</f>
        <v>0</v>
      </c>
      <c r="AA134" s="9">
        <f>ROUND('Fertilizer Tonnage Entry Form'!D145,1)*10^1</f>
        <v>0</v>
      </c>
      <c r="AB134" s="9">
        <f>ROUND('Fertilizer Tonnage Entry Form'!E145,1)*10^1</f>
        <v>0</v>
      </c>
      <c r="AC134" s="9">
        <f>ROUND('Fertilizer Tonnage Entry Form'!F145,1)*10^1</f>
        <v>0</v>
      </c>
      <c r="AD134" s="9">
        <f>ROUND('Fertilizer Tonnage Entry Form'!G145,1)*10^1</f>
        <v>0</v>
      </c>
      <c r="AE134" s="9">
        <f>ROUND('Fertilizer Tonnage Entry Form'!H145,2)*10^2</f>
        <v>0</v>
      </c>
      <c r="AF134" s="9">
        <f>ROUND('Fertilizer Tonnage Entry Form'!I145,2)*10^2</f>
        <v>0</v>
      </c>
      <c r="AG134" s="9">
        <f>ROUND('Fertilizer Tonnage Entry Form'!J145,2)*10^2</f>
        <v>0</v>
      </c>
      <c r="AH134" s="9">
        <f>ROUND('Fertilizer Tonnage Entry Form'!K145,2)*10^2</f>
        <v>0</v>
      </c>
      <c r="AI134" s="9">
        <f>ROUND('Fertilizer Tonnage Entry Form'!L145,2)*10^2</f>
        <v>0</v>
      </c>
      <c r="AJ134" s="9">
        <f>ROUND('Fertilizer Tonnage Entry Form'!M145,3)*10^2</f>
        <v>0</v>
      </c>
    </row>
    <row r="135" spans="1:36" ht="12.75" customHeight="1">
      <c r="A135" s="9">
        <f>'Fertilizer Tonnage Entry Form'!$Q$1</f>
        <v>0</v>
      </c>
      <c r="C135" s="9">
        <f>'Fertilizer Tonnage Entry Form'!$D$2</f>
        <v>2018</v>
      </c>
      <c r="D135" s="9">
        <f>'Fertilizer Tonnage Entry Form'!$H$2</f>
        <v>14</v>
      </c>
      <c r="H135" s="1">
        <f>ROUND('Fertilizer Tonnage Entry Form'!A146,1)*10^1</f>
        <v>0</v>
      </c>
      <c r="J135" s="1">
        <f>ROUND('Fertilizer Tonnage Entry Form'!B146,1)*10^1</f>
        <v>0</v>
      </c>
      <c r="L135" s="1">
        <f>ROUND('Fertilizer Tonnage Entry Form'!C146,1)*10^1</f>
        <v>0</v>
      </c>
      <c r="M135" s="1">
        <f>ROUND('Fertilizer Tonnage Entry Form'!N146,3)*10^3</f>
        <v>0</v>
      </c>
      <c r="Q135" s="9">
        <f>'Fertilizer Tonnage Entry Form'!T146</f>
        <v>0</v>
      </c>
      <c r="R135" s="9">
        <f>'Fertilizer Tonnage Entry Form'!O146</f>
        <v>0</v>
      </c>
      <c r="S135" s="9">
        <f>'Fertilizer Tonnage Entry Form'!P146</f>
        <v>0</v>
      </c>
      <c r="AA135" s="9">
        <f>ROUND('Fertilizer Tonnage Entry Form'!D146,1)*10^1</f>
        <v>0</v>
      </c>
      <c r="AB135" s="9">
        <f>ROUND('Fertilizer Tonnage Entry Form'!E146,1)*10^1</f>
        <v>0</v>
      </c>
      <c r="AC135" s="9">
        <f>ROUND('Fertilizer Tonnage Entry Form'!F146,1)*10^1</f>
        <v>0</v>
      </c>
      <c r="AD135" s="9">
        <f>ROUND('Fertilizer Tonnage Entry Form'!G146,1)*10^1</f>
        <v>0</v>
      </c>
      <c r="AE135" s="9">
        <f>ROUND('Fertilizer Tonnage Entry Form'!H146,2)*10^2</f>
        <v>0</v>
      </c>
      <c r="AF135" s="9">
        <f>ROUND('Fertilizer Tonnage Entry Form'!I146,2)*10^2</f>
        <v>0</v>
      </c>
      <c r="AG135" s="9">
        <f>ROUND('Fertilizer Tonnage Entry Form'!J146,2)*10^2</f>
        <v>0</v>
      </c>
      <c r="AH135" s="9">
        <f>ROUND('Fertilizer Tonnage Entry Form'!K146,2)*10^2</f>
        <v>0</v>
      </c>
      <c r="AI135" s="9">
        <f>ROUND('Fertilizer Tonnage Entry Form'!L146,2)*10^2</f>
        <v>0</v>
      </c>
      <c r="AJ135" s="9">
        <f>ROUND('Fertilizer Tonnage Entry Form'!M146,3)*10^2</f>
        <v>0</v>
      </c>
    </row>
    <row r="136" spans="1:36" ht="12.75" customHeight="1">
      <c r="A136" s="9">
        <f>'Fertilizer Tonnage Entry Form'!$Q$1</f>
        <v>0</v>
      </c>
      <c r="C136" s="9">
        <f>'Fertilizer Tonnage Entry Form'!$D$2</f>
        <v>2018</v>
      </c>
      <c r="D136" s="9">
        <f>'Fertilizer Tonnage Entry Form'!$H$2</f>
        <v>14</v>
      </c>
      <c r="H136" s="1">
        <f>ROUND('Fertilizer Tonnage Entry Form'!A147,1)*10^1</f>
        <v>0</v>
      </c>
      <c r="J136" s="1">
        <f>ROUND('Fertilizer Tonnage Entry Form'!B147,1)*10^1</f>
        <v>0</v>
      </c>
      <c r="L136" s="1">
        <f>ROUND('Fertilizer Tonnage Entry Form'!C147,1)*10^1</f>
        <v>0</v>
      </c>
      <c r="M136" s="1">
        <f>ROUND('Fertilizer Tonnage Entry Form'!N147,3)*10^3</f>
        <v>0</v>
      </c>
      <c r="Q136" s="9">
        <f>'Fertilizer Tonnage Entry Form'!T147</f>
        <v>0</v>
      </c>
      <c r="R136" s="9">
        <f>'Fertilizer Tonnage Entry Form'!O147</f>
        <v>0</v>
      </c>
      <c r="S136" s="9">
        <f>'Fertilizer Tonnage Entry Form'!P147</f>
        <v>0</v>
      </c>
      <c r="AA136" s="9">
        <f>ROUND('Fertilizer Tonnage Entry Form'!D147,1)*10^1</f>
        <v>0</v>
      </c>
      <c r="AB136" s="9">
        <f>ROUND('Fertilizer Tonnage Entry Form'!E147,1)*10^1</f>
        <v>0</v>
      </c>
      <c r="AC136" s="9">
        <f>ROUND('Fertilizer Tonnage Entry Form'!F147,1)*10^1</f>
        <v>0</v>
      </c>
      <c r="AD136" s="9">
        <f>ROUND('Fertilizer Tonnage Entry Form'!G147,1)*10^1</f>
        <v>0</v>
      </c>
      <c r="AE136" s="9">
        <f>ROUND('Fertilizer Tonnage Entry Form'!H147,2)*10^2</f>
        <v>0</v>
      </c>
      <c r="AF136" s="9">
        <f>ROUND('Fertilizer Tonnage Entry Form'!I147,2)*10^2</f>
        <v>0</v>
      </c>
      <c r="AG136" s="9">
        <f>ROUND('Fertilizer Tonnage Entry Form'!J147,2)*10^2</f>
        <v>0</v>
      </c>
      <c r="AH136" s="9">
        <f>ROUND('Fertilizer Tonnage Entry Form'!K147,2)*10^2</f>
        <v>0</v>
      </c>
      <c r="AI136" s="9">
        <f>ROUND('Fertilizer Tonnage Entry Form'!L147,2)*10^2</f>
        <v>0</v>
      </c>
      <c r="AJ136" s="9">
        <f>ROUND('Fertilizer Tonnage Entry Form'!M147,3)*10^2</f>
        <v>0</v>
      </c>
    </row>
    <row r="137" spans="1:36" ht="12.75" customHeight="1">
      <c r="A137" s="9">
        <f>'Fertilizer Tonnage Entry Form'!$Q$1</f>
        <v>0</v>
      </c>
      <c r="C137" s="9">
        <f>'Fertilizer Tonnage Entry Form'!$D$2</f>
        <v>2018</v>
      </c>
      <c r="D137" s="9">
        <f>'Fertilizer Tonnage Entry Form'!$H$2</f>
        <v>14</v>
      </c>
      <c r="H137" s="1">
        <f>ROUND('Fertilizer Tonnage Entry Form'!A148,1)*10^1</f>
        <v>0</v>
      </c>
      <c r="J137" s="1">
        <f>ROUND('Fertilizer Tonnage Entry Form'!B148,1)*10^1</f>
        <v>0</v>
      </c>
      <c r="L137" s="1">
        <f>ROUND('Fertilizer Tonnage Entry Form'!C148,1)*10^1</f>
        <v>0</v>
      </c>
      <c r="M137" s="1">
        <f>ROUND('Fertilizer Tonnage Entry Form'!N148,3)*10^3</f>
        <v>0</v>
      </c>
      <c r="Q137" s="9">
        <f>'Fertilizer Tonnage Entry Form'!T148</f>
        <v>0</v>
      </c>
      <c r="R137" s="9">
        <f>'Fertilizer Tonnage Entry Form'!O148</f>
        <v>0</v>
      </c>
      <c r="S137" s="9">
        <f>'Fertilizer Tonnage Entry Form'!P148</f>
        <v>0</v>
      </c>
      <c r="AA137" s="9">
        <f>ROUND('Fertilizer Tonnage Entry Form'!D148,1)*10^1</f>
        <v>0</v>
      </c>
      <c r="AB137" s="9">
        <f>ROUND('Fertilizer Tonnage Entry Form'!E148,1)*10^1</f>
        <v>0</v>
      </c>
      <c r="AC137" s="9">
        <f>ROUND('Fertilizer Tonnage Entry Form'!F148,1)*10^1</f>
        <v>0</v>
      </c>
      <c r="AD137" s="9">
        <f>ROUND('Fertilizer Tonnage Entry Form'!G148,1)*10^1</f>
        <v>0</v>
      </c>
      <c r="AE137" s="9">
        <f>ROUND('Fertilizer Tonnage Entry Form'!H148,2)*10^2</f>
        <v>0</v>
      </c>
      <c r="AF137" s="9">
        <f>ROUND('Fertilizer Tonnage Entry Form'!I148,2)*10^2</f>
        <v>0</v>
      </c>
      <c r="AG137" s="9">
        <f>ROUND('Fertilizer Tonnage Entry Form'!J148,2)*10^2</f>
        <v>0</v>
      </c>
      <c r="AH137" s="9">
        <f>ROUND('Fertilizer Tonnage Entry Form'!K148,2)*10^2</f>
        <v>0</v>
      </c>
      <c r="AI137" s="9">
        <f>ROUND('Fertilizer Tonnage Entry Form'!L148,2)*10^2</f>
        <v>0</v>
      </c>
      <c r="AJ137" s="9">
        <f>ROUND('Fertilizer Tonnage Entry Form'!M148,3)*10^2</f>
        <v>0</v>
      </c>
    </row>
    <row r="138" spans="1:36" ht="12.75" customHeight="1">
      <c r="A138" s="9">
        <f>'Fertilizer Tonnage Entry Form'!$Q$1</f>
        <v>0</v>
      </c>
      <c r="C138" s="9">
        <f>'Fertilizer Tonnage Entry Form'!$D$2</f>
        <v>2018</v>
      </c>
      <c r="D138" s="9">
        <f>'Fertilizer Tonnage Entry Form'!$H$2</f>
        <v>14</v>
      </c>
      <c r="H138" s="1">
        <f>ROUND('Fertilizer Tonnage Entry Form'!A149,1)*10^1</f>
        <v>0</v>
      </c>
      <c r="J138" s="1">
        <f>ROUND('Fertilizer Tonnage Entry Form'!B149,1)*10^1</f>
        <v>0</v>
      </c>
      <c r="L138" s="1">
        <f>ROUND('Fertilizer Tonnage Entry Form'!C149,1)*10^1</f>
        <v>0</v>
      </c>
      <c r="M138" s="1">
        <f>ROUND('Fertilizer Tonnage Entry Form'!N149,3)*10^3</f>
        <v>0</v>
      </c>
      <c r="Q138" s="9">
        <f>'Fertilizer Tonnage Entry Form'!T149</f>
        <v>0</v>
      </c>
      <c r="R138" s="9">
        <f>'Fertilizer Tonnage Entry Form'!O149</f>
        <v>0</v>
      </c>
      <c r="S138" s="9">
        <f>'Fertilizer Tonnage Entry Form'!P149</f>
        <v>0</v>
      </c>
      <c r="AA138" s="9">
        <f>ROUND('Fertilizer Tonnage Entry Form'!D149,1)*10^1</f>
        <v>0</v>
      </c>
      <c r="AB138" s="9">
        <f>ROUND('Fertilizer Tonnage Entry Form'!E149,1)*10^1</f>
        <v>0</v>
      </c>
      <c r="AC138" s="9">
        <f>ROUND('Fertilizer Tonnage Entry Form'!F149,1)*10^1</f>
        <v>0</v>
      </c>
      <c r="AD138" s="9">
        <f>ROUND('Fertilizer Tonnage Entry Form'!G149,1)*10^1</f>
        <v>0</v>
      </c>
      <c r="AE138" s="9">
        <f>ROUND('Fertilizer Tonnage Entry Form'!H149,2)*10^2</f>
        <v>0</v>
      </c>
      <c r="AF138" s="9">
        <f>ROUND('Fertilizer Tonnage Entry Form'!I149,2)*10^2</f>
        <v>0</v>
      </c>
      <c r="AG138" s="9">
        <f>ROUND('Fertilizer Tonnage Entry Form'!J149,2)*10^2</f>
        <v>0</v>
      </c>
      <c r="AH138" s="9">
        <f>ROUND('Fertilizer Tonnage Entry Form'!K149,2)*10^2</f>
        <v>0</v>
      </c>
      <c r="AI138" s="9">
        <f>ROUND('Fertilizer Tonnage Entry Form'!L149,2)*10^2</f>
        <v>0</v>
      </c>
      <c r="AJ138" s="9">
        <f>ROUND('Fertilizer Tonnage Entry Form'!M149,3)*10^2</f>
        <v>0</v>
      </c>
    </row>
    <row r="139" spans="1:36" ht="12.75" customHeight="1">
      <c r="A139" s="9">
        <f>'Fertilizer Tonnage Entry Form'!$Q$1</f>
        <v>0</v>
      </c>
      <c r="C139" s="9">
        <f>'Fertilizer Tonnage Entry Form'!$D$2</f>
        <v>2018</v>
      </c>
      <c r="D139" s="9">
        <f>'Fertilizer Tonnage Entry Form'!$H$2</f>
        <v>14</v>
      </c>
      <c r="H139" s="1">
        <f>ROUND('Fertilizer Tonnage Entry Form'!A150,1)*10^1</f>
        <v>0</v>
      </c>
      <c r="J139" s="1">
        <f>ROUND('Fertilizer Tonnage Entry Form'!B150,1)*10^1</f>
        <v>0</v>
      </c>
      <c r="L139" s="1">
        <f>ROUND('Fertilizer Tonnage Entry Form'!C150,1)*10^1</f>
        <v>0</v>
      </c>
      <c r="M139" s="1">
        <f>ROUND('Fertilizer Tonnage Entry Form'!N150,3)*10^3</f>
        <v>0</v>
      </c>
      <c r="Q139" s="9">
        <f>'Fertilizer Tonnage Entry Form'!T150</f>
        <v>0</v>
      </c>
      <c r="R139" s="9">
        <f>'Fertilizer Tonnage Entry Form'!O150</f>
        <v>0</v>
      </c>
      <c r="S139" s="9">
        <f>'Fertilizer Tonnage Entry Form'!P150</f>
        <v>0</v>
      </c>
      <c r="AA139" s="9">
        <f>ROUND('Fertilizer Tonnage Entry Form'!D150,1)*10^1</f>
        <v>0</v>
      </c>
      <c r="AB139" s="9">
        <f>ROUND('Fertilizer Tonnage Entry Form'!E150,1)*10^1</f>
        <v>0</v>
      </c>
      <c r="AC139" s="9">
        <f>ROUND('Fertilizer Tonnage Entry Form'!F150,1)*10^1</f>
        <v>0</v>
      </c>
      <c r="AD139" s="9">
        <f>ROUND('Fertilizer Tonnage Entry Form'!G150,1)*10^1</f>
        <v>0</v>
      </c>
      <c r="AE139" s="9">
        <f>ROUND('Fertilizer Tonnage Entry Form'!H150,2)*10^2</f>
        <v>0</v>
      </c>
      <c r="AF139" s="9">
        <f>ROUND('Fertilizer Tonnage Entry Form'!I150,2)*10^2</f>
        <v>0</v>
      </c>
      <c r="AG139" s="9">
        <f>ROUND('Fertilizer Tonnage Entry Form'!J150,2)*10^2</f>
        <v>0</v>
      </c>
      <c r="AH139" s="9">
        <f>ROUND('Fertilizer Tonnage Entry Form'!K150,2)*10^2</f>
        <v>0</v>
      </c>
      <c r="AI139" s="9">
        <f>ROUND('Fertilizer Tonnage Entry Form'!L150,2)*10^2</f>
        <v>0</v>
      </c>
      <c r="AJ139" s="9">
        <f>ROUND('Fertilizer Tonnage Entry Form'!M150,3)*10^2</f>
        <v>0</v>
      </c>
    </row>
    <row r="140" spans="1:36" ht="12.75" customHeight="1">
      <c r="A140" s="9">
        <f>'Fertilizer Tonnage Entry Form'!$Q$1</f>
        <v>0</v>
      </c>
      <c r="C140" s="9">
        <f>'Fertilizer Tonnage Entry Form'!$D$2</f>
        <v>2018</v>
      </c>
      <c r="D140" s="9">
        <f>'Fertilizer Tonnage Entry Form'!$H$2</f>
        <v>14</v>
      </c>
      <c r="H140" s="1">
        <f>ROUND('Fertilizer Tonnage Entry Form'!A151,1)*10^1</f>
        <v>0</v>
      </c>
      <c r="J140" s="1">
        <f>ROUND('Fertilizer Tonnage Entry Form'!B151,1)*10^1</f>
        <v>0</v>
      </c>
      <c r="L140" s="1">
        <f>ROUND('Fertilizer Tonnage Entry Form'!C151,1)*10^1</f>
        <v>0</v>
      </c>
      <c r="M140" s="1">
        <f>ROUND('Fertilizer Tonnage Entry Form'!N151,3)*10^3</f>
        <v>0</v>
      </c>
      <c r="Q140" s="9">
        <f>'Fertilizer Tonnage Entry Form'!T151</f>
        <v>0</v>
      </c>
      <c r="R140" s="9">
        <f>'Fertilizer Tonnage Entry Form'!O151</f>
        <v>0</v>
      </c>
      <c r="S140" s="9">
        <f>'Fertilizer Tonnage Entry Form'!P151</f>
        <v>0</v>
      </c>
      <c r="AA140" s="9">
        <f>ROUND('Fertilizer Tonnage Entry Form'!D151,1)*10^1</f>
        <v>0</v>
      </c>
      <c r="AB140" s="9">
        <f>ROUND('Fertilizer Tonnage Entry Form'!E151,1)*10^1</f>
        <v>0</v>
      </c>
      <c r="AC140" s="9">
        <f>ROUND('Fertilizer Tonnage Entry Form'!F151,1)*10^1</f>
        <v>0</v>
      </c>
      <c r="AD140" s="9">
        <f>ROUND('Fertilizer Tonnage Entry Form'!G151,1)*10^1</f>
        <v>0</v>
      </c>
      <c r="AE140" s="9">
        <f>ROUND('Fertilizer Tonnage Entry Form'!H151,2)*10^2</f>
        <v>0</v>
      </c>
      <c r="AF140" s="9">
        <f>ROUND('Fertilizer Tonnage Entry Form'!I151,2)*10^2</f>
        <v>0</v>
      </c>
      <c r="AG140" s="9">
        <f>ROUND('Fertilizer Tonnage Entry Form'!J151,2)*10^2</f>
        <v>0</v>
      </c>
      <c r="AH140" s="9">
        <f>ROUND('Fertilizer Tonnage Entry Form'!K151,2)*10^2</f>
        <v>0</v>
      </c>
      <c r="AI140" s="9">
        <f>ROUND('Fertilizer Tonnage Entry Form'!L151,2)*10^2</f>
        <v>0</v>
      </c>
      <c r="AJ140" s="9">
        <f>ROUND('Fertilizer Tonnage Entry Form'!M151,3)*10^2</f>
        <v>0</v>
      </c>
    </row>
    <row r="141" spans="1:36" ht="12.75" customHeight="1">
      <c r="A141" s="9">
        <f>'Fertilizer Tonnage Entry Form'!$Q$1</f>
        <v>0</v>
      </c>
      <c r="C141" s="9">
        <f>'Fertilizer Tonnage Entry Form'!$D$2</f>
        <v>2018</v>
      </c>
      <c r="D141" s="9">
        <f>'Fertilizer Tonnage Entry Form'!$H$2</f>
        <v>14</v>
      </c>
      <c r="H141" s="1">
        <f>ROUND('Fertilizer Tonnage Entry Form'!A152,1)*10^1</f>
        <v>0</v>
      </c>
      <c r="J141" s="1">
        <f>ROUND('Fertilizer Tonnage Entry Form'!B152,1)*10^1</f>
        <v>0</v>
      </c>
      <c r="L141" s="1">
        <f>ROUND('Fertilizer Tonnage Entry Form'!C152,1)*10^1</f>
        <v>0</v>
      </c>
      <c r="M141" s="1">
        <f>ROUND('Fertilizer Tonnage Entry Form'!N152,3)*10^3</f>
        <v>0</v>
      </c>
      <c r="Q141" s="9">
        <f>'Fertilizer Tonnage Entry Form'!T152</f>
        <v>0</v>
      </c>
      <c r="R141" s="9">
        <f>'Fertilizer Tonnage Entry Form'!O152</f>
        <v>0</v>
      </c>
      <c r="S141" s="9">
        <f>'Fertilizer Tonnage Entry Form'!P152</f>
        <v>0</v>
      </c>
      <c r="AA141" s="9">
        <f>ROUND('Fertilizer Tonnage Entry Form'!D152,1)*10^1</f>
        <v>0</v>
      </c>
      <c r="AB141" s="9">
        <f>ROUND('Fertilizer Tonnage Entry Form'!E152,1)*10^1</f>
        <v>0</v>
      </c>
      <c r="AC141" s="9">
        <f>ROUND('Fertilizer Tonnage Entry Form'!F152,1)*10^1</f>
        <v>0</v>
      </c>
      <c r="AD141" s="9">
        <f>ROUND('Fertilizer Tonnage Entry Form'!G152,1)*10^1</f>
        <v>0</v>
      </c>
      <c r="AE141" s="9">
        <f>ROUND('Fertilizer Tonnage Entry Form'!H152,2)*10^2</f>
        <v>0</v>
      </c>
      <c r="AF141" s="9">
        <f>ROUND('Fertilizer Tonnage Entry Form'!I152,2)*10^2</f>
        <v>0</v>
      </c>
      <c r="AG141" s="9">
        <f>ROUND('Fertilizer Tonnage Entry Form'!J152,2)*10^2</f>
        <v>0</v>
      </c>
      <c r="AH141" s="9">
        <f>ROUND('Fertilizer Tonnage Entry Form'!K152,2)*10^2</f>
        <v>0</v>
      </c>
      <c r="AI141" s="9">
        <f>ROUND('Fertilizer Tonnage Entry Form'!L152,2)*10^2</f>
        <v>0</v>
      </c>
      <c r="AJ141" s="9">
        <f>ROUND('Fertilizer Tonnage Entry Form'!M152,3)*10^2</f>
        <v>0</v>
      </c>
    </row>
    <row r="142" spans="1:36" ht="12.75" customHeight="1">
      <c r="A142" s="9">
        <f>'Fertilizer Tonnage Entry Form'!$Q$1</f>
        <v>0</v>
      </c>
      <c r="C142" s="9">
        <f>'Fertilizer Tonnage Entry Form'!$D$2</f>
        <v>2018</v>
      </c>
      <c r="D142" s="9">
        <f>'Fertilizer Tonnage Entry Form'!$H$2</f>
        <v>14</v>
      </c>
      <c r="H142" s="1">
        <f>ROUND('Fertilizer Tonnage Entry Form'!A153,1)*10^1</f>
        <v>0</v>
      </c>
      <c r="J142" s="1">
        <f>ROUND('Fertilizer Tonnage Entry Form'!B153,1)*10^1</f>
        <v>0</v>
      </c>
      <c r="L142" s="1">
        <f>ROUND('Fertilizer Tonnage Entry Form'!C153,1)*10^1</f>
        <v>0</v>
      </c>
      <c r="M142" s="1">
        <f>ROUND('Fertilizer Tonnage Entry Form'!N153,3)*10^3</f>
        <v>0</v>
      </c>
      <c r="Q142" s="9">
        <f>'Fertilizer Tonnage Entry Form'!T153</f>
        <v>0</v>
      </c>
      <c r="R142" s="9">
        <f>'Fertilizer Tonnage Entry Form'!O153</f>
        <v>0</v>
      </c>
      <c r="S142" s="9">
        <f>'Fertilizer Tonnage Entry Form'!P153</f>
        <v>0</v>
      </c>
      <c r="AA142" s="9">
        <f>ROUND('Fertilizer Tonnage Entry Form'!D153,1)*10^1</f>
        <v>0</v>
      </c>
      <c r="AB142" s="9">
        <f>ROUND('Fertilizer Tonnage Entry Form'!E153,1)*10^1</f>
        <v>0</v>
      </c>
      <c r="AC142" s="9">
        <f>ROUND('Fertilizer Tonnage Entry Form'!F153,1)*10^1</f>
        <v>0</v>
      </c>
      <c r="AD142" s="9">
        <f>ROUND('Fertilizer Tonnage Entry Form'!G153,1)*10^1</f>
        <v>0</v>
      </c>
      <c r="AE142" s="9">
        <f>ROUND('Fertilizer Tonnage Entry Form'!H153,2)*10^2</f>
        <v>0</v>
      </c>
      <c r="AF142" s="9">
        <f>ROUND('Fertilizer Tonnage Entry Form'!I153,2)*10^2</f>
        <v>0</v>
      </c>
      <c r="AG142" s="9">
        <f>ROUND('Fertilizer Tonnage Entry Form'!J153,2)*10^2</f>
        <v>0</v>
      </c>
      <c r="AH142" s="9">
        <f>ROUND('Fertilizer Tonnage Entry Form'!K153,2)*10^2</f>
        <v>0</v>
      </c>
      <c r="AI142" s="9">
        <f>ROUND('Fertilizer Tonnage Entry Form'!L153,2)*10^2</f>
        <v>0</v>
      </c>
      <c r="AJ142" s="9">
        <f>ROUND('Fertilizer Tonnage Entry Form'!M153,3)*10^2</f>
        <v>0</v>
      </c>
    </row>
    <row r="143" spans="1:36" ht="12.75" customHeight="1">
      <c r="A143" s="9">
        <f>'Fertilizer Tonnage Entry Form'!$Q$1</f>
        <v>0</v>
      </c>
      <c r="C143" s="9">
        <f>'Fertilizer Tonnage Entry Form'!$D$2</f>
        <v>2018</v>
      </c>
      <c r="D143" s="9">
        <f>'Fertilizer Tonnage Entry Form'!$H$2</f>
        <v>14</v>
      </c>
      <c r="H143" s="1">
        <f>ROUND('Fertilizer Tonnage Entry Form'!A154,1)*10^1</f>
        <v>0</v>
      </c>
      <c r="J143" s="1">
        <f>ROUND('Fertilizer Tonnage Entry Form'!B154,1)*10^1</f>
        <v>0</v>
      </c>
      <c r="L143" s="1">
        <f>ROUND('Fertilizer Tonnage Entry Form'!C154,1)*10^1</f>
        <v>0</v>
      </c>
      <c r="M143" s="1">
        <f>ROUND('Fertilizer Tonnage Entry Form'!N154,3)*10^3</f>
        <v>0</v>
      </c>
      <c r="Q143" s="9">
        <f>'Fertilizer Tonnage Entry Form'!T154</f>
        <v>0</v>
      </c>
      <c r="R143" s="9">
        <f>'Fertilizer Tonnage Entry Form'!O154</f>
        <v>0</v>
      </c>
      <c r="S143" s="9">
        <f>'Fertilizer Tonnage Entry Form'!P154</f>
        <v>0</v>
      </c>
      <c r="AA143" s="9">
        <f>ROUND('Fertilizer Tonnage Entry Form'!D154,1)*10^1</f>
        <v>0</v>
      </c>
      <c r="AB143" s="9">
        <f>ROUND('Fertilizer Tonnage Entry Form'!E154,1)*10^1</f>
        <v>0</v>
      </c>
      <c r="AC143" s="9">
        <f>ROUND('Fertilizer Tonnage Entry Form'!F154,1)*10^1</f>
        <v>0</v>
      </c>
      <c r="AD143" s="9">
        <f>ROUND('Fertilizer Tonnage Entry Form'!G154,1)*10^1</f>
        <v>0</v>
      </c>
      <c r="AE143" s="9">
        <f>ROUND('Fertilizer Tonnage Entry Form'!H154,2)*10^2</f>
        <v>0</v>
      </c>
      <c r="AF143" s="9">
        <f>ROUND('Fertilizer Tonnage Entry Form'!I154,2)*10^2</f>
        <v>0</v>
      </c>
      <c r="AG143" s="9">
        <f>ROUND('Fertilizer Tonnage Entry Form'!J154,2)*10^2</f>
        <v>0</v>
      </c>
      <c r="AH143" s="9">
        <f>ROUND('Fertilizer Tonnage Entry Form'!K154,2)*10^2</f>
        <v>0</v>
      </c>
      <c r="AI143" s="9">
        <f>ROUND('Fertilizer Tonnage Entry Form'!L154,2)*10^2</f>
        <v>0</v>
      </c>
      <c r="AJ143" s="9">
        <f>ROUND('Fertilizer Tonnage Entry Form'!M154,3)*10^2</f>
        <v>0</v>
      </c>
    </row>
    <row r="144" spans="1:36" ht="12.75" customHeight="1">
      <c r="A144" s="9">
        <f>'Fertilizer Tonnage Entry Form'!$Q$1</f>
        <v>0</v>
      </c>
      <c r="C144" s="9">
        <f>'Fertilizer Tonnage Entry Form'!$D$2</f>
        <v>2018</v>
      </c>
      <c r="D144" s="9">
        <f>'Fertilizer Tonnage Entry Form'!$H$2</f>
        <v>14</v>
      </c>
      <c r="H144" s="1">
        <f>ROUND('Fertilizer Tonnage Entry Form'!A155,1)*10^1</f>
        <v>0</v>
      </c>
      <c r="J144" s="1">
        <f>ROUND('Fertilizer Tonnage Entry Form'!B155,1)*10^1</f>
        <v>0</v>
      </c>
      <c r="L144" s="1">
        <f>ROUND('Fertilizer Tonnage Entry Form'!C155,1)*10^1</f>
        <v>0</v>
      </c>
      <c r="M144" s="1">
        <f>ROUND('Fertilizer Tonnage Entry Form'!N155,3)*10^3</f>
        <v>0</v>
      </c>
      <c r="Q144" s="9">
        <f>'Fertilizer Tonnage Entry Form'!T155</f>
        <v>0</v>
      </c>
      <c r="R144" s="9">
        <f>'Fertilizer Tonnage Entry Form'!O155</f>
        <v>0</v>
      </c>
      <c r="S144" s="9">
        <f>'Fertilizer Tonnage Entry Form'!P155</f>
        <v>0</v>
      </c>
      <c r="AA144" s="9">
        <f>ROUND('Fertilizer Tonnage Entry Form'!D155,1)*10^1</f>
        <v>0</v>
      </c>
      <c r="AB144" s="9">
        <f>ROUND('Fertilizer Tonnage Entry Form'!E155,1)*10^1</f>
        <v>0</v>
      </c>
      <c r="AC144" s="9">
        <f>ROUND('Fertilizer Tonnage Entry Form'!F155,1)*10^1</f>
        <v>0</v>
      </c>
      <c r="AD144" s="9">
        <f>ROUND('Fertilizer Tonnage Entry Form'!G155,1)*10^1</f>
        <v>0</v>
      </c>
      <c r="AE144" s="9">
        <f>ROUND('Fertilizer Tonnage Entry Form'!H155,2)*10^2</f>
        <v>0</v>
      </c>
      <c r="AF144" s="9">
        <f>ROUND('Fertilizer Tonnage Entry Form'!I155,2)*10^2</f>
        <v>0</v>
      </c>
      <c r="AG144" s="9">
        <f>ROUND('Fertilizer Tonnage Entry Form'!J155,2)*10^2</f>
        <v>0</v>
      </c>
      <c r="AH144" s="9">
        <f>ROUND('Fertilizer Tonnage Entry Form'!K155,2)*10^2</f>
        <v>0</v>
      </c>
      <c r="AI144" s="9">
        <f>ROUND('Fertilizer Tonnage Entry Form'!L155,2)*10^2</f>
        <v>0</v>
      </c>
      <c r="AJ144" s="9">
        <f>ROUND('Fertilizer Tonnage Entry Form'!M155,3)*10^2</f>
        <v>0</v>
      </c>
    </row>
    <row r="145" spans="1:36" ht="12.75" customHeight="1">
      <c r="A145" s="9">
        <f>'Fertilizer Tonnage Entry Form'!$Q$1</f>
        <v>0</v>
      </c>
      <c r="C145" s="9">
        <f>'Fertilizer Tonnage Entry Form'!$D$2</f>
        <v>2018</v>
      </c>
      <c r="D145" s="9">
        <f>'Fertilizer Tonnage Entry Form'!$H$2</f>
        <v>14</v>
      </c>
      <c r="H145" s="1">
        <f>ROUND('Fertilizer Tonnage Entry Form'!A156,1)*10^1</f>
        <v>0</v>
      </c>
      <c r="J145" s="1">
        <f>ROUND('Fertilizer Tonnage Entry Form'!B156,1)*10^1</f>
        <v>0</v>
      </c>
      <c r="L145" s="1">
        <f>ROUND('Fertilizer Tonnage Entry Form'!C156,1)*10^1</f>
        <v>0</v>
      </c>
      <c r="M145" s="1">
        <f>ROUND('Fertilizer Tonnage Entry Form'!N156,3)*10^3</f>
        <v>0</v>
      </c>
      <c r="Q145" s="9">
        <f>'Fertilizer Tonnage Entry Form'!T156</f>
        <v>0</v>
      </c>
      <c r="R145" s="9">
        <f>'Fertilizer Tonnage Entry Form'!O156</f>
        <v>0</v>
      </c>
      <c r="S145" s="9">
        <f>'Fertilizer Tonnage Entry Form'!P156</f>
        <v>0</v>
      </c>
      <c r="AA145" s="9">
        <f>ROUND('Fertilizer Tonnage Entry Form'!D156,1)*10^1</f>
        <v>0</v>
      </c>
      <c r="AB145" s="9">
        <f>ROUND('Fertilizer Tonnage Entry Form'!E156,1)*10^1</f>
        <v>0</v>
      </c>
      <c r="AC145" s="9">
        <f>ROUND('Fertilizer Tonnage Entry Form'!F156,1)*10^1</f>
        <v>0</v>
      </c>
      <c r="AD145" s="9">
        <f>ROUND('Fertilizer Tonnage Entry Form'!G156,1)*10^1</f>
        <v>0</v>
      </c>
      <c r="AE145" s="9">
        <f>ROUND('Fertilizer Tonnage Entry Form'!H156,2)*10^2</f>
        <v>0</v>
      </c>
      <c r="AF145" s="9">
        <f>ROUND('Fertilizer Tonnage Entry Form'!I156,2)*10^2</f>
        <v>0</v>
      </c>
      <c r="AG145" s="9">
        <f>ROUND('Fertilizer Tonnage Entry Form'!J156,2)*10^2</f>
        <v>0</v>
      </c>
      <c r="AH145" s="9">
        <f>ROUND('Fertilizer Tonnage Entry Form'!K156,2)*10^2</f>
        <v>0</v>
      </c>
      <c r="AI145" s="9">
        <f>ROUND('Fertilizer Tonnage Entry Form'!L156,2)*10^2</f>
        <v>0</v>
      </c>
      <c r="AJ145" s="9">
        <f>ROUND('Fertilizer Tonnage Entry Form'!M156,3)*10^2</f>
        <v>0</v>
      </c>
    </row>
    <row r="146" spans="1:36" ht="12.75" customHeight="1">
      <c r="A146" s="9">
        <f>'Fertilizer Tonnage Entry Form'!$Q$1</f>
        <v>0</v>
      </c>
      <c r="C146" s="9">
        <f>'Fertilizer Tonnage Entry Form'!$D$2</f>
        <v>2018</v>
      </c>
      <c r="D146" s="9">
        <f>'Fertilizer Tonnage Entry Form'!$H$2</f>
        <v>14</v>
      </c>
      <c r="H146" s="1">
        <f>ROUND('Fertilizer Tonnage Entry Form'!A157,1)*10^1</f>
        <v>0</v>
      </c>
      <c r="J146" s="1">
        <f>ROUND('Fertilizer Tonnage Entry Form'!B157,1)*10^1</f>
        <v>0</v>
      </c>
      <c r="L146" s="1">
        <f>ROUND('Fertilizer Tonnage Entry Form'!C157,1)*10^1</f>
        <v>0</v>
      </c>
      <c r="M146" s="1">
        <f>ROUND('Fertilizer Tonnage Entry Form'!N157,3)*10^3</f>
        <v>0</v>
      </c>
      <c r="Q146" s="9">
        <f>'Fertilizer Tonnage Entry Form'!T157</f>
        <v>0</v>
      </c>
      <c r="R146" s="9">
        <f>'Fertilizer Tonnage Entry Form'!O157</f>
        <v>0</v>
      </c>
      <c r="S146" s="9">
        <f>'Fertilizer Tonnage Entry Form'!P157</f>
        <v>0</v>
      </c>
      <c r="AA146" s="9">
        <f>ROUND('Fertilizer Tonnage Entry Form'!D157,1)*10^1</f>
        <v>0</v>
      </c>
      <c r="AB146" s="9">
        <f>ROUND('Fertilizer Tonnage Entry Form'!E157,1)*10^1</f>
        <v>0</v>
      </c>
      <c r="AC146" s="9">
        <f>ROUND('Fertilizer Tonnage Entry Form'!F157,1)*10^1</f>
        <v>0</v>
      </c>
      <c r="AD146" s="9">
        <f>ROUND('Fertilizer Tonnage Entry Form'!G157,1)*10^1</f>
        <v>0</v>
      </c>
      <c r="AE146" s="9">
        <f>ROUND('Fertilizer Tonnage Entry Form'!H157,2)*10^2</f>
        <v>0</v>
      </c>
      <c r="AF146" s="9">
        <f>ROUND('Fertilizer Tonnage Entry Form'!I157,2)*10^2</f>
        <v>0</v>
      </c>
      <c r="AG146" s="9">
        <f>ROUND('Fertilizer Tonnage Entry Form'!J157,2)*10^2</f>
        <v>0</v>
      </c>
      <c r="AH146" s="9">
        <f>ROUND('Fertilizer Tonnage Entry Form'!K157,2)*10^2</f>
        <v>0</v>
      </c>
      <c r="AI146" s="9">
        <f>ROUND('Fertilizer Tonnage Entry Form'!L157,2)*10^2</f>
        <v>0</v>
      </c>
      <c r="AJ146" s="9">
        <f>ROUND('Fertilizer Tonnage Entry Form'!M157,3)*10^2</f>
        <v>0</v>
      </c>
    </row>
    <row r="147" spans="1:36" ht="12.75" customHeight="1">
      <c r="A147" s="9">
        <f>'Fertilizer Tonnage Entry Form'!$Q$1</f>
        <v>0</v>
      </c>
      <c r="C147" s="9">
        <f>'Fertilizer Tonnage Entry Form'!$D$2</f>
        <v>2018</v>
      </c>
      <c r="D147" s="9">
        <f>'Fertilizer Tonnage Entry Form'!$H$2</f>
        <v>14</v>
      </c>
      <c r="H147" s="1">
        <f>ROUND('Fertilizer Tonnage Entry Form'!A158,1)*10^1</f>
        <v>0</v>
      </c>
      <c r="J147" s="1">
        <f>ROUND('Fertilizer Tonnage Entry Form'!B158,1)*10^1</f>
        <v>0</v>
      </c>
      <c r="L147" s="1">
        <f>ROUND('Fertilizer Tonnage Entry Form'!C158,1)*10^1</f>
        <v>0</v>
      </c>
      <c r="M147" s="1">
        <f>ROUND('Fertilizer Tonnage Entry Form'!N158,3)*10^3</f>
        <v>0</v>
      </c>
      <c r="Q147" s="9">
        <f>'Fertilizer Tonnage Entry Form'!T158</f>
        <v>0</v>
      </c>
      <c r="R147" s="9">
        <f>'Fertilizer Tonnage Entry Form'!O158</f>
        <v>0</v>
      </c>
      <c r="S147" s="9">
        <f>'Fertilizer Tonnage Entry Form'!P158</f>
        <v>0</v>
      </c>
      <c r="AA147" s="9">
        <f>ROUND('Fertilizer Tonnage Entry Form'!D158,1)*10^1</f>
        <v>0</v>
      </c>
      <c r="AB147" s="9">
        <f>ROUND('Fertilizer Tonnage Entry Form'!E158,1)*10^1</f>
        <v>0</v>
      </c>
      <c r="AC147" s="9">
        <f>ROUND('Fertilizer Tonnage Entry Form'!F158,1)*10^1</f>
        <v>0</v>
      </c>
      <c r="AD147" s="9">
        <f>ROUND('Fertilizer Tonnage Entry Form'!G158,1)*10^1</f>
        <v>0</v>
      </c>
      <c r="AE147" s="9">
        <f>ROUND('Fertilizer Tonnage Entry Form'!H158,2)*10^2</f>
        <v>0</v>
      </c>
      <c r="AF147" s="9">
        <f>ROUND('Fertilizer Tonnage Entry Form'!I158,2)*10^2</f>
        <v>0</v>
      </c>
      <c r="AG147" s="9">
        <f>ROUND('Fertilizer Tonnage Entry Form'!J158,2)*10^2</f>
        <v>0</v>
      </c>
      <c r="AH147" s="9">
        <f>ROUND('Fertilizer Tonnage Entry Form'!K158,2)*10^2</f>
        <v>0</v>
      </c>
      <c r="AI147" s="9">
        <f>ROUND('Fertilizer Tonnage Entry Form'!L158,2)*10^2</f>
        <v>0</v>
      </c>
      <c r="AJ147" s="9">
        <f>ROUND('Fertilizer Tonnage Entry Form'!M158,3)*10^2</f>
        <v>0</v>
      </c>
    </row>
    <row r="148" spans="1:36" ht="12.75" customHeight="1">
      <c r="A148" s="9">
        <f>'Fertilizer Tonnage Entry Form'!$Q$1</f>
        <v>0</v>
      </c>
      <c r="C148" s="9">
        <f>'Fertilizer Tonnage Entry Form'!$D$2</f>
        <v>2018</v>
      </c>
      <c r="D148" s="9">
        <f>'Fertilizer Tonnage Entry Form'!$H$2</f>
        <v>14</v>
      </c>
      <c r="H148" s="1">
        <f>ROUND('Fertilizer Tonnage Entry Form'!A159,1)*10^1</f>
        <v>0</v>
      </c>
      <c r="J148" s="1">
        <f>ROUND('Fertilizer Tonnage Entry Form'!B159,1)*10^1</f>
        <v>0</v>
      </c>
      <c r="L148" s="1">
        <f>ROUND('Fertilizer Tonnage Entry Form'!C159,1)*10^1</f>
        <v>0</v>
      </c>
      <c r="M148" s="1">
        <f>ROUND('Fertilizer Tonnage Entry Form'!N159,3)*10^3</f>
        <v>0</v>
      </c>
      <c r="Q148" s="9">
        <f>'Fertilizer Tonnage Entry Form'!T159</f>
        <v>0</v>
      </c>
      <c r="R148" s="9">
        <f>'Fertilizer Tonnage Entry Form'!O159</f>
        <v>0</v>
      </c>
      <c r="S148" s="9">
        <f>'Fertilizer Tonnage Entry Form'!P159</f>
        <v>0</v>
      </c>
      <c r="AA148" s="9">
        <f>ROUND('Fertilizer Tonnage Entry Form'!D159,1)*10^1</f>
        <v>0</v>
      </c>
      <c r="AB148" s="9">
        <f>ROUND('Fertilizer Tonnage Entry Form'!E159,1)*10^1</f>
        <v>0</v>
      </c>
      <c r="AC148" s="9">
        <f>ROUND('Fertilizer Tonnage Entry Form'!F159,1)*10^1</f>
        <v>0</v>
      </c>
      <c r="AD148" s="9">
        <f>ROUND('Fertilizer Tonnage Entry Form'!G159,1)*10^1</f>
        <v>0</v>
      </c>
      <c r="AE148" s="9">
        <f>ROUND('Fertilizer Tonnage Entry Form'!H159,2)*10^2</f>
        <v>0</v>
      </c>
      <c r="AF148" s="9">
        <f>ROUND('Fertilizer Tonnage Entry Form'!I159,2)*10^2</f>
        <v>0</v>
      </c>
      <c r="AG148" s="9">
        <f>ROUND('Fertilizer Tonnage Entry Form'!J159,2)*10^2</f>
        <v>0</v>
      </c>
      <c r="AH148" s="9">
        <f>ROUND('Fertilizer Tonnage Entry Form'!K159,2)*10^2</f>
        <v>0</v>
      </c>
      <c r="AI148" s="9">
        <f>ROUND('Fertilizer Tonnage Entry Form'!L159,2)*10^2</f>
        <v>0</v>
      </c>
      <c r="AJ148" s="9">
        <f>ROUND('Fertilizer Tonnage Entry Form'!M159,3)*10^2</f>
        <v>0</v>
      </c>
    </row>
    <row r="149" spans="1:36" ht="12.75" customHeight="1">
      <c r="A149" s="9">
        <f>'Fertilizer Tonnage Entry Form'!$Q$1</f>
        <v>0</v>
      </c>
      <c r="C149" s="9">
        <f>'Fertilizer Tonnage Entry Form'!$D$2</f>
        <v>2018</v>
      </c>
      <c r="D149" s="9">
        <f>'Fertilizer Tonnage Entry Form'!$H$2</f>
        <v>14</v>
      </c>
      <c r="H149" s="1">
        <f>ROUND('Fertilizer Tonnage Entry Form'!A160,1)*10^1</f>
        <v>0</v>
      </c>
      <c r="J149" s="1">
        <f>ROUND('Fertilizer Tonnage Entry Form'!B160,1)*10^1</f>
        <v>0</v>
      </c>
      <c r="L149" s="1">
        <f>ROUND('Fertilizer Tonnage Entry Form'!C160,1)*10^1</f>
        <v>0</v>
      </c>
      <c r="M149" s="1">
        <f>ROUND('Fertilizer Tonnage Entry Form'!N160,3)*10^3</f>
        <v>0</v>
      </c>
      <c r="Q149" s="9">
        <f>'Fertilizer Tonnage Entry Form'!T160</f>
        <v>0</v>
      </c>
      <c r="R149" s="9">
        <f>'Fertilizer Tonnage Entry Form'!O160</f>
        <v>0</v>
      </c>
      <c r="S149" s="9">
        <f>'Fertilizer Tonnage Entry Form'!P160</f>
        <v>0</v>
      </c>
      <c r="AA149" s="9">
        <f>ROUND('Fertilizer Tonnage Entry Form'!D160,1)*10^1</f>
        <v>0</v>
      </c>
      <c r="AB149" s="9">
        <f>ROUND('Fertilizer Tonnage Entry Form'!E160,1)*10^1</f>
        <v>0</v>
      </c>
      <c r="AC149" s="9">
        <f>ROUND('Fertilizer Tonnage Entry Form'!F160,1)*10^1</f>
        <v>0</v>
      </c>
      <c r="AD149" s="9">
        <f>ROUND('Fertilizer Tonnage Entry Form'!G160,1)*10^1</f>
        <v>0</v>
      </c>
      <c r="AE149" s="9">
        <f>ROUND('Fertilizer Tonnage Entry Form'!H160,2)*10^2</f>
        <v>0</v>
      </c>
      <c r="AF149" s="9">
        <f>ROUND('Fertilizer Tonnage Entry Form'!I160,2)*10^2</f>
        <v>0</v>
      </c>
      <c r="AG149" s="9">
        <f>ROUND('Fertilizer Tonnage Entry Form'!J160,2)*10^2</f>
        <v>0</v>
      </c>
      <c r="AH149" s="9">
        <f>ROUND('Fertilizer Tonnage Entry Form'!K160,2)*10^2</f>
        <v>0</v>
      </c>
      <c r="AI149" s="9">
        <f>ROUND('Fertilizer Tonnage Entry Form'!L160,2)*10^2</f>
        <v>0</v>
      </c>
      <c r="AJ149" s="9">
        <f>ROUND('Fertilizer Tonnage Entry Form'!M160,3)*10^2</f>
        <v>0</v>
      </c>
    </row>
    <row r="150" spans="1:36" ht="12.75" customHeight="1">
      <c r="A150" s="9">
        <f>'Fertilizer Tonnage Entry Form'!$Q$1</f>
        <v>0</v>
      </c>
      <c r="C150" s="9">
        <f>'Fertilizer Tonnage Entry Form'!$D$2</f>
        <v>2018</v>
      </c>
      <c r="D150" s="9">
        <f>'Fertilizer Tonnage Entry Form'!$H$2</f>
        <v>14</v>
      </c>
      <c r="H150" s="1">
        <f>ROUND('Fertilizer Tonnage Entry Form'!A161,1)*10^1</f>
        <v>0</v>
      </c>
      <c r="J150" s="1">
        <f>ROUND('Fertilizer Tonnage Entry Form'!B161,1)*10^1</f>
        <v>0</v>
      </c>
      <c r="L150" s="1">
        <f>ROUND('Fertilizer Tonnage Entry Form'!C161,1)*10^1</f>
        <v>0</v>
      </c>
      <c r="M150" s="1">
        <f>ROUND('Fertilizer Tonnage Entry Form'!N161,3)*10^3</f>
        <v>0</v>
      </c>
      <c r="Q150" s="9">
        <f>'Fertilizer Tonnage Entry Form'!T161</f>
        <v>0</v>
      </c>
      <c r="R150" s="9">
        <f>'Fertilizer Tonnage Entry Form'!O161</f>
        <v>0</v>
      </c>
      <c r="S150" s="9">
        <f>'Fertilizer Tonnage Entry Form'!P161</f>
        <v>0</v>
      </c>
      <c r="AA150" s="9">
        <f>ROUND('Fertilizer Tonnage Entry Form'!D161,1)*10^1</f>
        <v>0</v>
      </c>
      <c r="AB150" s="9">
        <f>ROUND('Fertilizer Tonnage Entry Form'!E161,1)*10^1</f>
        <v>0</v>
      </c>
      <c r="AC150" s="9">
        <f>ROUND('Fertilizer Tonnage Entry Form'!F161,1)*10^1</f>
        <v>0</v>
      </c>
      <c r="AD150" s="9">
        <f>ROUND('Fertilizer Tonnage Entry Form'!G161,1)*10^1</f>
        <v>0</v>
      </c>
      <c r="AE150" s="9">
        <f>ROUND('Fertilizer Tonnage Entry Form'!H161,2)*10^2</f>
        <v>0</v>
      </c>
      <c r="AF150" s="9">
        <f>ROUND('Fertilizer Tonnage Entry Form'!I161,2)*10^2</f>
        <v>0</v>
      </c>
      <c r="AG150" s="9">
        <f>ROUND('Fertilizer Tonnage Entry Form'!J161,2)*10^2</f>
        <v>0</v>
      </c>
      <c r="AH150" s="9">
        <f>ROUND('Fertilizer Tonnage Entry Form'!K161,2)*10^2</f>
        <v>0</v>
      </c>
      <c r="AI150" s="9">
        <f>ROUND('Fertilizer Tonnage Entry Form'!L161,2)*10^2</f>
        <v>0</v>
      </c>
      <c r="AJ150" s="9">
        <f>ROUND('Fertilizer Tonnage Entry Form'!M161,3)*10^2</f>
        <v>0</v>
      </c>
    </row>
    <row r="151" spans="1:36" ht="12.75" customHeight="1">
      <c r="A151" s="9">
        <f>'Fertilizer Tonnage Entry Form'!$Q$1</f>
        <v>0</v>
      </c>
      <c r="C151" s="9">
        <f>'Fertilizer Tonnage Entry Form'!$D$2</f>
        <v>2018</v>
      </c>
      <c r="D151" s="9">
        <f>'Fertilizer Tonnage Entry Form'!$H$2</f>
        <v>14</v>
      </c>
      <c r="H151" s="1">
        <f>ROUND('Fertilizer Tonnage Entry Form'!A162,1)*10^1</f>
        <v>0</v>
      </c>
      <c r="J151" s="1">
        <f>ROUND('Fertilizer Tonnage Entry Form'!B162,1)*10^1</f>
        <v>0</v>
      </c>
      <c r="L151" s="1">
        <f>ROUND('Fertilizer Tonnage Entry Form'!C162,1)*10^1</f>
        <v>0</v>
      </c>
      <c r="M151" s="1">
        <f>ROUND('Fertilizer Tonnage Entry Form'!N162,3)*10^3</f>
        <v>0</v>
      </c>
      <c r="Q151" s="9">
        <f>'Fertilizer Tonnage Entry Form'!T162</f>
        <v>0</v>
      </c>
      <c r="R151" s="9">
        <f>'Fertilizer Tonnage Entry Form'!O162</f>
        <v>0</v>
      </c>
      <c r="S151" s="9">
        <f>'Fertilizer Tonnage Entry Form'!P162</f>
        <v>0</v>
      </c>
      <c r="AA151" s="9">
        <f>ROUND('Fertilizer Tonnage Entry Form'!D162,1)*10^1</f>
        <v>0</v>
      </c>
      <c r="AB151" s="9">
        <f>ROUND('Fertilizer Tonnage Entry Form'!E162,1)*10^1</f>
        <v>0</v>
      </c>
      <c r="AC151" s="9">
        <f>ROUND('Fertilizer Tonnage Entry Form'!F162,1)*10^1</f>
        <v>0</v>
      </c>
      <c r="AD151" s="9">
        <f>ROUND('Fertilizer Tonnage Entry Form'!G162,1)*10^1</f>
        <v>0</v>
      </c>
      <c r="AE151" s="9">
        <f>ROUND('Fertilizer Tonnage Entry Form'!H162,2)*10^2</f>
        <v>0</v>
      </c>
      <c r="AF151" s="9">
        <f>ROUND('Fertilizer Tonnage Entry Form'!I162,2)*10^2</f>
        <v>0</v>
      </c>
      <c r="AG151" s="9">
        <f>ROUND('Fertilizer Tonnage Entry Form'!J162,2)*10^2</f>
        <v>0</v>
      </c>
      <c r="AH151" s="9">
        <f>ROUND('Fertilizer Tonnage Entry Form'!K162,2)*10^2</f>
        <v>0</v>
      </c>
      <c r="AI151" s="9">
        <f>ROUND('Fertilizer Tonnage Entry Form'!L162,2)*10^2</f>
        <v>0</v>
      </c>
      <c r="AJ151" s="9">
        <f>ROUND('Fertilizer Tonnage Entry Form'!M162,3)*10^2</f>
        <v>0</v>
      </c>
    </row>
    <row r="152" spans="1:36" ht="12.75" customHeight="1">
      <c r="A152" s="9">
        <f>'Fertilizer Tonnage Entry Form'!$Q$1</f>
        <v>0</v>
      </c>
      <c r="C152" s="9">
        <f>'Fertilizer Tonnage Entry Form'!$D$2</f>
        <v>2018</v>
      </c>
      <c r="D152" s="9">
        <f>'Fertilizer Tonnage Entry Form'!$H$2</f>
        <v>14</v>
      </c>
      <c r="H152" s="1">
        <f>ROUND('Fertilizer Tonnage Entry Form'!A163,1)*10^1</f>
        <v>0</v>
      </c>
      <c r="J152" s="1">
        <f>ROUND('Fertilizer Tonnage Entry Form'!B163,1)*10^1</f>
        <v>0</v>
      </c>
      <c r="L152" s="1">
        <f>ROUND('Fertilizer Tonnage Entry Form'!C163,1)*10^1</f>
        <v>0</v>
      </c>
      <c r="M152" s="1">
        <f>ROUND('Fertilizer Tonnage Entry Form'!N163,3)*10^3</f>
        <v>0</v>
      </c>
      <c r="Q152" s="9">
        <f>'Fertilizer Tonnage Entry Form'!T163</f>
        <v>0</v>
      </c>
      <c r="R152" s="9">
        <f>'Fertilizer Tonnage Entry Form'!O163</f>
        <v>0</v>
      </c>
      <c r="S152" s="9">
        <f>'Fertilizer Tonnage Entry Form'!P163</f>
        <v>0</v>
      </c>
      <c r="AA152" s="9">
        <f>ROUND('Fertilizer Tonnage Entry Form'!D163,1)*10^1</f>
        <v>0</v>
      </c>
      <c r="AB152" s="9">
        <f>ROUND('Fertilizer Tonnage Entry Form'!E163,1)*10^1</f>
        <v>0</v>
      </c>
      <c r="AC152" s="9">
        <f>ROUND('Fertilizer Tonnage Entry Form'!F163,1)*10^1</f>
        <v>0</v>
      </c>
      <c r="AD152" s="9">
        <f>ROUND('Fertilizer Tonnage Entry Form'!G163,1)*10^1</f>
        <v>0</v>
      </c>
      <c r="AE152" s="9">
        <f>ROUND('Fertilizer Tonnage Entry Form'!H163,2)*10^2</f>
        <v>0</v>
      </c>
      <c r="AF152" s="9">
        <f>ROUND('Fertilizer Tonnage Entry Form'!I163,2)*10^2</f>
        <v>0</v>
      </c>
      <c r="AG152" s="9">
        <f>ROUND('Fertilizer Tonnage Entry Form'!J163,2)*10^2</f>
        <v>0</v>
      </c>
      <c r="AH152" s="9">
        <f>ROUND('Fertilizer Tonnage Entry Form'!K163,2)*10^2</f>
        <v>0</v>
      </c>
      <c r="AI152" s="9">
        <f>ROUND('Fertilizer Tonnage Entry Form'!L163,2)*10^2</f>
        <v>0</v>
      </c>
      <c r="AJ152" s="9">
        <f>ROUND('Fertilizer Tonnage Entry Form'!M163,3)*10^2</f>
        <v>0</v>
      </c>
    </row>
    <row r="153" spans="1:36" ht="12.75" customHeight="1">
      <c r="A153" s="9">
        <f>'Fertilizer Tonnage Entry Form'!$Q$1</f>
        <v>0</v>
      </c>
      <c r="C153" s="9">
        <f>'Fertilizer Tonnage Entry Form'!$D$2</f>
        <v>2018</v>
      </c>
      <c r="D153" s="9">
        <f>'Fertilizer Tonnage Entry Form'!$H$2</f>
        <v>14</v>
      </c>
      <c r="H153" s="1">
        <f>ROUND('Fertilizer Tonnage Entry Form'!A164,1)*10^1</f>
        <v>0</v>
      </c>
      <c r="J153" s="1">
        <f>ROUND('Fertilizer Tonnage Entry Form'!B164,1)*10^1</f>
        <v>0</v>
      </c>
      <c r="L153" s="1">
        <f>ROUND('Fertilizer Tonnage Entry Form'!C164,1)*10^1</f>
        <v>0</v>
      </c>
      <c r="M153" s="1">
        <f>ROUND('Fertilizer Tonnage Entry Form'!N164,3)*10^3</f>
        <v>0</v>
      </c>
      <c r="Q153" s="9">
        <f>'Fertilizer Tonnage Entry Form'!T164</f>
        <v>0</v>
      </c>
      <c r="R153" s="9">
        <f>'Fertilizer Tonnage Entry Form'!O164</f>
        <v>0</v>
      </c>
      <c r="S153" s="9">
        <f>'Fertilizer Tonnage Entry Form'!P164</f>
        <v>0</v>
      </c>
      <c r="AA153" s="9">
        <f>ROUND('Fertilizer Tonnage Entry Form'!D164,1)*10^1</f>
        <v>0</v>
      </c>
      <c r="AB153" s="9">
        <f>ROUND('Fertilizer Tonnage Entry Form'!E164,1)*10^1</f>
        <v>0</v>
      </c>
      <c r="AC153" s="9">
        <f>ROUND('Fertilizer Tonnage Entry Form'!F164,1)*10^1</f>
        <v>0</v>
      </c>
      <c r="AD153" s="9">
        <f>ROUND('Fertilizer Tonnage Entry Form'!G164,1)*10^1</f>
        <v>0</v>
      </c>
      <c r="AE153" s="9">
        <f>ROUND('Fertilizer Tonnage Entry Form'!H164,2)*10^2</f>
        <v>0</v>
      </c>
      <c r="AF153" s="9">
        <f>ROUND('Fertilizer Tonnage Entry Form'!I164,2)*10^2</f>
        <v>0</v>
      </c>
      <c r="AG153" s="9">
        <f>ROUND('Fertilizer Tonnage Entry Form'!J164,2)*10^2</f>
        <v>0</v>
      </c>
      <c r="AH153" s="9">
        <f>ROUND('Fertilizer Tonnage Entry Form'!K164,2)*10^2</f>
        <v>0</v>
      </c>
      <c r="AI153" s="9">
        <f>ROUND('Fertilizer Tonnage Entry Form'!L164,2)*10^2</f>
        <v>0</v>
      </c>
      <c r="AJ153" s="9">
        <f>ROUND('Fertilizer Tonnage Entry Form'!M164,3)*10^2</f>
        <v>0</v>
      </c>
    </row>
    <row r="154" spans="1:36" ht="12.75" customHeight="1">
      <c r="A154" s="9">
        <f>'Fertilizer Tonnage Entry Form'!$Q$1</f>
        <v>0</v>
      </c>
      <c r="C154" s="9">
        <f>'Fertilizer Tonnage Entry Form'!$D$2</f>
        <v>2018</v>
      </c>
      <c r="D154" s="9">
        <f>'Fertilizer Tonnage Entry Form'!$H$2</f>
        <v>14</v>
      </c>
      <c r="H154" s="1">
        <f>ROUND('Fertilizer Tonnage Entry Form'!A165,1)*10^1</f>
        <v>0</v>
      </c>
      <c r="J154" s="1">
        <f>ROUND('Fertilizer Tonnage Entry Form'!B165,1)*10^1</f>
        <v>0</v>
      </c>
      <c r="L154" s="1">
        <f>ROUND('Fertilizer Tonnage Entry Form'!C165,1)*10^1</f>
        <v>0</v>
      </c>
      <c r="M154" s="1">
        <f>ROUND('Fertilizer Tonnage Entry Form'!N165,3)*10^3</f>
        <v>0</v>
      </c>
      <c r="Q154" s="9">
        <f>'Fertilizer Tonnage Entry Form'!T165</f>
        <v>0</v>
      </c>
      <c r="R154" s="9">
        <f>'Fertilizer Tonnage Entry Form'!O165</f>
        <v>0</v>
      </c>
      <c r="S154" s="9">
        <f>'Fertilizer Tonnage Entry Form'!P165</f>
        <v>0</v>
      </c>
      <c r="AA154" s="9">
        <f>ROUND('Fertilizer Tonnage Entry Form'!D165,1)*10^1</f>
        <v>0</v>
      </c>
      <c r="AB154" s="9">
        <f>ROUND('Fertilizer Tonnage Entry Form'!E165,1)*10^1</f>
        <v>0</v>
      </c>
      <c r="AC154" s="9">
        <f>ROUND('Fertilizer Tonnage Entry Form'!F165,1)*10^1</f>
        <v>0</v>
      </c>
      <c r="AD154" s="9">
        <f>ROUND('Fertilizer Tonnage Entry Form'!G165,1)*10^1</f>
        <v>0</v>
      </c>
      <c r="AE154" s="9">
        <f>ROUND('Fertilizer Tonnage Entry Form'!H165,2)*10^2</f>
        <v>0</v>
      </c>
      <c r="AF154" s="9">
        <f>ROUND('Fertilizer Tonnage Entry Form'!I165,2)*10^2</f>
        <v>0</v>
      </c>
      <c r="AG154" s="9">
        <f>ROUND('Fertilizer Tonnage Entry Form'!J165,2)*10^2</f>
        <v>0</v>
      </c>
      <c r="AH154" s="9">
        <f>ROUND('Fertilizer Tonnage Entry Form'!K165,2)*10^2</f>
        <v>0</v>
      </c>
      <c r="AI154" s="9">
        <f>ROUND('Fertilizer Tonnage Entry Form'!L165,2)*10^2</f>
        <v>0</v>
      </c>
      <c r="AJ154" s="9">
        <f>ROUND('Fertilizer Tonnage Entry Form'!M165,3)*10^2</f>
        <v>0</v>
      </c>
    </row>
    <row r="155" spans="1:36" ht="12.75" customHeight="1">
      <c r="A155" s="9">
        <f>'Fertilizer Tonnage Entry Form'!$Q$1</f>
        <v>0</v>
      </c>
      <c r="C155" s="9">
        <f>'Fertilizer Tonnage Entry Form'!$D$2</f>
        <v>2018</v>
      </c>
      <c r="D155" s="9">
        <f>'Fertilizer Tonnage Entry Form'!$H$2</f>
        <v>14</v>
      </c>
      <c r="H155" s="1">
        <f>ROUND('Fertilizer Tonnage Entry Form'!A166,1)*10^1</f>
        <v>0</v>
      </c>
      <c r="J155" s="1">
        <f>ROUND('Fertilizer Tonnage Entry Form'!B166,1)*10^1</f>
        <v>0</v>
      </c>
      <c r="L155" s="1">
        <f>ROUND('Fertilizer Tonnage Entry Form'!C166,1)*10^1</f>
        <v>0</v>
      </c>
      <c r="M155" s="1">
        <f>ROUND('Fertilizer Tonnage Entry Form'!N166,3)*10^3</f>
        <v>0</v>
      </c>
      <c r="Q155" s="9">
        <f>'Fertilizer Tonnage Entry Form'!T166</f>
        <v>0</v>
      </c>
      <c r="R155" s="9">
        <f>'Fertilizer Tonnage Entry Form'!O166</f>
        <v>0</v>
      </c>
      <c r="S155" s="9">
        <f>'Fertilizer Tonnage Entry Form'!P166</f>
        <v>0</v>
      </c>
      <c r="AA155" s="9">
        <f>ROUND('Fertilizer Tonnage Entry Form'!D166,1)*10^1</f>
        <v>0</v>
      </c>
      <c r="AB155" s="9">
        <f>ROUND('Fertilizer Tonnage Entry Form'!E166,1)*10^1</f>
        <v>0</v>
      </c>
      <c r="AC155" s="9">
        <f>ROUND('Fertilizer Tonnage Entry Form'!F166,1)*10^1</f>
        <v>0</v>
      </c>
      <c r="AD155" s="9">
        <f>ROUND('Fertilizer Tonnage Entry Form'!G166,1)*10^1</f>
        <v>0</v>
      </c>
      <c r="AE155" s="9">
        <f>ROUND('Fertilizer Tonnage Entry Form'!H166,2)*10^2</f>
        <v>0</v>
      </c>
      <c r="AF155" s="9">
        <f>ROUND('Fertilizer Tonnage Entry Form'!I166,2)*10^2</f>
        <v>0</v>
      </c>
      <c r="AG155" s="9">
        <f>ROUND('Fertilizer Tonnage Entry Form'!J166,2)*10^2</f>
        <v>0</v>
      </c>
      <c r="AH155" s="9">
        <f>ROUND('Fertilizer Tonnage Entry Form'!K166,2)*10^2</f>
        <v>0</v>
      </c>
      <c r="AI155" s="9">
        <f>ROUND('Fertilizer Tonnage Entry Form'!L166,2)*10^2</f>
        <v>0</v>
      </c>
      <c r="AJ155" s="9">
        <f>ROUND('Fertilizer Tonnage Entry Form'!M166,3)*10^2</f>
        <v>0</v>
      </c>
    </row>
    <row r="156" spans="1:36" ht="12.75" customHeight="1">
      <c r="A156" s="9">
        <f>'Fertilizer Tonnage Entry Form'!$Q$1</f>
        <v>0</v>
      </c>
      <c r="C156" s="9">
        <f>'Fertilizer Tonnage Entry Form'!$D$2</f>
        <v>2018</v>
      </c>
      <c r="D156" s="9">
        <f>'Fertilizer Tonnage Entry Form'!$H$2</f>
        <v>14</v>
      </c>
      <c r="H156" s="1">
        <f>ROUND('Fertilizer Tonnage Entry Form'!A167,1)*10^1</f>
        <v>0</v>
      </c>
      <c r="J156" s="1">
        <f>ROUND('Fertilizer Tonnage Entry Form'!B167,1)*10^1</f>
        <v>0</v>
      </c>
      <c r="L156" s="1">
        <f>ROUND('Fertilizer Tonnage Entry Form'!C167,1)*10^1</f>
        <v>0</v>
      </c>
      <c r="M156" s="1">
        <f>ROUND('Fertilizer Tonnage Entry Form'!N167,3)*10^3</f>
        <v>0</v>
      </c>
      <c r="Q156" s="9">
        <f>'Fertilizer Tonnage Entry Form'!T167</f>
        <v>0</v>
      </c>
      <c r="R156" s="9">
        <f>'Fertilizer Tonnage Entry Form'!O167</f>
        <v>0</v>
      </c>
      <c r="S156" s="9">
        <f>'Fertilizer Tonnage Entry Form'!P167</f>
        <v>0</v>
      </c>
      <c r="AA156" s="9">
        <f>ROUND('Fertilizer Tonnage Entry Form'!D167,1)*10^1</f>
        <v>0</v>
      </c>
      <c r="AB156" s="9">
        <f>ROUND('Fertilizer Tonnage Entry Form'!E167,1)*10^1</f>
        <v>0</v>
      </c>
      <c r="AC156" s="9">
        <f>ROUND('Fertilizer Tonnage Entry Form'!F167,1)*10^1</f>
        <v>0</v>
      </c>
      <c r="AD156" s="9">
        <f>ROUND('Fertilizer Tonnage Entry Form'!G167,1)*10^1</f>
        <v>0</v>
      </c>
      <c r="AE156" s="9">
        <f>ROUND('Fertilizer Tonnage Entry Form'!H167,2)*10^2</f>
        <v>0</v>
      </c>
      <c r="AF156" s="9">
        <f>ROUND('Fertilizer Tonnage Entry Form'!I167,2)*10^2</f>
        <v>0</v>
      </c>
      <c r="AG156" s="9">
        <f>ROUND('Fertilizer Tonnage Entry Form'!J167,2)*10^2</f>
        <v>0</v>
      </c>
      <c r="AH156" s="9">
        <f>ROUND('Fertilizer Tonnage Entry Form'!K167,2)*10^2</f>
        <v>0</v>
      </c>
      <c r="AI156" s="9">
        <f>ROUND('Fertilizer Tonnage Entry Form'!L167,2)*10^2</f>
        <v>0</v>
      </c>
      <c r="AJ156" s="9">
        <f>ROUND('Fertilizer Tonnage Entry Form'!M167,3)*10^2</f>
        <v>0</v>
      </c>
    </row>
    <row r="157" spans="1:36" ht="12.75" customHeight="1">
      <c r="A157" s="9">
        <f>'Fertilizer Tonnage Entry Form'!$Q$1</f>
        <v>0</v>
      </c>
      <c r="C157" s="9">
        <f>'Fertilizer Tonnage Entry Form'!$D$2</f>
        <v>2018</v>
      </c>
      <c r="D157" s="9">
        <f>'Fertilizer Tonnage Entry Form'!$H$2</f>
        <v>14</v>
      </c>
      <c r="H157" s="1">
        <f>ROUND('Fertilizer Tonnage Entry Form'!A168,1)*10^1</f>
        <v>0</v>
      </c>
      <c r="J157" s="1">
        <f>ROUND('Fertilizer Tonnage Entry Form'!B168,1)*10^1</f>
        <v>0</v>
      </c>
      <c r="L157" s="1">
        <f>ROUND('Fertilizer Tonnage Entry Form'!C168,1)*10^1</f>
        <v>0</v>
      </c>
      <c r="M157" s="1">
        <f>ROUND('Fertilizer Tonnage Entry Form'!N168,3)*10^3</f>
        <v>0</v>
      </c>
      <c r="Q157" s="9">
        <f>'Fertilizer Tonnage Entry Form'!T168</f>
        <v>0</v>
      </c>
      <c r="R157" s="9">
        <f>'Fertilizer Tonnage Entry Form'!O168</f>
        <v>0</v>
      </c>
      <c r="S157" s="9">
        <f>'Fertilizer Tonnage Entry Form'!P168</f>
        <v>0</v>
      </c>
      <c r="AA157" s="9">
        <f>ROUND('Fertilizer Tonnage Entry Form'!D168,1)*10^1</f>
        <v>0</v>
      </c>
      <c r="AB157" s="9">
        <f>ROUND('Fertilizer Tonnage Entry Form'!E168,1)*10^1</f>
        <v>0</v>
      </c>
      <c r="AC157" s="9">
        <f>ROUND('Fertilizer Tonnage Entry Form'!F168,1)*10^1</f>
        <v>0</v>
      </c>
      <c r="AD157" s="9">
        <f>ROUND('Fertilizer Tonnage Entry Form'!G168,1)*10^1</f>
        <v>0</v>
      </c>
      <c r="AE157" s="9">
        <f>ROUND('Fertilizer Tonnage Entry Form'!H168,2)*10^2</f>
        <v>0</v>
      </c>
      <c r="AF157" s="9">
        <f>ROUND('Fertilizer Tonnage Entry Form'!I168,2)*10^2</f>
        <v>0</v>
      </c>
      <c r="AG157" s="9">
        <f>ROUND('Fertilizer Tonnage Entry Form'!J168,2)*10^2</f>
        <v>0</v>
      </c>
      <c r="AH157" s="9">
        <f>ROUND('Fertilizer Tonnage Entry Form'!K168,2)*10^2</f>
        <v>0</v>
      </c>
      <c r="AI157" s="9">
        <f>ROUND('Fertilizer Tonnage Entry Form'!L168,2)*10^2</f>
        <v>0</v>
      </c>
      <c r="AJ157" s="9">
        <f>ROUND('Fertilizer Tonnage Entry Form'!M168,3)*10^2</f>
        <v>0</v>
      </c>
    </row>
    <row r="158" spans="1:36" ht="12.75" customHeight="1">
      <c r="A158" s="9">
        <f>'Fertilizer Tonnage Entry Form'!$Q$1</f>
        <v>0</v>
      </c>
      <c r="C158" s="9">
        <f>'Fertilizer Tonnage Entry Form'!$D$2</f>
        <v>2018</v>
      </c>
      <c r="D158" s="9">
        <f>'Fertilizer Tonnage Entry Form'!$H$2</f>
        <v>14</v>
      </c>
      <c r="H158" s="1">
        <f>ROUND('Fertilizer Tonnage Entry Form'!A169,1)*10^1</f>
        <v>0</v>
      </c>
      <c r="J158" s="1">
        <f>ROUND('Fertilizer Tonnage Entry Form'!B169,1)*10^1</f>
        <v>0</v>
      </c>
      <c r="L158" s="1">
        <f>ROUND('Fertilizer Tonnage Entry Form'!C169,1)*10^1</f>
        <v>0</v>
      </c>
      <c r="M158" s="1">
        <f>ROUND('Fertilizer Tonnage Entry Form'!N169,3)*10^3</f>
        <v>0</v>
      </c>
      <c r="Q158" s="9">
        <f>'Fertilizer Tonnage Entry Form'!T169</f>
        <v>0</v>
      </c>
      <c r="R158" s="9">
        <f>'Fertilizer Tonnage Entry Form'!O169</f>
        <v>0</v>
      </c>
      <c r="S158" s="9">
        <f>'Fertilizer Tonnage Entry Form'!P169</f>
        <v>0</v>
      </c>
      <c r="AA158" s="9">
        <f>ROUND('Fertilizer Tonnage Entry Form'!D169,1)*10^1</f>
        <v>0</v>
      </c>
      <c r="AB158" s="9">
        <f>ROUND('Fertilizer Tonnage Entry Form'!E169,1)*10^1</f>
        <v>0</v>
      </c>
      <c r="AC158" s="9">
        <f>ROUND('Fertilizer Tonnage Entry Form'!F169,1)*10^1</f>
        <v>0</v>
      </c>
      <c r="AD158" s="9">
        <f>ROUND('Fertilizer Tonnage Entry Form'!G169,1)*10^1</f>
        <v>0</v>
      </c>
      <c r="AE158" s="9">
        <f>ROUND('Fertilizer Tonnage Entry Form'!H169,2)*10^2</f>
        <v>0</v>
      </c>
      <c r="AF158" s="9">
        <f>ROUND('Fertilizer Tonnage Entry Form'!I169,2)*10^2</f>
        <v>0</v>
      </c>
      <c r="AG158" s="9">
        <f>ROUND('Fertilizer Tonnage Entry Form'!J169,2)*10^2</f>
        <v>0</v>
      </c>
      <c r="AH158" s="9">
        <f>ROUND('Fertilizer Tonnage Entry Form'!K169,2)*10^2</f>
        <v>0</v>
      </c>
      <c r="AI158" s="9">
        <f>ROUND('Fertilizer Tonnage Entry Form'!L169,2)*10^2</f>
        <v>0</v>
      </c>
      <c r="AJ158" s="9">
        <f>ROUND('Fertilizer Tonnage Entry Form'!M169,3)*10^2</f>
        <v>0</v>
      </c>
    </row>
    <row r="159" spans="1:36" ht="12.75" customHeight="1">
      <c r="A159" s="9">
        <f>'Fertilizer Tonnage Entry Form'!$Q$1</f>
        <v>0</v>
      </c>
      <c r="C159" s="9">
        <f>'Fertilizer Tonnage Entry Form'!$D$2</f>
        <v>2018</v>
      </c>
      <c r="D159" s="9">
        <f>'Fertilizer Tonnage Entry Form'!$H$2</f>
        <v>14</v>
      </c>
      <c r="H159" s="1">
        <f>ROUND('Fertilizer Tonnage Entry Form'!A170,1)*10^1</f>
        <v>0</v>
      </c>
      <c r="J159" s="1">
        <f>ROUND('Fertilizer Tonnage Entry Form'!B170,1)*10^1</f>
        <v>0</v>
      </c>
      <c r="L159" s="1">
        <f>ROUND('Fertilizer Tonnage Entry Form'!C170,1)*10^1</f>
        <v>0</v>
      </c>
      <c r="M159" s="1">
        <f>ROUND('Fertilizer Tonnage Entry Form'!N170,3)*10^3</f>
        <v>0</v>
      </c>
      <c r="Q159" s="9">
        <f>'Fertilizer Tonnage Entry Form'!T170</f>
        <v>0</v>
      </c>
      <c r="R159" s="9">
        <f>'Fertilizer Tonnage Entry Form'!O170</f>
        <v>0</v>
      </c>
      <c r="S159" s="9">
        <f>'Fertilizer Tonnage Entry Form'!P170</f>
        <v>0</v>
      </c>
      <c r="AA159" s="9">
        <f>ROUND('Fertilizer Tonnage Entry Form'!D170,1)*10^1</f>
        <v>0</v>
      </c>
      <c r="AB159" s="9">
        <f>ROUND('Fertilizer Tonnage Entry Form'!E170,1)*10^1</f>
        <v>0</v>
      </c>
      <c r="AC159" s="9">
        <f>ROUND('Fertilizer Tonnage Entry Form'!F170,1)*10^1</f>
        <v>0</v>
      </c>
      <c r="AD159" s="9">
        <f>ROUND('Fertilizer Tonnage Entry Form'!G170,1)*10^1</f>
        <v>0</v>
      </c>
      <c r="AE159" s="9">
        <f>ROUND('Fertilizer Tonnage Entry Form'!H170,2)*10^2</f>
        <v>0</v>
      </c>
      <c r="AF159" s="9">
        <f>ROUND('Fertilizer Tonnage Entry Form'!I170,2)*10^2</f>
        <v>0</v>
      </c>
      <c r="AG159" s="9">
        <f>ROUND('Fertilizer Tonnage Entry Form'!J170,2)*10^2</f>
        <v>0</v>
      </c>
      <c r="AH159" s="9">
        <f>ROUND('Fertilizer Tonnage Entry Form'!K170,2)*10^2</f>
        <v>0</v>
      </c>
      <c r="AI159" s="9">
        <f>ROUND('Fertilizer Tonnage Entry Form'!L170,2)*10^2</f>
        <v>0</v>
      </c>
      <c r="AJ159" s="9">
        <f>ROUND('Fertilizer Tonnage Entry Form'!M170,3)*10^2</f>
        <v>0</v>
      </c>
    </row>
    <row r="160" spans="1:36" ht="12.75" customHeight="1">
      <c r="A160" s="9">
        <f>'Fertilizer Tonnage Entry Form'!$Q$1</f>
        <v>0</v>
      </c>
      <c r="C160" s="9">
        <f>'Fertilizer Tonnage Entry Form'!$D$2</f>
        <v>2018</v>
      </c>
      <c r="D160" s="9">
        <f>'Fertilizer Tonnage Entry Form'!$H$2</f>
        <v>14</v>
      </c>
      <c r="H160" s="1">
        <f>ROUND('Fertilizer Tonnage Entry Form'!A171,1)*10^1</f>
        <v>0</v>
      </c>
      <c r="J160" s="1">
        <f>ROUND('Fertilizer Tonnage Entry Form'!B171,1)*10^1</f>
        <v>0</v>
      </c>
      <c r="L160" s="1">
        <f>ROUND('Fertilizer Tonnage Entry Form'!C171,1)*10^1</f>
        <v>0</v>
      </c>
      <c r="M160" s="1">
        <f>ROUND('Fertilizer Tonnage Entry Form'!N171,3)*10^3</f>
        <v>0</v>
      </c>
      <c r="Q160" s="9">
        <f>'Fertilizer Tonnage Entry Form'!T171</f>
        <v>0</v>
      </c>
      <c r="R160" s="9">
        <f>'Fertilizer Tonnage Entry Form'!O171</f>
        <v>0</v>
      </c>
      <c r="S160" s="9">
        <f>'Fertilizer Tonnage Entry Form'!P171</f>
        <v>0</v>
      </c>
      <c r="AA160" s="9">
        <f>ROUND('Fertilizer Tonnage Entry Form'!D171,1)*10^1</f>
        <v>0</v>
      </c>
      <c r="AB160" s="9">
        <f>ROUND('Fertilizer Tonnage Entry Form'!E171,1)*10^1</f>
        <v>0</v>
      </c>
      <c r="AC160" s="9">
        <f>ROUND('Fertilizer Tonnage Entry Form'!F171,1)*10^1</f>
        <v>0</v>
      </c>
      <c r="AD160" s="9">
        <f>ROUND('Fertilizer Tonnage Entry Form'!G171,1)*10^1</f>
        <v>0</v>
      </c>
      <c r="AE160" s="9">
        <f>ROUND('Fertilizer Tonnage Entry Form'!H171,2)*10^2</f>
        <v>0</v>
      </c>
      <c r="AF160" s="9">
        <f>ROUND('Fertilizer Tonnage Entry Form'!I171,2)*10^2</f>
        <v>0</v>
      </c>
      <c r="AG160" s="9">
        <f>ROUND('Fertilizer Tonnage Entry Form'!J171,2)*10^2</f>
        <v>0</v>
      </c>
      <c r="AH160" s="9">
        <f>ROUND('Fertilizer Tonnage Entry Form'!K171,2)*10^2</f>
        <v>0</v>
      </c>
      <c r="AI160" s="9">
        <f>ROUND('Fertilizer Tonnage Entry Form'!L171,2)*10^2</f>
        <v>0</v>
      </c>
      <c r="AJ160" s="9">
        <f>ROUND('Fertilizer Tonnage Entry Form'!M171,3)*10^2</f>
        <v>0</v>
      </c>
    </row>
    <row r="161" spans="1:36" ht="12.75" customHeight="1">
      <c r="A161" s="9">
        <f>'Fertilizer Tonnage Entry Form'!$Q$1</f>
        <v>0</v>
      </c>
      <c r="C161" s="9">
        <f>'Fertilizer Tonnage Entry Form'!$D$2</f>
        <v>2018</v>
      </c>
      <c r="D161" s="9">
        <f>'Fertilizer Tonnage Entry Form'!$H$2</f>
        <v>14</v>
      </c>
      <c r="H161" s="1">
        <f>ROUND('Fertilizer Tonnage Entry Form'!A172,1)*10^1</f>
        <v>0</v>
      </c>
      <c r="J161" s="1">
        <f>ROUND('Fertilizer Tonnage Entry Form'!B172,1)*10^1</f>
        <v>0</v>
      </c>
      <c r="L161" s="1">
        <f>ROUND('Fertilizer Tonnage Entry Form'!C172,1)*10^1</f>
        <v>0</v>
      </c>
      <c r="M161" s="1">
        <f>ROUND('Fertilizer Tonnage Entry Form'!N172,3)*10^3</f>
        <v>0</v>
      </c>
      <c r="Q161" s="9">
        <f>'Fertilizer Tonnage Entry Form'!T172</f>
        <v>0</v>
      </c>
      <c r="R161" s="9">
        <f>'Fertilizer Tonnage Entry Form'!O172</f>
        <v>0</v>
      </c>
      <c r="S161" s="9">
        <f>'Fertilizer Tonnage Entry Form'!P172</f>
        <v>0</v>
      </c>
      <c r="AA161" s="9">
        <f>ROUND('Fertilizer Tonnage Entry Form'!D172,1)*10^1</f>
        <v>0</v>
      </c>
      <c r="AB161" s="9">
        <f>ROUND('Fertilizer Tonnage Entry Form'!E172,1)*10^1</f>
        <v>0</v>
      </c>
      <c r="AC161" s="9">
        <f>ROUND('Fertilizer Tonnage Entry Form'!F172,1)*10^1</f>
        <v>0</v>
      </c>
      <c r="AD161" s="9">
        <f>ROUND('Fertilizer Tonnage Entry Form'!G172,1)*10^1</f>
        <v>0</v>
      </c>
      <c r="AE161" s="9">
        <f>ROUND('Fertilizer Tonnage Entry Form'!H172,2)*10^2</f>
        <v>0</v>
      </c>
      <c r="AF161" s="9">
        <f>ROUND('Fertilizer Tonnage Entry Form'!I172,2)*10^2</f>
        <v>0</v>
      </c>
      <c r="AG161" s="9">
        <f>ROUND('Fertilizer Tonnage Entry Form'!J172,2)*10^2</f>
        <v>0</v>
      </c>
      <c r="AH161" s="9">
        <f>ROUND('Fertilizer Tonnage Entry Form'!K172,2)*10^2</f>
        <v>0</v>
      </c>
      <c r="AI161" s="9">
        <f>ROUND('Fertilizer Tonnage Entry Form'!L172,2)*10^2</f>
        <v>0</v>
      </c>
      <c r="AJ161" s="9">
        <f>ROUND('Fertilizer Tonnage Entry Form'!M172,3)*10^2</f>
        <v>0</v>
      </c>
    </row>
    <row r="162" spans="1:36" ht="12.75" customHeight="1">
      <c r="A162" s="9">
        <f>'Fertilizer Tonnage Entry Form'!$Q$1</f>
        <v>0</v>
      </c>
      <c r="C162" s="9">
        <f>'Fertilizer Tonnage Entry Form'!$D$2</f>
        <v>2018</v>
      </c>
      <c r="D162" s="9">
        <f>'Fertilizer Tonnage Entry Form'!$H$2</f>
        <v>14</v>
      </c>
      <c r="H162" s="1">
        <f>ROUND('Fertilizer Tonnage Entry Form'!A173,1)*10^1</f>
        <v>0</v>
      </c>
      <c r="J162" s="1">
        <f>ROUND('Fertilizer Tonnage Entry Form'!B173,1)*10^1</f>
        <v>0</v>
      </c>
      <c r="L162" s="1">
        <f>ROUND('Fertilizer Tonnage Entry Form'!C173,1)*10^1</f>
        <v>0</v>
      </c>
      <c r="M162" s="1">
        <f>ROUND('Fertilizer Tonnage Entry Form'!N173,3)*10^3</f>
        <v>0</v>
      </c>
      <c r="Q162" s="9">
        <f>'Fertilizer Tonnage Entry Form'!T173</f>
        <v>0</v>
      </c>
      <c r="R162" s="9">
        <f>'Fertilizer Tonnage Entry Form'!O173</f>
        <v>0</v>
      </c>
      <c r="S162" s="9">
        <f>'Fertilizer Tonnage Entry Form'!P173</f>
        <v>0</v>
      </c>
      <c r="AA162" s="9">
        <f>ROUND('Fertilizer Tonnage Entry Form'!D173,1)*10^1</f>
        <v>0</v>
      </c>
      <c r="AB162" s="9">
        <f>ROUND('Fertilizer Tonnage Entry Form'!E173,1)*10^1</f>
        <v>0</v>
      </c>
      <c r="AC162" s="9">
        <f>ROUND('Fertilizer Tonnage Entry Form'!F173,1)*10^1</f>
        <v>0</v>
      </c>
      <c r="AD162" s="9">
        <f>ROUND('Fertilizer Tonnage Entry Form'!G173,1)*10^1</f>
        <v>0</v>
      </c>
      <c r="AE162" s="9">
        <f>ROUND('Fertilizer Tonnage Entry Form'!H173,2)*10^2</f>
        <v>0</v>
      </c>
      <c r="AF162" s="9">
        <f>ROUND('Fertilizer Tonnage Entry Form'!I173,2)*10^2</f>
        <v>0</v>
      </c>
      <c r="AG162" s="9">
        <f>ROUND('Fertilizer Tonnage Entry Form'!J173,2)*10^2</f>
        <v>0</v>
      </c>
      <c r="AH162" s="9">
        <f>ROUND('Fertilizer Tonnage Entry Form'!K173,2)*10^2</f>
        <v>0</v>
      </c>
      <c r="AI162" s="9">
        <f>ROUND('Fertilizer Tonnage Entry Form'!L173,2)*10^2</f>
        <v>0</v>
      </c>
      <c r="AJ162" s="9">
        <f>ROUND('Fertilizer Tonnage Entry Form'!M173,3)*10^2</f>
        <v>0</v>
      </c>
    </row>
    <row r="163" spans="1:36" ht="12.75" customHeight="1">
      <c r="A163" s="9">
        <f>'Fertilizer Tonnage Entry Form'!$Q$1</f>
        <v>0</v>
      </c>
      <c r="C163" s="9">
        <f>'Fertilizer Tonnage Entry Form'!$D$2</f>
        <v>2018</v>
      </c>
      <c r="D163" s="9">
        <f>'Fertilizer Tonnage Entry Form'!$H$2</f>
        <v>14</v>
      </c>
      <c r="H163" s="1">
        <f>ROUND('Fertilizer Tonnage Entry Form'!A174,1)*10^1</f>
        <v>0</v>
      </c>
      <c r="J163" s="1">
        <f>ROUND('Fertilizer Tonnage Entry Form'!B174,1)*10^1</f>
        <v>0</v>
      </c>
      <c r="L163" s="1">
        <f>ROUND('Fertilizer Tonnage Entry Form'!C174,1)*10^1</f>
        <v>0</v>
      </c>
      <c r="M163" s="1">
        <f>ROUND('Fertilizer Tonnage Entry Form'!N174,3)*10^3</f>
        <v>0</v>
      </c>
      <c r="Q163" s="9">
        <f>'Fertilizer Tonnage Entry Form'!T174</f>
        <v>0</v>
      </c>
      <c r="R163" s="9">
        <f>'Fertilizer Tonnage Entry Form'!O174</f>
        <v>0</v>
      </c>
      <c r="S163" s="9">
        <f>'Fertilizer Tonnage Entry Form'!P174</f>
        <v>0</v>
      </c>
      <c r="AA163" s="9">
        <f>ROUND('Fertilizer Tonnage Entry Form'!D174,1)*10^1</f>
        <v>0</v>
      </c>
      <c r="AB163" s="9">
        <f>ROUND('Fertilizer Tonnage Entry Form'!E174,1)*10^1</f>
        <v>0</v>
      </c>
      <c r="AC163" s="9">
        <f>ROUND('Fertilizer Tonnage Entry Form'!F174,1)*10^1</f>
        <v>0</v>
      </c>
      <c r="AD163" s="9">
        <f>ROUND('Fertilizer Tonnage Entry Form'!G174,1)*10^1</f>
        <v>0</v>
      </c>
      <c r="AE163" s="9">
        <f>ROUND('Fertilizer Tonnage Entry Form'!H174,2)*10^2</f>
        <v>0</v>
      </c>
      <c r="AF163" s="9">
        <f>ROUND('Fertilizer Tonnage Entry Form'!I174,2)*10^2</f>
        <v>0</v>
      </c>
      <c r="AG163" s="9">
        <f>ROUND('Fertilizer Tonnage Entry Form'!J174,2)*10^2</f>
        <v>0</v>
      </c>
      <c r="AH163" s="9">
        <f>ROUND('Fertilizer Tonnage Entry Form'!K174,2)*10^2</f>
        <v>0</v>
      </c>
      <c r="AI163" s="9">
        <f>ROUND('Fertilizer Tonnage Entry Form'!L174,2)*10^2</f>
        <v>0</v>
      </c>
      <c r="AJ163" s="9">
        <f>ROUND('Fertilizer Tonnage Entry Form'!M174,3)*10^2</f>
        <v>0</v>
      </c>
    </row>
    <row r="164" spans="1:36" ht="12.75" customHeight="1">
      <c r="A164" s="9">
        <f>'Fertilizer Tonnage Entry Form'!$Q$1</f>
        <v>0</v>
      </c>
      <c r="C164" s="9">
        <f>'Fertilizer Tonnage Entry Form'!$D$2</f>
        <v>2018</v>
      </c>
      <c r="D164" s="9">
        <f>'Fertilizer Tonnage Entry Form'!$H$2</f>
        <v>14</v>
      </c>
      <c r="H164" s="1">
        <f>ROUND('Fertilizer Tonnage Entry Form'!A175,1)*10^1</f>
        <v>0</v>
      </c>
      <c r="J164" s="1">
        <f>ROUND('Fertilizer Tonnage Entry Form'!B175,1)*10^1</f>
        <v>0</v>
      </c>
      <c r="L164" s="1">
        <f>ROUND('Fertilizer Tonnage Entry Form'!C175,1)*10^1</f>
        <v>0</v>
      </c>
      <c r="M164" s="1">
        <f>ROUND('Fertilizer Tonnage Entry Form'!N175,3)*10^3</f>
        <v>0</v>
      </c>
      <c r="Q164" s="9">
        <f>'Fertilizer Tonnage Entry Form'!T175</f>
        <v>0</v>
      </c>
      <c r="R164" s="9">
        <f>'Fertilizer Tonnage Entry Form'!O175</f>
        <v>0</v>
      </c>
      <c r="S164" s="9">
        <f>'Fertilizer Tonnage Entry Form'!P175</f>
        <v>0</v>
      </c>
      <c r="AA164" s="9">
        <f>ROUND('Fertilizer Tonnage Entry Form'!D175,1)*10^1</f>
        <v>0</v>
      </c>
      <c r="AB164" s="9">
        <f>ROUND('Fertilizer Tonnage Entry Form'!E175,1)*10^1</f>
        <v>0</v>
      </c>
      <c r="AC164" s="9">
        <f>ROUND('Fertilizer Tonnage Entry Form'!F175,1)*10^1</f>
        <v>0</v>
      </c>
      <c r="AD164" s="9">
        <f>ROUND('Fertilizer Tonnage Entry Form'!G175,1)*10^1</f>
        <v>0</v>
      </c>
      <c r="AE164" s="9">
        <f>ROUND('Fertilizer Tonnage Entry Form'!H175,2)*10^2</f>
        <v>0</v>
      </c>
      <c r="AF164" s="9">
        <f>ROUND('Fertilizer Tonnage Entry Form'!I175,2)*10^2</f>
        <v>0</v>
      </c>
      <c r="AG164" s="9">
        <f>ROUND('Fertilizer Tonnage Entry Form'!J175,2)*10^2</f>
        <v>0</v>
      </c>
      <c r="AH164" s="9">
        <f>ROUND('Fertilizer Tonnage Entry Form'!K175,2)*10^2</f>
        <v>0</v>
      </c>
      <c r="AI164" s="9">
        <f>ROUND('Fertilizer Tonnage Entry Form'!L175,2)*10^2</f>
        <v>0</v>
      </c>
      <c r="AJ164" s="9">
        <f>ROUND('Fertilizer Tonnage Entry Form'!M175,3)*10^2</f>
        <v>0</v>
      </c>
    </row>
    <row r="165" spans="1:36" ht="12.75" customHeight="1">
      <c r="A165" s="9">
        <f>'Fertilizer Tonnage Entry Form'!$Q$1</f>
        <v>0</v>
      </c>
      <c r="C165" s="9">
        <f>'Fertilizer Tonnage Entry Form'!$D$2</f>
        <v>2018</v>
      </c>
      <c r="D165" s="9">
        <f>'Fertilizer Tonnage Entry Form'!$H$2</f>
        <v>14</v>
      </c>
      <c r="H165" s="1">
        <f>ROUND('Fertilizer Tonnage Entry Form'!A176,1)*10^1</f>
        <v>0</v>
      </c>
      <c r="J165" s="1">
        <f>ROUND('Fertilizer Tonnage Entry Form'!B176,1)*10^1</f>
        <v>0</v>
      </c>
      <c r="L165" s="1">
        <f>ROUND('Fertilizer Tonnage Entry Form'!C176,1)*10^1</f>
        <v>0</v>
      </c>
      <c r="M165" s="1">
        <f>ROUND('Fertilizer Tonnage Entry Form'!N176,3)*10^3</f>
        <v>0</v>
      </c>
      <c r="Q165" s="9">
        <f>'Fertilizer Tonnage Entry Form'!T176</f>
        <v>0</v>
      </c>
      <c r="R165" s="9">
        <f>'Fertilizer Tonnage Entry Form'!O176</f>
        <v>0</v>
      </c>
      <c r="S165" s="9">
        <f>'Fertilizer Tonnage Entry Form'!P176</f>
        <v>0</v>
      </c>
      <c r="AA165" s="9">
        <f>ROUND('Fertilizer Tonnage Entry Form'!D176,1)*10^1</f>
        <v>0</v>
      </c>
      <c r="AB165" s="9">
        <f>ROUND('Fertilizer Tonnage Entry Form'!E176,1)*10^1</f>
        <v>0</v>
      </c>
      <c r="AC165" s="9">
        <f>ROUND('Fertilizer Tonnage Entry Form'!F176,1)*10^1</f>
        <v>0</v>
      </c>
      <c r="AD165" s="9">
        <f>ROUND('Fertilizer Tonnage Entry Form'!G176,1)*10^1</f>
        <v>0</v>
      </c>
      <c r="AE165" s="9">
        <f>ROUND('Fertilizer Tonnage Entry Form'!H176,2)*10^2</f>
        <v>0</v>
      </c>
      <c r="AF165" s="9">
        <f>ROUND('Fertilizer Tonnage Entry Form'!I176,2)*10^2</f>
        <v>0</v>
      </c>
      <c r="AG165" s="9">
        <f>ROUND('Fertilizer Tonnage Entry Form'!J176,2)*10^2</f>
        <v>0</v>
      </c>
      <c r="AH165" s="9">
        <f>ROUND('Fertilizer Tonnage Entry Form'!K176,2)*10^2</f>
        <v>0</v>
      </c>
      <c r="AI165" s="9">
        <f>ROUND('Fertilizer Tonnage Entry Form'!L176,2)*10^2</f>
        <v>0</v>
      </c>
      <c r="AJ165" s="9">
        <f>ROUND('Fertilizer Tonnage Entry Form'!M176,3)*10^2</f>
        <v>0</v>
      </c>
    </row>
    <row r="166" spans="1:36" ht="12.75" customHeight="1">
      <c r="A166" s="9">
        <f>'Fertilizer Tonnage Entry Form'!$Q$1</f>
        <v>0</v>
      </c>
      <c r="C166" s="9">
        <f>'Fertilizer Tonnage Entry Form'!$D$2</f>
        <v>2018</v>
      </c>
      <c r="D166" s="9">
        <f>'Fertilizer Tonnage Entry Form'!$H$2</f>
        <v>14</v>
      </c>
      <c r="H166" s="1">
        <f>ROUND('Fertilizer Tonnage Entry Form'!A177,1)*10^1</f>
        <v>0</v>
      </c>
      <c r="J166" s="1">
        <f>ROUND('Fertilizer Tonnage Entry Form'!B177,1)*10^1</f>
        <v>0</v>
      </c>
      <c r="L166" s="1">
        <f>ROUND('Fertilizer Tonnage Entry Form'!C177,1)*10^1</f>
        <v>0</v>
      </c>
      <c r="M166" s="1">
        <f>ROUND('Fertilizer Tonnage Entry Form'!N177,3)*10^3</f>
        <v>0</v>
      </c>
      <c r="Q166" s="9">
        <f>'Fertilizer Tonnage Entry Form'!T177</f>
        <v>0</v>
      </c>
      <c r="R166" s="9">
        <f>'Fertilizer Tonnage Entry Form'!O177</f>
        <v>0</v>
      </c>
      <c r="S166" s="9">
        <f>'Fertilizer Tonnage Entry Form'!P177</f>
        <v>0</v>
      </c>
      <c r="AA166" s="9">
        <f>ROUND('Fertilizer Tonnage Entry Form'!D177,1)*10^1</f>
        <v>0</v>
      </c>
      <c r="AB166" s="9">
        <f>ROUND('Fertilizer Tonnage Entry Form'!E177,1)*10^1</f>
        <v>0</v>
      </c>
      <c r="AC166" s="9">
        <f>ROUND('Fertilizer Tonnage Entry Form'!F177,1)*10^1</f>
        <v>0</v>
      </c>
      <c r="AD166" s="9">
        <f>ROUND('Fertilizer Tonnage Entry Form'!G177,1)*10^1</f>
        <v>0</v>
      </c>
      <c r="AE166" s="9">
        <f>ROUND('Fertilizer Tonnage Entry Form'!H177,2)*10^2</f>
        <v>0</v>
      </c>
      <c r="AF166" s="9">
        <f>ROUND('Fertilizer Tonnage Entry Form'!I177,2)*10^2</f>
        <v>0</v>
      </c>
      <c r="AG166" s="9">
        <f>ROUND('Fertilizer Tonnage Entry Form'!J177,2)*10^2</f>
        <v>0</v>
      </c>
      <c r="AH166" s="9">
        <f>ROUND('Fertilizer Tonnage Entry Form'!K177,2)*10^2</f>
        <v>0</v>
      </c>
      <c r="AI166" s="9">
        <f>ROUND('Fertilizer Tonnage Entry Form'!L177,2)*10^2</f>
        <v>0</v>
      </c>
      <c r="AJ166" s="9">
        <f>ROUND('Fertilizer Tonnage Entry Form'!M177,3)*10^2</f>
        <v>0</v>
      </c>
    </row>
    <row r="167" spans="1:36" ht="12.75" customHeight="1">
      <c r="A167" s="9">
        <f>'Fertilizer Tonnage Entry Form'!$Q$1</f>
        <v>0</v>
      </c>
      <c r="C167" s="9">
        <f>'Fertilizer Tonnage Entry Form'!$D$2</f>
        <v>2018</v>
      </c>
      <c r="D167" s="9">
        <f>'Fertilizer Tonnage Entry Form'!$H$2</f>
        <v>14</v>
      </c>
      <c r="H167" s="1">
        <f>ROUND('Fertilizer Tonnage Entry Form'!A178,1)*10^1</f>
        <v>0</v>
      </c>
      <c r="J167" s="1">
        <f>ROUND('Fertilizer Tonnage Entry Form'!B178,1)*10^1</f>
        <v>0</v>
      </c>
      <c r="L167" s="1">
        <f>ROUND('Fertilizer Tonnage Entry Form'!C178,1)*10^1</f>
        <v>0</v>
      </c>
      <c r="M167" s="1">
        <f>ROUND('Fertilizer Tonnage Entry Form'!N178,3)*10^3</f>
        <v>0</v>
      </c>
      <c r="Q167" s="9">
        <f>'Fertilizer Tonnage Entry Form'!T178</f>
        <v>0</v>
      </c>
      <c r="R167" s="9">
        <f>'Fertilizer Tonnage Entry Form'!O178</f>
        <v>0</v>
      </c>
      <c r="S167" s="9">
        <f>'Fertilizer Tonnage Entry Form'!P178</f>
        <v>0</v>
      </c>
      <c r="AA167" s="9">
        <f>ROUND('Fertilizer Tonnage Entry Form'!D178,1)*10^1</f>
        <v>0</v>
      </c>
      <c r="AB167" s="9">
        <f>ROUND('Fertilizer Tonnage Entry Form'!E178,1)*10^1</f>
        <v>0</v>
      </c>
      <c r="AC167" s="9">
        <f>ROUND('Fertilizer Tonnage Entry Form'!F178,1)*10^1</f>
        <v>0</v>
      </c>
      <c r="AD167" s="9">
        <f>ROUND('Fertilizer Tonnage Entry Form'!G178,1)*10^1</f>
        <v>0</v>
      </c>
      <c r="AE167" s="9">
        <f>ROUND('Fertilizer Tonnage Entry Form'!H178,2)*10^2</f>
        <v>0</v>
      </c>
      <c r="AF167" s="9">
        <f>ROUND('Fertilizer Tonnage Entry Form'!I178,2)*10^2</f>
        <v>0</v>
      </c>
      <c r="AG167" s="9">
        <f>ROUND('Fertilizer Tonnage Entry Form'!J178,2)*10^2</f>
        <v>0</v>
      </c>
      <c r="AH167" s="9">
        <f>ROUND('Fertilizer Tonnage Entry Form'!K178,2)*10^2</f>
        <v>0</v>
      </c>
      <c r="AI167" s="9">
        <f>ROUND('Fertilizer Tonnage Entry Form'!L178,2)*10^2</f>
        <v>0</v>
      </c>
      <c r="AJ167" s="9">
        <f>ROUND('Fertilizer Tonnage Entry Form'!M178,3)*10^2</f>
        <v>0</v>
      </c>
    </row>
    <row r="168" spans="1:36" ht="12.75" customHeight="1">
      <c r="A168" s="9">
        <f>'Fertilizer Tonnage Entry Form'!$Q$1</f>
        <v>0</v>
      </c>
      <c r="C168" s="9">
        <f>'Fertilizer Tonnage Entry Form'!$D$2</f>
        <v>2018</v>
      </c>
      <c r="D168" s="9">
        <f>'Fertilizer Tonnage Entry Form'!$H$2</f>
        <v>14</v>
      </c>
      <c r="H168" s="1">
        <f>ROUND('Fertilizer Tonnage Entry Form'!A179,1)*10^1</f>
        <v>0</v>
      </c>
      <c r="J168" s="1">
        <f>ROUND('Fertilizer Tonnage Entry Form'!B179,1)*10^1</f>
        <v>0</v>
      </c>
      <c r="L168" s="1">
        <f>ROUND('Fertilizer Tonnage Entry Form'!C179,1)*10^1</f>
        <v>0</v>
      </c>
      <c r="M168" s="1">
        <f>ROUND('Fertilizer Tonnage Entry Form'!N179,3)*10^3</f>
        <v>0</v>
      </c>
      <c r="Q168" s="9">
        <f>'Fertilizer Tonnage Entry Form'!T179</f>
        <v>0</v>
      </c>
      <c r="R168" s="9">
        <f>'Fertilizer Tonnage Entry Form'!O179</f>
        <v>0</v>
      </c>
      <c r="S168" s="9">
        <f>'Fertilizer Tonnage Entry Form'!P179</f>
        <v>0</v>
      </c>
      <c r="AA168" s="9">
        <f>ROUND('Fertilizer Tonnage Entry Form'!D179,1)*10^1</f>
        <v>0</v>
      </c>
      <c r="AB168" s="9">
        <f>ROUND('Fertilizer Tonnage Entry Form'!E179,1)*10^1</f>
        <v>0</v>
      </c>
      <c r="AC168" s="9">
        <f>ROUND('Fertilizer Tonnage Entry Form'!F179,1)*10^1</f>
        <v>0</v>
      </c>
      <c r="AD168" s="9">
        <f>ROUND('Fertilizer Tonnage Entry Form'!G179,1)*10^1</f>
        <v>0</v>
      </c>
      <c r="AE168" s="9">
        <f>ROUND('Fertilizer Tonnage Entry Form'!H179,2)*10^2</f>
        <v>0</v>
      </c>
      <c r="AF168" s="9">
        <f>ROUND('Fertilizer Tonnage Entry Form'!I179,2)*10^2</f>
        <v>0</v>
      </c>
      <c r="AG168" s="9">
        <f>ROUND('Fertilizer Tonnage Entry Form'!J179,2)*10^2</f>
        <v>0</v>
      </c>
      <c r="AH168" s="9">
        <f>ROUND('Fertilizer Tonnage Entry Form'!K179,2)*10^2</f>
        <v>0</v>
      </c>
      <c r="AI168" s="9">
        <f>ROUND('Fertilizer Tonnage Entry Form'!L179,2)*10^2</f>
        <v>0</v>
      </c>
      <c r="AJ168" s="9">
        <f>ROUND('Fertilizer Tonnage Entry Form'!M179,3)*10^2</f>
        <v>0</v>
      </c>
    </row>
    <row r="169" spans="1:36" ht="12.75" customHeight="1">
      <c r="A169" s="9">
        <f>'Fertilizer Tonnage Entry Form'!$Q$1</f>
        <v>0</v>
      </c>
      <c r="C169" s="9">
        <f>'Fertilizer Tonnage Entry Form'!$D$2</f>
        <v>2018</v>
      </c>
      <c r="D169" s="9">
        <f>'Fertilizer Tonnage Entry Form'!$H$2</f>
        <v>14</v>
      </c>
      <c r="H169" s="1">
        <f>ROUND('Fertilizer Tonnage Entry Form'!A180,1)*10^1</f>
        <v>0</v>
      </c>
      <c r="J169" s="1">
        <f>ROUND('Fertilizer Tonnage Entry Form'!B180,1)*10^1</f>
        <v>0</v>
      </c>
      <c r="L169" s="1">
        <f>ROUND('Fertilizer Tonnage Entry Form'!C180,1)*10^1</f>
        <v>0</v>
      </c>
      <c r="M169" s="1">
        <f>ROUND('Fertilizer Tonnage Entry Form'!N180,3)*10^3</f>
        <v>0</v>
      </c>
      <c r="Q169" s="9">
        <f>'Fertilizer Tonnage Entry Form'!T180</f>
        <v>0</v>
      </c>
      <c r="R169" s="9">
        <f>'Fertilizer Tonnage Entry Form'!O180</f>
        <v>0</v>
      </c>
      <c r="S169" s="9">
        <f>'Fertilizer Tonnage Entry Form'!P180</f>
        <v>0</v>
      </c>
      <c r="AA169" s="9">
        <f>ROUND('Fertilizer Tonnage Entry Form'!D180,1)*10^1</f>
        <v>0</v>
      </c>
      <c r="AB169" s="9">
        <f>ROUND('Fertilizer Tonnage Entry Form'!E180,1)*10^1</f>
        <v>0</v>
      </c>
      <c r="AC169" s="9">
        <f>ROUND('Fertilizer Tonnage Entry Form'!F180,1)*10^1</f>
        <v>0</v>
      </c>
      <c r="AD169" s="9">
        <f>ROUND('Fertilizer Tonnage Entry Form'!G180,1)*10^1</f>
        <v>0</v>
      </c>
      <c r="AE169" s="9">
        <f>ROUND('Fertilizer Tonnage Entry Form'!H180,2)*10^2</f>
        <v>0</v>
      </c>
      <c r="AF169" s="9">
        <f>ROUND('Fertilizer Tonnage Entry Form'!I180,2)*10^2</f>
        <v>0</v>
      </c>
      <c r="AG169" s="9">
        <f>ROUND('Fertilizer Tonnage Entry Form'!J180,2)*10^2</f>
        <v>0</v>
      </c>
      <c r="AH169" s="9">
        <f>ROUND('Fertilizer Tonnage Entry Form'!K180,2)*10^2</f>
        <v>0</v>
      </c>
      <c r="AI169" s="9">
        <f>ROUND('Fertilizer Tonnage Entry Form'!L180,2)*10^2</f>
        <v>0</v>
      </c>
      <c r="AJ169" s="9">
        <f>ROUND('Fertilizer Tonnage Entry Form'!M180,3)*10^2</f>
        <v>0</v>
      </c>
    </row>
    <row r="170" spans="1:36" ht="12.75" customHeight="1">
      <c r="A170" s="9">
        <f>'Fertilizer Tonnage Entry Form'!$Q$1</f>
        <v>0</v>
      </c>
      <c r="C170" s="9">
        <f>'Fertilizer Tonnage Entry Form'!$D$2</f>
        <v>2018</v>
      </c>
      <c r="D170" s="9">
        <f>'Fertilizer Tonnage Entry Form'!$H$2</f>
        <v>14</v>
      </c>
      <c r="H170" s="1">
        <f>ROUND('Fertilizer Tonnage Entry Form'!A181,1)*10^1</f>
        <v>0</v>
      </c>
      <c r="J170" s="1">
        <f>ROUND('Fertilizer Tonnage Entry Form'!B181,1)*10^1</f>
        <v>0</v>
      </c>
      <c r="L170" s="1">
        <f>ROUND('Fertilizer Tonnage Entry Form'!C181,1)*10^1</f>
        <v>0</v>
      </c>
      <c r="M170" s="1">
        <f>ROUND('Fertilizer Tonnage Entry Form'!N181,3)*10^3</f>
        <v>0</v>
      </c>
      <c r="Q170" s="9">
        <f>'Fertilizer Tonnage Entry Form'!T181</f>
        <v>0</v>
      </c>
      <c r="R170" s="9">
        <f>'Fertilizer Tonnage Entry Form'!O181</f>
        <v>0</v>
      </c>
      <c r="S170" s="9">
        <f>'Fertilizer Tonnage Entry Form'!P181</f>
        <v>0</v>
      </c>
      <c r="AA170" s="9">
        <f>ROUND('Fertilizer Tonnage Entry Form'!D181,1)*10^1</f>
        <v>0</v>
      </c>
      <c r="AB170" s="9">
        <f>ROUND('Fertilizer Tonnage Entry Form'!E181,1)*10^1</f>
        <v>0</v>
      </c>
      <c r="AC170" s="9">
        <f>ROUND('Fertilizer Tonnage Entry Form'!F181,1)*10^1</f>
        <v>0</v>
      </c>
      <c r="AD170" s="9">
        <f>ROUND('Fertilizer Tonnage Entry Form'!G181,1)*10^1</f>
        <v>0</v>
      </c>
      <c r="AE170" s="9">
        <f>ROUND('Fertilizer Tonnage Entry Form'!H181,2)*10^2</f>
        <v>0</v>
      </c>
      <c r="AF170" s="9">
        <f>ROUND('Fertilizer Tonnage Entry Form'!I181,2)*10^2</f>
        <v>0</v>
      </c>
      <c r="AG170" s="9">
        <f>ROUND('Fertilizer Tonnage Entry Form'!J181,2)*10^2</f>
        <v>0</v>
      </c>
      <c r="AH170" s="9">
        <f>ROUND('Fertilizer Tonnage Entry Form'!K181,2)*10^2</f>
        <v>0</v>
      </c>
      <c r="AI170" s="9">
        <f>ROUND('Fertilizer Tonnage Entry Form'!L181,2)*10^2</f>
        <v>0</v>
      </c>
      <c r="AJ170" s="9">
        <f>ROUND('Fertilizer Tonnage Entry Form'!M181,3)*10^2</f>
        <v>0</v>
      </c>
    </row>
    <row r="171" spans="1:36" ht="12.75" customHeight="1">
      <c r="A171" s="9">
        <f>'Fertilizer Tonnage Entry Form'!$Q$1</f>
        <v>0</v>
      </c>
      <c r="C171" s="9">
        <f>'Fertilizer Tonnage Entry Form'!$D$2</f>
        <v>2018</v>
      </c>
      <c r="D171" s="9">
        <f>'Fertilizer Tonnage Entry Form'!$H$2</f>
        <v>14</v>
      </c>
      <c r="H171" s="1">
        <f>ROUND('Fertilizer Tonnage Entry Form'!A182,1)*10^1</f>
        <v>0</v>
      </c>
      <c r="J171" s="1">
        <f>ROUND('Fertilizer Tonnage Entry Form'!B182,1)*10^1</f>
        <v>0</v>
      </c>
      <c r="L171" s="1">
        <f>ROUND('Fertilizer Tonnage Entry Form'!C182,1)*10^1</f>
        <v>0</v>
      </c>
      <c r="M171" s="1">
        <f>ROUND('Fertilizer Tonnage Entry Form'!N182,3)*10^3</f>
        <v>0</v>
      </c>
      <c r="Q171" s="9">
        <f>'Fertilizer Tonnage Entry Form'!T182</f>
        <v>0</v>
      </c>
      <c r="R171" s="9">
        <f>'Fertilizer Tonnage Entry Form'!O182</f>
        <v>0</v>
      </c>
      <c r="S171" s="9">
        <f>'Fertilizer Tonnage Entry Form'!P182</f>
        <v>0</v>
      </c>
      <c r="AA171" s="9">
        <f>ROUND('Fertilizer Tonnage Entry Form'!D182,1)*10^1</f>
        <v>0</v>
      </c>
      <c r="AB171" s="9">
        <f>ROUND('Fertilizer Tonnage Entry Form'!E182,1)*10^1</f>
        <v>0</v>
      </c>
      <c r="AC171" s="9">
        <f>ROUND('Fertilizer Tonnage Entry Form'!F182,1)*10^1</f>
        <v>0</v>
      </c>
      <c r="AD171" s="9">
        <f>ROUND('Fertilizer Tonnage Entry Form'!G182,1)*10^1</f>
        <v>0</v>
      </c>
      <c r="AE171" s="9">
        <f>ROUND('Fertilizer Tonnage Entry Form'!H182,2)*10^2</f>
        <v>0</v>
      </c>
      <c r="AF171" s="9">
        <f>ROUND('Fertilizer Tonnage Entry Form'!I182,2)*10^2</f>
        <v>0</v>
      </c>
      <c r="AG171" s="9">
        <f>ROUND('Fertilizer Tonnage Entry Form'!J182,2)*10^2</f>
        <v>0</v>
      </c>
      <c r="AH171" s="9">
        <f>ROUND('Fertilizer Tonnage Entry Form'!K182,2)*10^2</f>
        <v>0</v>
      </c>
      <c r="AI171" s="9">
        <f>ROUND('Fertilizer Tonnage Entry Form'!L182,2)*10^2</f>
        <v>0</v>
      </c>
      <c r="AJ171" s="9">
        <f>ROUND('Fertilizer Tonnage Entry Form'!M182,3)*10^2</f>
        <v>0</v>
      </c>
    </row>
    <row r="172" spans="1:36" ht="12.75" customHeight="1">
      <c r="A172" s="9">
        <f>'Fertilizer Tonnage Entry Form'!$Q$1</f>
        <v>0</v>
      </c>
      <c r="C172" s="9">
        <f>'Fertilizer Tonnage Entry Form'!$D$2</f>
        <v>2018</v>
      </c>
      <c r="D172" s="9">
        <f>'Fertilizer Tonnage Entry Form'!$H$2</f>
        <v>14</v>
      </c>
      <c r="H172" s="1">
        <f>ROUND('Fertilizer Tonnage Entry Form'!A183,1)*10^1</f>
        <v>0</v>
      </c>
      <c r="J172" s="1">
        <f>ROUND('Fertilizer Tonnage Entry Form'!B183,1)*10^1</f>
        <v>0</v>
      </c>
      <c r="L172" s="1">
        <f>ROUND('Fertilizer Tonnage Entry Form'!C183,1)*10^1</f>
        <v>0</v>
      </c>
      <c r="M172" s="1">
        <f>ROUND('Fertilizer Tonnage Entry Form'!N183,3)*10^3</f>
        <v>0</v>
      </c>
      <c r="Q172" s="9">
        <f>'Fertilizer Tonnage Entry Form'!T183</f>
        <v>0</v>
      </c>
      <c r="R172" s="9">
        <f>'Fertilizer Tonnage Entry Form'!O183</f>
        <v>0</v>
      </c>
      <c r="S172" s="9">
        <f>'Fertilizer Tonnage Entry Form'!P183</f>
        <v>0</v>
      </c>
      <c r="AA172" s="9">
        <f>ROUND('Fertilizer Tonnage Entry Form'!D183,1)*10^1</f>
        <v>0</v>
      </c>
      <c r="AB172" s="9">
        <f>ROUND('Fertilizer Tonnage Entry Form'!E183,1)*10^1</f>
        <v>0</v>
      </c>
      <c r="AC172" s="9">
        <f>ROUND('Fertilizer Tonnage Entry Form'!F183,1)*10^1</f>
        <v>0</v>
      </c>
      <c r="AD172" s="9">
        <f>ROUND('Fertilizer Tonnage Entry Form'!G183,1)*10^1</f>
        <v>0</v>
      </c>
      <c r="AE172" s="9">
        <f>ROUND('Fertilizer Tonnage Entry Form'!H183,2)*10^2</f>
        <v>0</v>
      </c>
      <c r="AF172" s="9">
        <f>ROUND('Fertilizer Tonnage Entry Form'!I183,2)*10^2</f>
        <v>0</v>
      </c>
      <c r="AG172" s="9">
        <f>ROUND('Fertilizer Tonnage Entry Form'!J183,2)*10^2</f>
        <v>0</v>
      </c>
      <c r="AH172" s="9">
        <f>ROUND('Fertilizer Tonnage Entry Form'!K183,2)*10^2</f>
        <v>0</v>
      </c>
      <c r="AI172" s="9">
        <f>ROUND('Fertilizer Tonnage Entry Form'!L183,2)*10^2</f>
        <v>0</v>
      </c>
      <c r="AJ172" s="9">
        <f>ROUND('Fertilizer Tonnage Entry Form'!M183,3)*10^2</f>
        <v>0</v>
      </c>
    </row>
    <row r="173" spans="1:36" ht="12.75" customHeight="1">
      <c r="A173" s="9">
        <f>'Fertilizer Tonnage Entry Form'!$Q$1</f>
        <v>0</v>
      </c>
      <c r="C173" s="9">
        <f>'Fertilizer Tonnage Entry Form'!$D$2</f>
        <v>2018</v>
      </c>
      <c r="D173" s="9">
        <f>'Fertilizer Tonnage Entry Form'!$H$2</f>
        <v>14</v>
      </c>
      <c r="H173" s="1">
        <f>ROUND('Fertilizer Tonnage Entry Form'!A184,1)*10^1</f>
        <v>0</v>
      </c>
      <c r="J173" s="1">
        <f>ROUND('Fertilizer Tonnage Entry Form'!B184,1)*10^1</f>
        <v>0</v>
      </c>
      <c r="L173" s="1">
        <f>ROUND('Fertilizer Tonnage Entry Form'!C184,1)*10^1</f>
        <v>0</v>
      </c>
      <c r="M173" s="1">
        <f>ROUND('Fertilizer Tonnage Entry Form'!N184,3)*10^3</f>
        <v>0</v>
      </c>
      <c r="Q173" s="9">
        <f>'Fertilizer Tonnage Entry Form'!T184</f>
        <v>0</v>
      </c>
      <c r="R173" s="9">
        <f>'Fertilizer Tonnage Entry Form'!O184</f>
        <v>0</v>
      </c>
      <c r="S173" s="9">
        <f>'Fertilizer Tonnage Entry Form'!P184</f>
        <v>0</v>
      </c>
      <c r="AA173" s="9">
        <f>ROUND('Fertilizer Tonnage Entry Form'!D184,1)*10^1</f>
        <v>0</v>
      </c>
      <c r="AB173" s="9">
        <f>ROUND('Fertilizer Tonnage Entry Form'!E184,1)*10^1</f>
        <v>0</v>
      </c>
      <c r="AC173" s="9">
        <f>ROUND('Fertilizer Tonnage Entry Form'!F184,1)*10^1</f>
        <v>0</v>
      </c>
      <c r="AD173" s="9">
        <f>ROUND('Fertilizer Tonnage Entry Form'!G184,1)*10^1</f>
        <v>0</v>
      </c>
      <c r="AE173" s="9">
        <f>ROUND('Fertilizer Tonnage Entry Form'!H184,2)*10^2</f>
        <v>0</v>
      </c>
      <c r="AF173" s="9">
        <f>ROUND('Fertilizer Tonnage Entry Form'!I184,2)*10^2</f>
        <v>0</v>
      </c>
      <c r="AG173" s="9">
        <f>ROUND('Fertilizer Tonnage Entry Form'!J184,2)*10^2</f>
        <v>0</v>
      </c>
      <c r="AH173" s="9">
        <f>ROUND('Fertilizer Tonnage Entry Form'!K184,2)*10^2</f>
        <v>0</v>
      </c>
      <c r="AI173" s="9">
        <f>ROUND('Fertilizer Tonnage Entry Form'!L184,2)*10^2</f>
        <v>0</v>
      </c>
      <c r="AJ173" s="9">
        <f>ROUND('Fertilizer Tonnage Entry Form'!M184,3)*10^2</f>
        <v>0</v>
      </c>
    </row>
    <row r="174" spans="1:36" ht="12.75" customHeight="1">
      <c r="A174" s="9">
        <f>'Fertilizer Tonnage Entry Form'!$Q$1</f>
        <v>0</v>
      </c>
      <c r="C174" s="9">
        <f>'Fertilizer Tonnage Entry Form'!$D$2</f>
        <v>2018</v>
      </c>
      <c r="D174" s="9">
        <f>'Fertilizer Tonnage Entry Form'!$H$2</f>
        <v>14</v>
      </c>
      <c r="H174" s="1">
        <f>ROUND('Fertilizer Tonnage Entry Form'!A185,1)*10^1</f>
        <v>0</v>
      </c>
      <c r="J174" s="1">
        <f>ROUND('Fertilizer Tonnage Entry Form'!B185,1)*10^1</f>
        <v>0</v>
      </c>
      <c r="L174" s="1">
        <f>ROUND('Fertilizer Tonnage Entry Form'!C185,1)*10^1</f>
        <v>0</v>
      </c>
      <c r="M174" s="1">
        <f>ROUND('Fertilizer Tonnage Entry Form'!N185,3)*10^3</f>
        <v>0</v>
      </c>
      <c r="Q174" s="9">
        <f>'Fertilizer Tonnage Entry Form'!T185</f>
        <v>0</v>
      </c>
      <c r="R174" s="9">
        <f>'Fertilizer Tonnage Entry Form'!O185</f>
        <v>0</v>
      </c>
      <c r="S174" s="9">
        <f>'Fertilizer Tonnage Entry Form'!P185</f>
        <v>0</v>
      </c>
      <c r="AA174" s="9">
        <f>ROUND('Fertilizer Tonnage Entry Form'!D185,1)*10^1</f>
        <v>0</v>
      </c>
      <c r="AB174" s="9">
        <f>ROUND('Fertilizer Tonnage Entry Form'!E185,1)*10^1</f>
        <v>0</v>
      </c>
      <c r="AC174" s="9">
        <f>ROUND('Fertilizer Tonnage Entry Form'!F185,1)*10^1</f>
        <v>0</v>
      </c>
      <c r="AD174" s="9">
        <f>ROUND('Fertilizer Tonnage Entry Form'!G185,1)*10^1</f>
        <v>0</v>
      </c>
      <c r="AE174" s="9">
        <f>ROUND('Fertilizer Tonnage Entry Form'!H185,2)*10^2</f>
        <v>0</v>
      </c>
      <c r="AF174" s="9">
        <f>ROUND('Fertilizer Tonnage Entry Form'!I185,2)*10^2</f>
        <v>0</v>
      </c>
      <c r="AG174" s="9">
        <f>ROUND('Fertilizer Tonnage Entry Form'!J185,2)*10^2</f>
        <v>0</v>
      </c>
      <c r="AH174" s="9">
        <f>ROUND('Fertilizer Tonnage Entry Form'!K185,2)*10^2</f>
        <v>0</v>
      </c>
      <c r="AI174" s="9">
        <f>ROUND('Fertilizer Tonnage Entry Form'!L185,2)*10^2</f>
        <v>0</v>
      </c>
      <c r="AJ174" s="9">
        <f>ROUND('Fertilizer Tonnage Entry Form'!M185,3)*10^2</f>
        <v>0</v>
      </c>
    </row>
    <row r="175" spans="1:36" ht="12.75" customHeight="1">
      <c r="A175" s="9">
        <f>'Fertilizer Tonnage Entry Form'!$Q$1</f>
        <v>0</v>
      </c>
      <c r="C175" s="9">
        <f>'Fertilizer Tonnage Entry Form'!$D$2</f>
        <v>2018</v>
      </c>
      <c r="D175" s="9">
        <f>'Fertilizer Tonnage Entry Form'!$H$2</f>
        <v>14</v>
      </c>
      <c r="H175" s="1">
        <f>ROUND('Fertilizer Tonnage Entry Form'!A186,1)*10^1</f>
        <v>0</v>
      </c>
      <c r="J175" s="1">
        <f>ROUND('Fertilizer Tonnage Entry Form'!B186,1)*10^1</f>
        <v>0</v>
      </c>
      <c r="L175" s="1">
        <f>ROUND('Fertilizer Tonnage Entry Form'!C186,1)*10^1</f>
        <v>0</v>
      </c>
      <c r="M175" s="1">
        <f>ROUND('Fertilizer Tonnage Entry Form'!N186,3)*10^3</f>
        <v>0</v>
      </c>
      <c r="Q175" s="9">
        <f>'Fertilizer Tonnage Entry Form'!T186</f>
        <v>0</v>
      </c>
      <c r="R175" s="9">
        <f>'Fertilizer Tonnage Entry Form'!O186</f>
        <v>0</v>
      </c>
      <c r="S175" s="9">
        <f>'Fertilizer Tonnage Entry Form'!P186</f>
        <v>0</v>
      </c>
      <c r="AA175" s="9">
        <f>ROUND('Fertilizer Tonnage Entry Form'!D186,1)*10^1</f>
        <v>0</v>
      </c>
      <c r="AB175" s="9">
        <f>ROUND('Fertilizer Tonnage Entry Form'!E186,1)*10^1</f>
        <v>0</v>
      </c>
      <c r="AC175" s="9">
        <f>ROUND('Fertilizer Tonnage Entry Form'!F186,1)*10^1</f>
        <v>0</v>
      </c>
      <c r="AD175" s="9">
        <f>ROUND('Fertilizer Tonnage Entry Form'!G186,1)*10^1</f>
        <v>0</v>
      </c>
      <c r="AE175" s="9">
        <f>ROUND('Fertilizer Tonnage Entry Form'!H186,2)*10^2</f>
        <v>0</v>
      </c>
      <c r="AF175" s="9">
        <f>ROUND('Fertilizer Tonnage Entry Form'!I186,2)*10^2</f>
        <v>0</v>
      </c>
      <c r="AG175" s="9">
        <f>ROUND('Fertilizer Tonnage Entry Form'!J186,2)*10^2</f>
        <v>0</v>
      </c>
      <c r="AH175" s="9">
        <f>ROUND('Fertilizer Tonnage Entry Form'!K186,2)*10^2</f>
        <v>0</v>
      </c>
      <c r="AI175" s="9">
        <f>ROUND('Fertilizer Tonnage Entry Form'!L186,2)*10^2</f>
        <v>0</v>
      </c>
      <c r="AJ175" s="9">
        <f>ROUND('Fertilizer Tonnage Entry Form'!M186,3)*10^2</f>
        <v>0</v>
      </c>
    </row>
    <row r="176" spans="1:36" ht="12.75" customHeight="1">
      <c r="A176" s="9">
        <f>'Fertilizer Tonnage Entry Form'!$Q$1</f>
        <v>0</v>
      </c>
      <c r="C176" s="9">
        <f>'Fertilizer Tonnage Entry Form'!$D$2</f>
        <v>2018</v>
      </c>
      <c r="D176" s="9">
        <f>'Fertilizer Tonnage Entry Form'!$H$2</f>
        <v>14</v>
      </c>
      <c r="H176" s="1">
        <f>ROUND('Fertilizer Tonnage Entry Form'!A187,1)*10^1</f>
        <v>0</v>
      </c>
      <c r="J176" s="1">
        <f>ROUND('Fertilizer Tonnage Entry Form'!B187,1)*10^1</f>
        <v>0</v>
      </c>
      <c r="L176" s="1">
        <f>ROUND('Fertilizer Tonnage Entry Form'!C187,1)*10^1</f>
        <v>0</v>
      </c>
      <c r="M176" s="1">
        <f>ROUND('Fertilizer Tonnage Entry Form'!N187,3)*10^3</f>
        <v>0</v>
      </c>
      <c r="Q176" s="9">
        <f>'Fertilizer Tonnage Entry Form'!T187</f>
        <v>0</v>
      </c>
      <c r="R176" s="9">
        <f>'Fertilizer Tonnage Entry Form'!O187</f>
        <v>0</v>
      </c>
      <c r="S176" s="9">
        <f>'Fertilizer Tonnage Entry Form'!P187</f>
        <v>0</v>
      </c>
      <c r="AA176" s="9">
        <f>ROUND('Fertilizer Tonnage Entry Form'!D187,1)*10^1</f>
        <v>0</v>
      </c>
      <c r="AB176" s="9">
        <f>ROUND('Fertilizer Tonnage Entry Form'!E187,1)*10^1</f>
        <v>0</v>
      </c>
      <c r="AC176" s="9">
        <f>ROUND('Fertilizer Tonnage Entry Form'!F187,1)*10^1</f>
        <v>0</v>
      </c>
      <c r="AD176" s="9">
        <f>ROUND('Fertilizer Tonnage Entry Form'!G187,1)*10^1</f>
        <v>0</v>
      </c>
      <c r="AE176" s="9">
        <f>ROUND('Fertilizer Tonnage Entry Form'!H187,2)*10^2</f>
        <v>0</v>
      </c>
      <c r="AF176" s="9">
        <f>ROUND('Fertilizer Tonnage Entry Form'!I187,2)*10^2</f>
        <v>0</v>
      </c>
      <c r="AG176" s="9">
        <f>ROUND('Fertilizer Tonnage Entry Form'!J187,2)*10^2</f>
        <v>0</v>
      </c>
      <c r="AH176" s="9">
        <f>ROUND('Fertilizer Tonnage Entry Form'!K187,2)*10^2</f>
        <v>0</v>
      </c>
      <c r="AI176" s="9">
        <f>ROUND('Fertilizer Tonnage Entry Form'!L187,2)*10^2</f>
        <v>0</v>
      </c>
      <c r="AJ176" s="9">
        <f>ROUND('Fertilizer Tonnage Entry Form'!M187,3)*10^2</f>
        <v>0</v>
      </c>
    </row>
    <row r="177" spans="1:36" ht="12.75" customHeight="1">
      <c r="A177" s="9">
        <f>'Fertilizer Tonnage Entry Form'!$Q$1</f>
        <v>0</v>
      </c>
      <c r="C177" s="9">
        <f>'Fertilizer Tonnage Entry Form'!$D$2</f>
        <v>2018</v>
      </c>
      <c r="D177" s="9">
        <f>'Fertilizer Tonnage Entry Form'!$H$2</f>
        <v>14</v>
      </c>
      <c r="H177" s="1">
        <f>ROUND('Fertilizer Tonnage Entry Form'!A188,1)*10^1</f>
        <v>0</v>
      </c>
      <c r="J177" s="1">
        <f>ROUND('Fertilizer Tonnage Entry Form'!B188,1)*10^1</f>
        <v>0</v>
      </c>
      <c r="L177" s="1">
        <f>ROUND('Fertilizer Tonnage Entry Form'!C188,1)*10^1</f>
        <v>0</v>
      </c>
      <c r="M177" s="1">
        <f>ROUND('Fertilizer Tonnage Entry Form'!N188,3)*10^3</f>
        <v>0</v>
      </c>
      <c r="Q177" s="9">
        <f>'Fertilizer Tonnage Entry Form'!T188</f>
        <v>0</v>
      </c>
      <c r="R177" s="9">
        <f>'Fertilizer Tonnage Entry Form'!O188</f>
        <v>0</v>
      </c>
      <c r="S177" s="9">
        <f>'Fertilizer Tonnage Entry Form'!P188</f>
        <v>0</v>
      </c>
      <c r="AA177" s="9">
        <f>ROUND('Fertilizer Tonnage Entry Form'!D188,1)*10^1</f>
        <v>0</v>
      </c>
      <c r="AB177" s="9">
        <f>ROUND('Fertilizer Tonnage Entry Form'!E188,1)*10^1</f>
        <v>0</v>
      </c>
      <c r="AC177" s="9">
        <f>ROUND('Fertilizer Tonnage Entry Form'!F188,1)*10^1</f>
        <v>0</v>
      </c>
      <c r="AD177" s="9">
        <f>ROUND('Fertilizer Tonnage Entry Form'!G188,1)*10^1</f>
        <v>0</v>
      </c>
      <c r="AE177" s="9">
        <f>ROUND('Fertilizer Tonnage Entry Form'!H188,2)*10^2</f>
        <v>0</v>
      </c>
      <c r="AF177" s="9">
        <f>ROUND('Fertilizer Tonnage Entry Form'!I188,2)*10^2</f>
        <v>0</v>
      </c>
      <c r="AG177" s="9">
        <f>ROUND('Fertilizer Tonnage Entry Form'!J188,2)*10^2</f>
        <v>0</v>
      </c>
      <c r="AH177" s="9">
        <f>ROUND('Fertilizer Tonnage Entry Form'!K188,2)*10^2</f>
        <v>0</v>
      </c>
      <c r="AI177" s="9">
        <f>ROUND('Fertilizer Tonnage Entry Form'!L188,2)*10^2</f>
        <v>0</v>
      </c>
      <c r="AJ177" s="9">
        <f>ROUND('Fertilizer Tonnage Entry Form'!M188,3)*10^2</f>
        <v>0</v>
      </c>
    </row>
    <row r="178" spans="1:36" ht="12.75" customHeight="1">
      <c r="A178" s="9">
        <f>'Fertilizer Tonnage Entry Form'!$Q$1</f>
        <v>0</v>
      </c>
      <c r="C178" s="9">
        <f>'Fertilizer Tonnage Entry Form'!$D$2</f>
        <v>2018</v>
      </c>
      <c r="D178" s="9">
        <f>'Fertilizer Tonnage Entry Form'!$H$2</f>
        <v>14</v>
      </c>
      <c r="H178" s="1">
        <f>ROUND('Fertilizer Tonnage Entry Form'!A189,1)*10^1</f>
        <v>0</v>
      </c>
      <c r="J178" s="1">
        <f>ROUND('Fertilizer Tonnage Entry Form'!B189,1)*10^1</f>
        <v>0</v>
      </c>
      <c r="L178" s="1">
        <f>ROUND('Fertilizer Tonnage Entry Form'!C189,1)*10^1</f>
        <v>0</v>
      </c>
      <c r="M178" s="1">
        <f>ROUND('Fertilizer Tonnage Entry Form'!N189,3)*10^3</f>
        <v>0</v>
      </c>
      <c r="Q178" s="9">
        <f>'Fertilizer Tonnage Entry Form'!T189</f>
        <v>0</v>
      </c>
      <c r="R178" s="9">
        <f>'Fertilizer Tonnage Entry Form'!O189</f>
        <v>0</v>
      </c>
      <c r="S178" s="9">
        <f>'Fertilizer Tonnage Entry Form'!P189</f>
        <v>0</v>
      </c>
      <c r="AA178" s="9">
        <f>ROUND('Fertilizer Tonnage Entry Form'!D189,1)*10^1</f>
        <v>0</v>
      </c>
      <c r="AB178" s="9">
        <f>ROUND('Fertilizer Tonnage Entry Form'!E189,1)*10^1</f>
        <v>0</v>
      </c>
      <c r="AC178" s="9">
        <f>ROUND('Fertilizer Tonnage Entry Form'!F189,1)*10^1</f>
        <v>0</v>
      </c>
      <c r="AD178" s="9">
        <f>ROUND('Fertilizer Tonnage Entry Form'!G189,1)*10^1</f>
        <v>0</v>
      </c>
      <c r="AE178" s="9">
        <f>ROUND('Fertilizer Tonnage Entry Form'!H189,2)*10^2</f>
        <v>0</v>
      </c>
      <c r="AF178" s="9">
        <f>ROUND('Fertilizer Tonnage Entry Form'!I189,2)*10^2</f>
        <v>0</v>
      </c>
      <c r="AG178" s="9">
        <f>ROUND('Fertilizer Tonnage Entry Form'!J189,2)*10^2</f>
        <v>0</v>
      </c>
      <c r="AH178" s="9">
        <f>ROUND('Fertilizer Tonnage Entry Form'!K189,2)*10^2</f>
        <v>0</v>
      </c>
      <c r="AI178" s="9">
        <f>ROUND('Fertilizer Tonnage Entry Form'!L189,2)*10^2</f>
        <v>0</v>
      </c>
      <c r="AJ178" s="9">
        <f>ROUND('Fertilizer Tonnage Entry Form'!M189,3)*10^2</f>
        <v>0</v>
      </c>
    </row>
    <row r="179" spans="1:36" ht="12.75" customHeight="1">
      <c r="A179" s="9">
        <f>'Fertilizer Tonnage Entry Form'!$Q$1</f>
        <v>0</v>
      </c>
      <c r="C179" s="9">
        <f>'Fertilizer Tonnage Entry Form'!$D$2</f>
        <v>2018</v>
      </c>
      <c r="D179" s="9">
        <f>'Fertilizer Tonnage Entry Form'!$H$2</f>
        <v>14</v>
      </c>
      <c r="H179" s="1">
        <f>ROUND('Fertilizer Tonnage Entry Form'!A190,1)*10^1</f>
        <v>0</v>
      </c>
      <c r="J179" s="1">
        <f>ROUND('Fertilizer Tonnage Entry Form'!B190,1)*10^1</f>
        <v>0</v>
      </c>
      <c r="L179" s="1">
        <f>ROUND('Fertilizer Tonnage Entry Form'!C190,1)*10^1</f>
        <v>0</v>
      </c>
      <c r="M179" s="1">
        <f>ROUND('Fertilizer Tonnage Entry Form'!N190,3)*10^3</f>
        <v>0</v>
      </c>
      <c r="Q179" s="9">
        <f>'Fertilizer Tonnage Entry Form'!T190</f>
        <v>0</v>
      </c>
      <c r="R179" s="9">
        <f>'Fertilizer Tonnage Entry Form'!O190</f>
        <v>0</v>
      </c>
      <c r="S179" s="9">
        <f>'Fertilizer Tonnage Entry Form'!P190</f>
        <v>0</v>
      </c>
      <c r="AA179" s="9">
        <f>ROUND('Fertilizer Tonnage Entry Form'!D190,1)*10^1</f>
        <v>0</v>
      </c>
      <c r="AB179" s="9">
        <f>ROUND('Fertilizer Tonnage Entry Form'!E190,1)*10^1</f>
        <v>0</v>
      </c>
      <c r="AC179" s="9">
        <f>ROUND('Fertilizer Tonnage Entry Form'!F190,1)*10^1</f>
        <v>0</v>
      </c>
      <c r="AD179" s="9">
        <f>ROUND('Fertilizer Tonnage Entry Form'!G190,1)*10^1</f>
        <v>0</v>
      </c>
      <c r="AE179" s="9">
        <f>ROUND('Fertilizer Tonnage Entry Form'!H190,2)*10^2</f>
        <v>0</v>
      </c>
      <c r="AF179" s="9">
        <f>ROUND('Fertilizer Tonnage Entry Form'!I190,2)*10^2</f>
        <v>0</v>
      </c>
      <c r="AG179" s="9">
        <f>ROUND('Fertilizer Tonnage Entry Form'!J190,2)*10^2</f>
        <v>0</v>
      </c>
      <c r="AH179" s="9">
        <f>ROUND('Fertilizer Tonnage Entry Form'!K190,2)*10^2</f>
        <v>0</v>
      </c>
      <c r="AI179" s="9">
        <f>ROUND('Fertilizer Tonnage Entry Form'!L190,2)*10^2</f>
        <v>0</v>
      </c>
      <c r="AJ179" s="9">
        <f>ROUND('Fertilizer Tonnage Entry Form'!M190,3)*10^2</f>
        <v>0</v>
      </c>
    </row>
    <row r="180" spans="1:36" ht="12.75" customHeight="1">
      <c r="A180" s="9">
        <f>'Fertilizer Tonnage Entry Form'!$Q$1</f>
        <v>0</v>
      </c>
      <c r="C180" s="9">
        <f>'Fertilizer Tonnage Entry Form'!$D$2</f>
        <v>2018</v>
      </c>
      <c r="D180" s="9">
        <f>'Fertilizer Tonnage Entry Form'!$H$2</f>
        <v>14</v>
      </c>
      <c r="H180" s="1">
        <f>ROUND('Fertilizer Tonnage Entry Form'!A191,1)*10^1</f>
        <v>0</v>
      </c>
      <c r="J180" s="1">
        <f>ROUND('Fertilizer Tonnage Entry Form'!B191,1)*10^1</f>
        <v>0</v>
      </c>
      <c r="L180" s="1">
        <f>ROUND('Fertilizer Tonnage Entry Form'!C191,1)*10^1</f>
        <v>0</v>
      </c>
      <c r="M180" s="1">
        <f>ROUND('Fertilizer Tonnage Entry Form'!N191,3)*10^3</f>
        <v>0</v>
      </c>
      <c r="Q180" s="9">
        <f>'Fertilizer Tonnage Entry Form'!T191</f>
        <v>0</v>
      </c>
      <c r="R180" s="9">
        <f>'Fertilizer Tonnage Entry Form'!O191</f>
        <v>0</v>
      </c>
      <c r="S180" s="9">
        <f>'Fertilizer Tonnage Entry Form'!P191</f>
        <v>0</v>
      </c>
      <c r="AA180" s="9">
        <f>ROUND('Fertilizer Tonnage Entry Form'!D191,1)*10^1</f>
        <v>0</v>
      </c>
      <c r="AB180" s="9">
        <f>ROUND('Fertilizer Tonnage Entry Form'!E191,1)*10^1</f>
        <v>0</v>
      </c>
      <c r="AC180" s="9">
        <f>ROUND('Fertilizer Tonnage Entry Form'!F191,1)*10^1</f>
        <v>0</v>
      </c>
      <c r="AD180" s="9">
        <f>ROUND('Fertilizer Tonnage Entry Form'!G191,1)*10^1</f>
        <v>0</v>
      </c>
      <c r="AE180" s="9">
        <f>ROUND('Fertilizer Tonnage Entry Form'!H191,2)*10^2</f>
        <v>0</v>
      </c>
      <c r="AF180" s="9">
        <f>ROUND('Fertilizer Tonnage Entry Form'!I191,2)*10^2</f>
        <v>0</v>
      </c>
      <c r="AG180" s="9">
        <f>ROUND('Fertilizer Tonnage Entry Form'!J191,2)*10^2</f>
        <v>0</v>
      </c>
      <c r="AH180" s="9">
        <f>ROUND('Fertilizer Tonnage Entry Form'!K191,2)*10^2</f>
        <v>0</v>
      </c>
      <c r="AI180" s="9">
        <f>ROUND('Fertilizer Tonnage Entry Form'!L191,2)*10^2</f>
        <v>0</v>
      </c>
      <c r="AJ180" s="9">
        <f>ROUND('Fertilizer Tonnage Entry Form'!M191,3)*10^2</f>
        <v>0</v>
      </c>
    </row>
    <row r="181" spans="1:36" ht="12.75" customHeight="1">
      <c r="A181" s="9">
        <f>'Fertilizer Tonnage Entry Form'!$Q$1</f>
        <v>0</v>
      </c>
      <c r="C181" s="9">
        <f>'Fertilizer Tonnage Entry Form'!$D$2</f>
        <v>2018</v>
      </c>
      <c r="D181" s="9">
        <f>'Fertilizer Tonnage Entry Form'!$H$2</f>
        <v>14</v>
      </c>
      <c r="H181" s="1">
        <f>ROUND('Fertilizer Tonnage Entry Form'!A192,1)*10^1</f>
        <v>0</v>
      </c>
      <c r="J181" s="1">
        <f>ROUND('Fertilizer Tonnage Entry Form'!B192,1)*10^1</f>
        <v>0</v>
      </c>
      <c r="L181" s="1">
        <f>ROUND('Fertilizer Tonnage Entry Form'!C192,1)*10^1</f>
        <v>0</v>
      </c>
      <c r="M181" s="1">
        <f>ROUND('Fertilizer Tonnage Entry Form'!N192,3)*10^3</f>
        <v>0</v>
      </c>
      <c r="Q181" s="9">
        <f>'Fertilizer Tonnage Entry Form'!T192</f>
        <v>0</v>
      </c>
      <c r="R181" s="9">
        <f>'Fertilizer Tonnage Entry Form'!O192</f>
        <v>0</v>
      </c>
      <c r="S181" s="9">
        <f>'Fertilizer Tonnage Entry Form'!P192</f>
        <v>0</v>
      </c>
      <c r="AA181" s="9">
        <f>ROUND('Fertilizer Tonnage Entry Form'!D192,1)*10^1</f>
        <v>0</v>
      </c>
      <c r="AB181" s="9">
        <f>ROUND('Fertilizer Tonnage Entry Form'!E192,1)*10^1</f>
        <v>0</v>
      </c>
      <c r="AC181" s="9">
        <f>ROUND('Fertilizer Tonnage Entry Form'!F192,1)*10^1</f>
        <v>0</v>
      </c>
      <c r="AD181" s="9">
        <f>ROUND('Fertilizer Tonnage Entry Form'!G192,1)*10^1</f>
        <v>0</v>
      </c>
      <c r="AE181" s="9">
        <f>ROUND('Fertilizer Tonnage Entry Form'!H192,2)*10^2</f>
        <v>0</v>
      </c>
      <c r="AF181" s="9">
        <f>ROUND('Fertilizer Tonnage Entry Form'!I192,2)*10^2</f>
        <v>0</v>
      </c>
      <c r="AG181" s="9">
        <f>ROUND('Fertilizer Tonnage Entry Form'!J192,2)*10^2</f>
        <v>0</v>
      </c>
      <c r="AH181" s="9">
        <f>ROUND('Fertilizer Tonnage Entry Form'!K192,2)*10^2</f>
        <v>0</v>
      </c>
      <c r="AI181" s="9">
        <f>ROUND('Fertilizer Tonnage Entry Form'!L192,2)*10^2</f>
        <v>0</v>
      </c>
      <c r="AJ181" s="9">
        <f>ROUND('Fertilizer Tonnage Entry Form'!M192,3)*10^2</f>
        <v>0</v>
      </c>
    </row>
    <row r="182" spans="1:36" ht="12.75" customHeight="1">
      <c r="A182" s="9">
        <f>'Fertilizer Tonnage Entry Form'!$Q$1</f>
        <v>0</v>
      </c>
      <c r="C182" s="9">
        <f>'Fertilizer Tonnage Entry Form'!$D$2</f>
        <v>2018</v>
      </c>
      <c r="D182" s="9">
        <f>'Fertilizer Tonnage Entry Form'!$H$2</f>
        <v>14</v>
      </c>
      <c r="H182" s="1">
        <f>ROUND('Fertilizer Tonnage Entry Form'!A193,1)*10^1</f>
        <v>0</v>
      </c>
      <c r="J182" s="1">
        <f>ROUND('Fertilizer Tonnage Entry Form'!B193,1)*10^1</f>
        <v>0</v>
      </c>
      <c r="L182" s="1">
        <f>ROUND('Fertilizer Tonnage Entry Form'!C193,1)*10^1</f>
        <v>0</v>
      </c>
      <c r="M182" s="1">
        <f>ROUND('Fertilizer Tonnage Entry Form'!N193,3)*10^3</f>
        <v>0</v>
      </c>
      <c r="Q182" s="9">
        <f>'Fertilizer Tonnage Entry Form'!T193</f>
        <v>0</v>
      </c>
      <c r="R182" s="9">
        <f>'Fertilizer Tonnage Entry Form'!O193</f>
        <v>0</v>
      </c>
      <c r="S182" s="9">
        <f>'Fertilizer Tonnage Entry Form'!P193</f>
        <v>0</v>
      </c>
      <c r="AA182" s="9">
        <f>ROUND('Fertilizer Tonnage Entry Form'!D193,1)*10^1</f>
        <v>0</v>
      </c>
      <c r="AB182" s="9">
        <f>ROUND('Fertilizer Tonnage Entry Form'!E193,1)*10^1</f>
        <v>0</v>
      </c>
      <c r="AC182" s="9">
        <f>ROUND('Fertilizer Tonnage Entry Form'!F193,1)*10^1</f>
        <v>0</v>
      </c>
      <c r="AD182" s="9">
        <f>ROUND('Fertilizer Tonnage Entry Form'!G193,1)*10^1</f>
        <v>0</v>
      </c>
      <c r="AE182" s="9">
        <f>ROUND('Fertilizer Tonnage Entry Form'!H193,2)*10^2</f>
        <v>0</v>
      </c>
      <c r="AF182" s="9">
        <f>ROUND('Fertilizer Tonnage Entry Form'!I193,2)*10^2</f>
        <v>0</v>
      </c>
      <c r="AG182" s="9">
        <f>ROUND('Fertilizer Tonnage Entry Form'!J193,2)*10^2</f>
        <v>0</v>
      </c>
      <c r="AH182" s="9">
        <f>ROUND('Fertilizer Tonnage Entry Form'!K193,2)*10^2</f>
        <v>0</v>
      </c>
      <c r="AI182" s="9">
        <f>ROUND('Fertilizer Tonnage Entry Form'!L193,2)*10^2</f>
        <v>0</v>
      </c>
      <c r="AJ182" s="9">
        <f>ROUND('Fertilizer Tonnage Entry Form'!M193,3)*10^2</f>
        <v>0</v>
      </c>
    </row>
    <row r="183" spans="1:36" ht="12.75" customHeight="1">
      <c r="A183" s="9">
        <f>'Fertilizer Tonnage Entry Form'!$Q$1</f>
        <v>0</v>
      </c>
      <c r="C183" s="9">
        <f>'Fertilizer Tonnage Entry Form'!$D$2</f>
        <v>2018</v>
      </c>
      <c r="D183" s="9">
        <f>'Fertilizer Tonnage Entry Form'!$H$2</f>
        <v>14</v>
      </c>
      <c r="H183" s="1">
        <f>ROUND('Fertilizer Tonnage Entry Form'!A194,1)*10^1</f>
        <v>0</v>
      </c>
      <c r="J183" s="1">
        <f>ROUND('Fertilizer Tonnage Entry Form'!B194,1)*10^1</f>
        <v>0</v>
      </c>
      <c r="L183" s="1">
        <f>ROUND('Fertilizer Tonnage Entry Form'!C194,1)*10^1</f>
        <v>0</v>
      </c>
      <c r="M183" s="1">
        <f>ROUND('Fertilizer Tonnage Entry Form'!N194,3)*10^3</f>
        <v>0</v>
      </c>
      <c r="Q183" s="9">
        <f>'Fertilizer Tonnage Entry Form'!T194</f>
        <v>0</v>
      </c>
      <c r="R183" s="9">
        <f>'Fertilizer Tonnage Entry Form'!O194</f>
        <v>0</v>
      </c>
      <c r="S183" s="9">
        <f>'Fertilizer Tonnage Entry Form'!P194</f>
        <v>0</v>
      </c>
      <c r="AA183" s="9">
        <f>ROUND('Fertilizer Tonnage Entry Form'!D194,1)*10^1</f>
        <v>0</v>
      </c>
      <c r="AB183" s="9">
        <f>ROUND('Fertilizer Tonnage Entry Form'!E194,1)*10^1</f>
        <v>0</v>
      </c>
      <c r="AC183" s="9">
        <f>ROUND('Fertilizer Tonnage Entry Form'!F194,1)*10^1</f>
        <v>0</v>
      </c>
      <c r="AD183" s="9">
        <f>ROUND('Fertilizer Tonnage Entry Form'!G194,1)*10^1</f>
        <v>0</v>
      </c>
      <c r="AE183" s="9">
        <f>ROUND('Fertilizer Tonnage Entry Form'!H194,2)*10^2</f>
        <v>0</v>
      </c>
      <c r="AF183" s="9">
        <f>ROUND('Fertilizer Tonnage Entry Form'!I194,2)*10^2</f>
        <v>0</v>
      </c>
      <c r="AG183" s="9">
        <f>ROUND('Fertilizer Tonnage Entry Form'!J194,2)*10^2</f>
        <v>0</v>
      </c>
      <c r="AH183" s="9">
        <f>ROUND('Fertilizer Tonnage Entry Form'!K194,2)*10^2</f>
        <v>0</v>
      </c>
      <c r="AI183" s="9">
        <f>ROUND('Fertilizer Tonnage Entry Form'!L194,2)*10^2</f>
        <v>0</v>
      </c>
      <c r="AJ183" s="9">
        <f>ROUND('Fertilizer Tonnage Entry Form'!M194,3)*10^2</f>
        <v>0</v>
      </c>
    </row>
    <row r="184" spans="1:36" ht="12.75" customHeight="1">
      <c r="A184" s="9">
        <f>'Fertilizer Tonnage Entry Form'!$Q$1</f>
        <v>0</v>
      </c>
      <c r="C184" s="9">
        <f>'Fertilizer Tonnage Entry Form'!$D$2</f>
        <v>2018</v>
      </c>
      <c r="D184" s="9">
        <f>'Fertilizer Tonnage Entry Form'!$H$2</f>
        <v>14</v>
      </c>
      <c r="H184" s="1">
        <f>ROUND('Fertilizer Tonnage Entry Form'!A195,1)*10^1</f>
        <v>0</v>
      </c>
      <c r="J184" s="1">
        <f>ROUND('Fertilizer Tonnage Entry Form'!B195,1)*10^1</f>
        <v>0</v>
      </c>
      <c r="L184" s="1">
        <f>ROUND('Fertilizer Tonnage Entry Form'!C195,1)*10^1</f>
        <v>0</v>
      </c>
      <c r="M184" s="1">
        <f>ROUND('Fertilizer Tonnage Entry Form'!N195,3)*10^3</f>
        <v>0</v>
      </c>
      <c r="Q184" s="9">
        <f>'Fertilizer Tonnage Entry Form'!T195</f>
        <v>0</v>
      </c>
      <c r="R184" s="9">
        <f>'Fertilizer Tonnage Entry Form'!O195</f>
        <v>0</v>
      </c>
      <c r="S184" s="9">
        <f>'Fertilizer Tonnage Entry Form'!P195</f>
        <v>0</v>
      </c>
      <c r="AA184" s="9">
        <f>ROUND('Fertilizer Tonnage Entry Form'!D195,1)*10^1</f>
        <v>0</v>
      </c>
      <c r="AB184" s="9">
        <f>ROUND('Fertilizer Tonnage Entry Form'!E195,1)*10^1</f>
        <v>0</v>
      </c>
      <c r="AC184" s="9">
        <f>ROUND('Fertilizer Tonnage Entry Form'!F195,1)*10^1</f>
        <v>0</v>
      </c>
      <c r="AD184" s="9">
        <f>ROUND('Fertilizer Tonnage Entry Form'!G195,1)*10^1</f>
        <v>0</v>
      </c>
      <c r="AE184" s="9">
        <f>ROUND('Fertilizer Tonnage Entry Form'!H195,2)*10^2</f>
        <v>0</v>
      </c>
      <c r="AF184" s="9">
        <f>ROUND('Fertilizer Tonnage Entry Form'!I195,2)*10^2</f>
        <v>0</v>
      </c>
      <c r="AG184" s="9">
        <f>ROUND('Fertilizer Tonnage Entry Form'!J195,2)*10^2</f>
        <v>0</v>
      </c>
      <c r="AH184" s="9">
        <f>ROUND('Fertilizer Tonnage Entry Form'!K195,2)*10^2</f>
        <v>0</v>
      </c>
      <c r="AI184" s="9">
        <f>ROUND('Fertilizer Tonnage Entry Form'!L195,2)*10^2</f>
        <v>0</v>
      </c>
      <c r="AJ184" s="9">
        <f>ROUND('Fertilizer Tonnage Entry Form'!M195,3)*10^2</f>
        <v>0</v>
      </c>
    </row>
    <row r="185" spans="1:36" ht="12.75" customHeight="1">
      <c r="A185" s="9">
        <f>'Fertilizer Tonnage Entry Form'!$Q$1</f>
        <v>0</v>
      </c>
      <c r="C185" s="9">
        <f>'Fertilizer Tonnage Entry Form'!$D$2</f>
        <v>2018</v>
      </c>
      <c r="D185" s="9">
        <f>'Fertilizer Tonnage Entry Form'!$H$2</f>
        <v>14</v>
      </c>
      <c r="H185" s="1">
        <f>ROUND('Fertilizer Tonnage Entry Form'!A196,1)*10^1</f>
        <v>0</v>
      </c>
      <c r="J185" s="1">
        <f>ROUND('Fertilizer Tonnage Entry Form'!B196,1)*10^1</f>
        <v>0</v>
      </c>
      <c r="L185" s="1">
        <f>ROUND('Fertilizer Tonnage Entry Form'!C196,1)*10^1</f>
        <v>0</v>
      </c>
      <c r="M185" s="1">
        <f>ROUND('Fertilizer Tonnage Entry Form'!N196,3)*10^3</f>
        <v>0</v>
      </c>
      <c r="Q185" s="9">
        <f>'Fertilizer Tonnage Entry Form'!T196</f>
        <v>0</v>
      </c>
      <c r="R185" s="9">
        <f>'Fertilizer Tonnage Entry Form'!O196</f>
        <v>0</v>
      </c>
      <c r="S185" s="9">
        <f>'Fertilizer Tonnage Entry Form'!P196</f>
        <v>0</v>
      </c>
      <c r="AA185" s="9">
        <f>ROUND('Fertilizer Tonnage Entry Form'!D196,1)*10^1</f>
        <v>0</v>
      </c>
      <c r="AB185" s="9">
        <f>ROUND('Fertilizer Tonnage Entry Form'!E196,1)*10^1</f>
        <v>0</v>
      </c>
      <c r="AC185" s="9">
        <f>ROUND('Fertilizer Tonnage Entry Form'!F196,1)*10^1</f>
        <v>0</v>
      </c>
      <c r="AD185" s="9">
        <f>ROUND('Fertilizer Tonnage Entry Form'!G196,1)*10^1</f>
        <v>0</v>
      </c>
      <c r="AE185" s="9">
        <f>ROUND('Fertilizer Tonnage Entry Form'!H196,2)*10^2</f>
        <v>0</v>
      </c>
      <c r="AF185" s="9">
        <f>ROUND('Fertilizer Tonnage Entry Form'!I196,2)*10^2</f>
        <v>0</v>
      </c>
      <c r="AG185" s="9">
        <f>ROUND('Fertilizer Tonnage Entry Form'!J196,2)*10^2</f>
        <v>0</v>
      </c>
      <c r="AH185" s="9">
        <f>ROUND('Fertilizer Tonnage Entry Form'!K196,2)*10^2</f>
        <v>0</v>
      </c>
      <c r="AI185" s="9">
        <f>ROUND('Fertilizer Tonnage Entry Form'!L196,2)*10^2</f>
        <v>0</v>
      </c>
      <c r="AJ185" s="9">
        <f>ROUND('Fertilizer Tonnage Entry Form'!M196,3)*10^2</f>
        <v>0</v>
      </c>
    </row>
    <row r="186" spans="1:36" ht="12.75" customHeight="1">
      <c r="A186" s="9">
        <f>'Fertilizer Tonnage Entry Form'!$Q$1</f>
        <v>0</v>
      </c>
      <c r="C186" s="9">
        <f>'Fertilizer Tonnage Entry Form'!$D$2</f>
        <v>2018</v>
      </c>
      <c r="D186" s="9">
        <f>'Fertilizer Tonnage Entry Form'!$H$2</f>
        <v>14</v>
      </c>
      <c r="H186" s="1">
        <f>ROUND('Fertilizer Tonnage Entry Form'!A197,1)*10^1</f>
        <v>0</v>
      </c>
      <c r="J186" s="1">
        <f>ROUND('Fertilizer Tonnage Entry Form'!B197,1)*10^1</f>
        <v>0</v>
      </c>
      <c r="L186" s="1">
        <f>ROUND('Fertilizer Tonnage Entry Form'!C197,1)*10^1</f>
        <v>0</v>
      </c>
      <c r="M186" s="1">
        <f>ROUND('Fertilizer Tonnage Entry Form'!N197,3)*10^3</f>
        <v>0</v>
      </c>
      <c r="Q186" s="9">
        <f>'Fertilizer Tonnage Entry Form'!T197</f>
        <v>0</v>
      </c>
      <c r="R186" s="9">
        <f>'Fertilizer Tonnage Entry Form'!O197</f>
        <v>0</v>
      </c>
      <c r="S186" s="9">
        <f>'Fertilizer Tonnage Entry Form'!P197</f>
        <v>0</v>
      </c>
      <c r="AA186" s="9">
        <f>ROUND('Fertilizer Tonnage Entry Form'!D197,1)*10^1</f>
        <v>0</v>
      </c>
      <c r="AB186" s="9">
        <f>ROUND('Fertilizer Tonnage Entry Form'!E197,1)*10^1</f>
        <v>0</v>
      </c>
      <c r="AC186" s="9">
        <f>ROUND('Fertilizer Tonnage Entry Form'!F197,1)*10^1</f>
        <v>0</v>
      </c>
      <c r="AD186" s="9">
        <f>ROUND('Fertilizer Tonnage Entry Form'!G197,1)*10^1</f>
        <v>0</v>
      </c>
      <c r="AE186" s="9">
        <f>ROUND('Fertilizer Tonnage Entry Form'!H197,2)*10^2</f>
        <v>0</v>
      </c>
      <c r="AF186" s="9">
        <f>ROUND('Fertilizer Tonnage Entry Form'!I197,2)*10^2</f>
        <v>0</v>
      </c>
      <c r="AG186" s="9">
        <f>ROUND('Fertilizer Tonnage Entry Form'!J197,2)*10^2</f>
        <v>0</v>
      </c>
      <c r="AH186" s="9">
        <f>ROUND('Fertilizer Tonnage Entry Form'!K197,2)*10^2</f>
        <v>0</v>
      </c>
      <c r="AI186" s="9">
        <f>ROUND('Fertilizer Tonnage Entry Form'!L197,2)*10^2</f>
        <v>0</v>
      </c>
      <c r="AJ186" s="9">
        <f>ROUND('Fertilizer Tonnage Entry Form'!M197,3)*10^2</f>
        <v>0</v>
      </c>
    </row>
    <row r="187" spans="1:36" ht="12.75" customHeight="1">
      <c r="A187" s="9">
        <f>'Fertilizer Tonnage Entry Form'!$Q$1</f>
        <v>0</v>
      </c>
      <c r="C187" s="9">
        <f>'Fertilizer Tonnage Entry Form'!$D$2</f>
        <v>2018</v>
      </c>
      <c r="D187" s="9">
        <f>'Fertilizer Tonnage Entry Form'!$H$2</f>
        <v>14</v>
      </c>
      <c r="H187" s="1">
        <f>ROUND('Fertilizer Tonnage Entry Form'!A198,1)*10^1</f>
        <v>0</v>
      </c>
      <c r="J187" s="1">
        <f>ROUND('Fertilizer Tonnage Entry Form'!B198,1)*10^1</f>
        <v>0</v>
      </c>
      <c r="L187" s="1">
        <f>ROUND('Fertilizer Tonnage Entry Form'!C198,1)*10^1</f>
        <v>0</v>
      </c>
      <c r="M187" s="1">
        <f>ROUND('Fertilizer Tonnage Entry Form'!N198,3)*10^3</f>
        <v>0</v>
      </c>
      <c r="Q187" s="9">
        <f>'Fertilizer Tonnage Entry Form'!T198</f>
        <v>0</v>
      </c>
      <c r="R187" s="9">
        <f>'Fertilizer Tonnage Entry Form'!O198</f>
        <v>0</v>
      </c>
      <c r="S187" s="9">
        <f>'Fertilizer Tonnage Entry Form'!P198</f>
        <v>0</v>
      </c>
      <c r="AA187" s="9">
        <f>ROUND('Fertilizer Tonnage Entry Form'!D198,1)*10^1</f>
        <v>0</v>
      </c>
      <c r="AB187" s="9">
        <f>ROUND('Fertilizer Tonnage Entry Form'!E198,1)*10^1</f>
        <v>0</v>
      </c>
      <c r="AC187" s="9">
        <f>ROUND('Fertilizer Tonnage Entry Form'!F198,1)*10^1</f>
        <v>0</v>
      </c>
      <c r="AD187" s="9">
        <f>ROUND('Fertilizer Tonnage Entry Form'!G198,1)*10^1</f>
        <v>0</v>
      </c>
      <c r="AE187" s="9">
        <f>ROUND('Fertilizer Tonnage Entry Form'!H198,2)*10^2</f>
        <v>0</v>
      </c>
      <c r="AF187" s="9">
        <f>ROUND('Fertilizer Tonnage Entry Form'!I198,2)*10^2</f>
        <v>0</v>
      </c>
      <c r="AG187" s="9">
        <f>ROUND('Fertilizer Tonnage Entry Form'!J198,2)*10^2</f>
        <v>0</v>
      </c>
      <c r="AH187" s="9">
        <f>ROUND('Fertilizer Tonnage Entry Form'!K198,2)*10^2</f>
        <v>0</v>
      </c>
      <c r="AI187" s="9">
        <f>ROUND('Fertilizer Tonnage Entry Form'!L198,2)*10^2</f>
        <v>0</v>
      </c>
      <c r="AJ187" s="9">
        <f>ROUND('Fertilizer Tonnage Entry Form'!M198,3)*10^2</f>
        <v>0</v>
      </c>
    </row>
    <row r="188" spans="1:36" ht="12.75" customHeight="1">
      <c r="A188" s="9">
        <f>'Fertilizer Tonnage Entry Form'!$Q$1</f>
        <v>0</v>
      </c>
      <c r="C188" s="9">
        <f>'Fertilizer Tonnage Entry Form'!$D$2</f>
        <v>2018</v>
      </c>
      <c r="D188" s="9">
        <f>'Fertilizer Tonnage Entry Form'!$H$2</f>
        <v>14</v>
      </c>
      <c r="H188" s="1">
        <f>ROUND('Fertilizer Tonnage Entry Form'!A199,1)*10^1</f>
        <v>0</v>
      </c>
      <c r="J188" s="1">
        <f>ROUND('Fertilizer Tonnage Entry Form'!B199,1)*10^1</f>
        <v>0</v>
      </c>
      <c r="L188" s="1">
        <f>ROUND('Fertilizer Tonnage Entry Form'!C199,1)*10^1</f>
        <v>0</v>
      </c>
      <c r="M188" s="1">
        <f>ROUND('Fertilizer Tonnage Entry Form'!N199,3)*10^3</f>
        <v>0</v>
      </c>
      <c r="Q188" s="9">
        <f>'Fertilizer Tonnage Entry Form'!T199</f>
        <v>0</v>
      </c>
      <c r="R188" s="9">
        <f>'Fertilizer Tonnage Entry Form'!O199</f>
        <v>0</v>
      </c>
      <c r="S188" s="9">
        <f>'Fertilizer Tonnage Entry Form'!P199</f>
        <v>0</v>
      </c>
      <c r="AA188" s="9">
        <f>ROUND('Fertilizer Tonnage Entry Form'!D199,1)*10^1</f>
        <v>0</v>
      </c>
      <c r="AB188" s="9">
        <f>ROUND('Fertilizer Tonnage Entry Form'!E199,1)*10^1</f>
        <v>0</v>
      </c>
      <c r="AC188" s="9">
        <f>ROUND('Fertilizer Tonnage Entry Form'!F199,1)*10^1</f>
        <v>0</v>
      </c>
      <c r="AD188" s="9">
        <f>ROUND('Fertilizer Tonnage Entry Form'!G199,1)*10^1</f>
        <v>0</v>
      </c>
      <c r="AE188" s="9">
        <f>ROUND('Fertilizer Tonnage Entry Form'!H199,2)*10^2</f>
        <v>0</v>
      </c>
      <c r="AF188" s="9">
        <f>ROUND('Fertilizer Tonnage Entry Form'!I199,2)*10^2</f>
        <v>0</v>
      </c>
      <c r="AG188" s="9">
        <f>ROUND('Fertilizer Tonnage Entry Form'!J199,2)*10^2</f>
        <v>0</v>
      </c>
      <c r="AH188" s="9">
        <f>ROUND('Fertilizer Tonnage Entry Form'!K199,2)*10^2</f>
        <v>0</v>
      </c>
      <c r="AI188" s="9">
        <f>ROUND('Fertilizer Tonnage Entry Form'!L199,2)*10^2</f>
        <v>0</v>
      </c>
      <c r="AJ188" s="9">
        <f>ROUND('Fertilizer Tonnage Entry Form'!M199,3)*10^2</f>
        <v>0</v>
      </c>
    </row>
    <row r="189" spans="1:36" ht="12.75" customHeight="1">
      <c r="A189" s="9">
        <f>'Fertilizer Tonnage Entry Form'!$Q$1</f>
        <v>0</v>
      </c>
      <c r="C189" s="9">
        <f>'Fertilizer Tonnage Entry Form'!$D$2</f>
        <v>2018</v>
      </c>
      <c r="D189" s="9">
        <f>'Fertilizer Tonnage Entry Form'!$H$2</f>
        <v>14</v>
      </c>
      <c r="H189" s="1">
        <f>ROUND('Fertilizer Tonnage Entry Form'!A200,1)*10^1</f>
        <v>0</v>
      </c>
      <c r="J189" s="1">
        <f>ROUND('Fertilizer Tonnage Entry Form'!B200,1)*10^1</f>
        <v>0</v>
      </c>
      <c r="L189" s="1">
        <f>ROUND('Fertilizer Tonnage Entry Form'!C200,1)*10^1</f>
        <v>0</v>
      </c>
      <c r="M189" s="1">
        <f>ROUND('Fertilizer Tonnage Entry Form'!N200,3)*10^3</f>
        <v>0</v>
      </c>
      <c r="Q189" s="9">
        <f>'Fertilizer Tonnage Entry Form'!T200</f>
        <v>0</v>
      </c>
      <c r="R189" s="9">
        <f>'Fertilizer Tonnage Entry Form'!O200</f>
        <v>0</v>
      </c>
      <c r="S189" s="9">
        <f>'Fertilizer Tonnage Entry Form'!P200</f>
        <v>0</v>
      </c>
      <c r="AA189" s="9">
        <f>ROUND('Fertilizer Tonnage Entry Form'!D200,1)*10^1</f>
        <v>0</v>
      </c>
      <c r="AB189" s="9">
        <f>ROUND('Fertilizer Tonnage Entry Form'!E200,1)*10^1</f>
        <v>0</v>
      </c>
      <c r="AC189" s="9">
        <f>ROUND('Fertilizer Tonnage Entry Form'!F200,1)*10^1</f>
        <v>0</v>
      </c>
      <c r="AD189" s="9">
        <f>ROUND('Fertilizer Tonnage Entry Form'!G200,1)*10^1</f>
        <v>0</v>
      </c>
      <c r="AE189" s="9">
        <f>ROUND('Fertilizer Tonnage Entry Form'!H200,2)*10^2</f>
        <v>0</v>
      </c>
      <c r="AF189" s="9">
        <f>ROUND('Fertilizer Tonnage Entry Form'!I200,2)*10^2</f>
        <v>0</v>
      </c>
      <c r="AG189" s="9">
        <f>ROUND('Fertilizer Tonnage Entry Form'!J200,2)*10^2</f>
        <v>0</v>
      </c>
      <c r="AH189" s="9">
        <f>ROUND('Fertilizer Tonnage Entry Form'!K200,2)*10^2</f>
        <v>0</v>
      </c>
      <c r="AI189" s="9">
        <f>ROUND('Fertilizer Tonnage Entry Form'!L200,2)*10^2</f>
        <v>0</v>
      </c>
      <c r="AJ189" s="9">
        <f>ROUND('Fertilizer Tonnage Entry Form'!M200,3)*10^2</f>
        <v>0</v>
      </c>
    </row>
    <row r="190" spans="1:36" ht="12.75" customHeight="1">
      <c r="A190" s="9">
        <f>'Fertilizer Tonnage Entry Form'!$Q$1</f>
        <v>0</v>
      </c>
      <c r="C190" s="9">
        <f>'Fertilizer Tonnage Entry Form'!$D$2</f>
        <v>2018</v>
      </c>
      <c r="D190" s="9">
        <f>'Fertilizer Tonnage Entry Form'!$H$2</f>
        <v>14</v>
      </c>
      <c r="H190" s="1">
        <f>ROUND('Fertilizer Tonnage Entry Form'!A201,1)*10^1</f>
        <v>0</v>
      </c>
      <c r="J190" s="1">
        <f>ROUND('Fertilizer Tonnage Entry Form'!B201,1)*10^1</f>
        <v>0</v>
      </c>
      <c r="L190" s="1">
        <f>ROUND('Fertilizer Tonnage Entry Form'!C201,1)*10^1</f>
        <v>0</v>
      </c>
      <c r="M190" s="1">
        <f>ROUND('Fertilizer Tonnage Entry Form'!N201,3)*10^3</f>
        <v>0</v>
      </c>
      <c r="Q190" s="9">
        <f>'Fertilizer Tonnage Entry Form'!T201</f>
        <v>0</v>
      </c>
      <c r="R190" s="9">
        <f>'Fertilizer Tonnage Entry Form'!O201</f>
        <v>0</v>
      </c>
      <c r="S190" s="9">
        <f>'Fertilizer Tonnage Entry Form'!P201</f>
        <v>0</v>
      </c>
      <c r="AA190" s="9">
        <f>ROUND('Fertilizer Tonnage Entry Form'!D201,1)*10^1</f>
        <v>0</v>
      </c>
      <c r="AB190" s="9">
        <f>ROUND('Fertilizer Tonnage Entry Form'!E201,1)*10^1</f>
        <v>0</v>
      </c>
      <c r="AC190" s="9">
        <f>ROUND('Fertilizer Tonnage Entry Form'!F201,1)*10^1</f>
        <v>0</v>
      </c>
      <c r="AD190" s="9">
        <f>ROUND('Fertilizer Tonnage Entry Form'!G201,1)*10^1</f>
        <v>0</v>
      </c>
      <c r="AE190" s="9">
        <f>ROUND('Fertilizer Tonnage Entry Form'!H201,2)*10^2</f>
        <v>0</v>
      </c>
      <c r="AF190" s="9">
        <f>ROUND('Fertilizer Tonnage Entry Form'!I201,2)*10^2</f>
        <v>0</v>
      </c>
      <c r="AG190" s="9">
        <f>ROUND('Fertilizer Tonnage Entry Form'!J201,2)*10^2</f>
        <v>0</v>
      </c>
      <c r="AH190" s="9">
        <f>ROUND('Fertilizer Tonnage Entry Form'!K201,2)*10^2</f>
        <v>0</v>
      </c>
      <c r="AI190" s="9">
        <f>ROUND('Fertilizer Tonnage Entry Form'!L201,2)*10^2</f>
        <v>0</v>
      </c>
      <c r="AJ190" s="9">
        <f>ROUND('Fertilizer Tonnage Entry Form'!M201,3)*10^2</f>
        <v>0</v>
      </c>
    </row>
    <row r="191" spans="1:36" ht="12.75" customHeight="1">
      <c r="A191" s="9">
        <f>'Fertilizer Tonnage Entry Form'!$Q$1</f>
        <v>0</v>
      </c>
      <c r="C191" s="9">
        <f>'Fertilizer Tonnage Entry Form'!$D$2</f>
        <v>2018</v>
      </c>
      <c r="D191" s="9">
        <f>'Fertilizer Tonnage Entry Form'!$H$2</f>
        <v>14</v>
      </c>
      <c r="H191" s="1">
        <f>ROUND('Fertilizer Tonnage Entry Form'!A202,1)*10^1</f>
        <v>0</v>
      </c>
      <c r="J191" s="1">
        <f>ROUND('Fertilizer Tonnage Entry Form'!B202,1)*10^1</f>
        <v>0</v>
      </c>
      <c r="L191" s="1">
        <f>ROUND('Fertilizer Tonnage Entry Form'!C202,1)*10^1</f>
        <v>0</v>
      </c>
      <c r="M191" s="1">
        <f>ROUND('Fertilizer Tonnage Entry Form'!N202,3)*10^3</f>
        <v>0</v>
      </c>
      <c r="Q191" s="9">
        <f>'Fertilizer Tonnage Entry Form'!T202</f>
        <v>0</v>
      </c>
      <c r="R191" s="9">
        <f>'Fertilizer Tonnage Entry Form'!O202</f>
        <v>0</v>
      </c>
      <c r="S191" s="9">
        <f>'Fertilizer Tonnage Entry Form'!P202</f>
        <v>0</v>
      </c>
      <c r="AA191" s="9">
        <f>ROUND('Fertilizer Tonnage Entry Form'!D202,1)*10^1</f>
        <v>0</v>
      </c>
      <c r="AB191" s="9">
        <f>ROUND('Fertilizer Tonnage Entry Form'!E202,1)*10^1</f>
        <v>0</v>
      </c>
      <c r="AC191" s="9">
        <f>ROUND('Fertilizer Tonnage Entry Form'!F202,1)*10^1</f>
        <v>0</v>
      </c>
      <c r="AD191" s="9">
        <f>ROUND('Fertilizer Tonnage Entry Form'!G202,1)*10^1</f>
        <v>0</v>
      </c>
      <c r="AE191" s="9">
        <f>ROUND('Fertilizer Tonnage Entry Form'!H202,2)*10^2</f>
        <v>0</v>
      </c>
      <c r="AF191" s="9">
        <f>ROUND('Fertilizer Tonnage Entry Form'!I202,2)*10^2</f>
        <v>0</v>
      </c>
      <c r="AG191" s="9">
        <f>ROUND('Fertilizer Tonnage Entry Form'!J202,2)*10^2</f>
        <v>0</v>
      </c>
      <c r="AH191" s="9">
        <f>ROUND('Fertilizer Tonnage Entry Form'!K202,2)*10^2</f>
        <v>0</v>
      </c>
      <c r="AI191" s="9">
        <f>ROUND('Fertilizer Tonnage Entry Form'!L202,2)*10^2</f>
        <v>0</v>
      </c>
      <c r="AJ191" s="9">
        <f>ROUND('Fertilizer Tonnage Entry Form'!M202,3)*10^2</f>
        <v>0</v>
      </c>
    </row>
    <row r="192" spans="1:36" ht="12.75" customHeight="1">
      <c r="A192" s="9">
        <f>'Fertilizer Tonnage Entry Form'!$Q$1</f>
        <v>0</v>
      </c>
      <c r="C192" s="9">
        <f>'Fertilizer Tonnage Entry Form'!$D$2</f>
        <v>2018</v>
      </c>
      <c r="D192" s="9">
        <f>'Fertilizer Tonnage Entry Form'!$H$2</f>
        <v>14</v>
      </c>
      <c r="H192" s="1">
        <f>ROUND('Fertilizer Tonnage Entry Form'!A203,1)*10^1</f>
        <v>0</v>
      </c>
      <c r="J192" s="1">
        <f>ROUND('Fertilizer Tonnage Entry Form'!B203,1)*10^1</f>
        <v>0</v>
      </c>
      <c r="L192" s="1">
        <f>ROUND('Fertilizer Tonnage Entry Form'!C203,1)*10^1</f>
        <v>0</v>
      </c>
      <c r="M192" s="1">
        <f>ROUND('Fertilizer Tonnage Entry Form'!N203,3)*10^3</f>
        <v>0</v>
      </c>
      <c r="Q192" s="9">
        <f>'Fertilizer Tonnage Entry Form'!T203</f>
        <v>0</v>
      </c>
      <c r="R192" s="9">
        <f>'Fertilizer Tonnage Entry Form'!O203</f>
        <v>0</v>
      </c>
      <c r="S192" s="9">
        <f>'Fertilizer Tonnage Entry Form'!P203</f>
        <v>0</v>
      </c>
      <c r="AA192" s="9">
        <f>ROUND('Fertilizer Tonnage Entry Form'!D203,1)*10^1</f>
        <v>0</v>
      </c>
      <c r="AB192" s="9">
        <f>ROUND('Fertilizer Tonnage Entry Form'!E203,1)*10^1</f>
        <v>0</v>
      </c>
      <c r="AC192" s="9">
        <f>ROUND('Fertilizer Tonnage Entry Form'!F203,1)*10^1</f>
        <v>0</v>
      </c>
      <c r="AD192" s="9">
        <f>ROUND('Fertilizer Tonnage Entry Form'!G203,1)*10^1</f>
        <v>0</v>
      </c>
      <c r="AE192" s="9">
        <f>ROUND('Fertilizer Tonnage Entry Form'!H203,2)*10^2</f>
        <v>0</v>
      </c>
      <c r="AF192" s="9">
        <f>ROUND('Fertilizer Tonnage Entry Form'!I203,2)*10^2</f>
        <v>0</v>
      </c>
      <c r="AG192" s="9">
        <f>ROUND('Fertilizer Tonnage Entry Form'!J203,2)*10^2</f>
        <v>0</v>
      </c>
      <c r="AH192" s="9">
        <f>ROUND('Fertilizer Tonnage Entry Form'!K203,2)*10^2</f>
        <v>0</v>
      </c>
      <c r="AI192" s="9">
        <f>ROUND('Fertilizer Tonnage Entry Form'!L203,2)*10^2</f>
        <v>0</v>
      </c>
      <c r="AJ192" s="9">
        <f>ROUND('Fertilizer Tonnage Entry Form'!M203,3)*10^2</f>
        <v>0</v>
      </c>
    </row>
    <row r="193" spans="1:36" ht="12.75" customHeight="1">
      <c r="A193" s="9">
        <f>'Fertilizer Tonnage Entry Form'!$Q$1</f>
        <v>0</v>
      </c>
      <c r="C193" s="9">
        <f>'Fertilizer Tonnage Entry Form'!$D$2</f>
        <v>2018</v>
      </c>
      <c r="D193" s="9">
        <f>'Fertilizer Tonnage Entry Form'!$H$2</f>
        <v>14</v>
      </c>
      <c r="H193" s="1">
        <f>ROUND('Fertilizer Tonnage Entry Form'!A204,1)*10^1</f>
        <v>0</v>
      </c>
      <c r="J193" s="1">
        <f>ROUND('Fertilizer Tonnage Entry Form'!B204,1)*10^1</f>
        <v>0</v>
      </c>
      <c r="L193" s="1">
        <f>ROUND('Fertilizer Tonnage Entry Form'!C204,1)*10^1</f>
        <v>0</v>
      </c>
      <c r="M193" s="1">
        <f>ROUND('Fertilizer Tonnage Entry Form'!N204,3)*10^3</f>
        <v>0</v>
      </c>
      <c r="Q193" s="9">
        <f>'Fertilizer Tonnage Entry Form'!T204</f>
        <v>0</v>
      </c>
      <c r="R193" s="9">
        <f>'Fertilizer Tonnage Entry Form'!O204</f>
        <v>0</v>
      </c>
      <c r="S193" s="9">
        <f>'Fertilizer Tonnage Entry Form'!P204</f>
        <v>0</v>
      </c>
      <c r="AA193" s="9">
        <f>ROUND('Fertilizer Tonnage Entry Form'!D204,1)*10^1</f>
        <v>0</v>
      </c>
      <c r="AB193" s="9">
        <f>ROUND('Fertilizer Tonnage Entry Form'!E204,1)*10^1</f>
        <v>0</v>
      </c>
      <c r="AC193" s="9">
        <f>ROUND('Fertilizer Tonnage Entry Form'!F204,1)*10^1</f>
        <v>0</v>
      </c>
      <c r="AD193" s="9">
        <f>ROUND('Fertilizer Tonnage Entry Form'!G204,1)*10^1</f>
        <v>0</v>
      </c>
      <c r="AE193" s="9">
        <f>ROUND('Fertilizer Tonnage Entry Form'!H204,2)*10^2</f>
        <v>0</v>
      </c>
      <c r="AF193" s="9">
        <f>ROUND('Fertilizer Tonnage Entry Form'!I204,2)*10^2</f>
        <v>0</v>
      </c>
      <c r="AG193" s="9">
        <f>ROUND('Fertilizer Tonnage Entry Form'!J204,2)*10^2</f>
        <v>0</v>
      </c>
      <c r="AH193" s="9">
        <f>ROUND('Fertilizer Tonnage Entry Form'!K204,2)*10^2</f>
        <v>0</v>
      </c>
      <c r="AI193" s="9">
        <f>ROUND('Fertilizer Tonnage Entry Form'!L204,2)*10^2</f>
        <v>0</v>
      </c>
      <c r="AJ193" s="9">
        <f>ROUND('Fertilizer Tonnage Entry Form'!M204,3)*10^2</f>
        <v>0</v>
      </c>
    </row>
    <row r="194" spans="1:36" ht="12.75" customHeight="1">
      <c r="A194" s="9">
        <f>'Fertilizer Tonnage Entry Form'!$Q$1</f>
        <v>0</v>
      </c>
      <c r="C194" s="9">
        <f>'Fertilizer Tonnage Entry Form'!$D$2</f>
        <v>2018</v>
      </c>
      <c r="D194" s="9">
        <f>'Fertilizer Tonnage Entry Form'!$H$2</f>
        <v>14</v>
      </c>
      <c r="H194" s="1">
        <f>ROUND('Fertilizer Tonnage Entry Form'!A205,1)*10^1</f>
        <v>0</v>
      </c>
      <c r="J194" s="1">
        <f>ROUND('Fertilizer Tonnage Entry Form'!B205,1)*10^1</f>
        <v>0</v>
      </c>
      <c r="L194" s="1">
        <f>ROUND('Fertilizer Tonnage Entry Form'!C205,1)*10^1</f>
        <v>0</v>
      </c>
      <c r="M194" s="1">
        <f>ROUND('Fertilizer Tonnage Entry Form'!N205,3)*10^3</f>
        <v>0</v>
      </c>
      <c r="Q194" s="9">
        <f>'Fertilizer Tonnage Entry Form'!T205</f>
        <v>0</v>
      </c>
      <c r="R194" s="9">
        <f>'Fertilizer Tonnage Entry Form'!O205</f>
        <v>0</v>
      </c>
      <c r="S194" s="9">
        <f>'Fertilizer Tonnage Entry Form'!P205</f>
        <v>0</v>
      </c>
      <c r="AA194" s="9">
        <f>ROUND('Fertilizer Tonnage Entry Form'!D205,1)*10^1</f>
        <v>0</v>
      </c>
      <c r="AB194" s="9">
        <f>ROUND('Fertilizer Tonnage Entry Form'!E205,1)*10^1</f>
        <v>0</v>
      </c>
      <c r="AC194" s="9">
        <f>ROUND('Fertilizer Tonnage Entry Form'!F205,1)*10^1</f>
        <v>0</v>
      </c>
      <c r="AD194" s="9">
        <f>ROUND('Fertilizer Tonnage Entry Form'!G205,1)*10^1</f>
        <v>0</v>
      </c>
      <c r="AE194" s="9">
        <f>ROUND('Fertilizer Tonnage Entry Form'!H205,2)*10^2</f>
        <v>0</v>
      </c>
      <c r="AF194" s="9">
        <f>ROUND('Fertilizer Tonnage Entry Form'!I205,2)*10^2</f>
        <v>0</v>
      </c>
      <c r="AG194" s="9">
        <f>ROUND('Fertilizer Tonnage Entry Form'!J205,2)*10^2</f>
        <v>0</v>
      </c>
      <c r="AH194" s="9">
        <f>ROUND('Fertilizer Tonnage Entry Form'!K205,2)*10^2</f>
        <v>0</v>
      </c>
      <c r="AI194" s="9">
        <f>ROUND('Fertilizer Tonnage Entry Form'!L205,2)*10^2</f>
        <v>0</v>
      </c>
      <c r="AJ194" s="9">
        <f>ROUND('Fertilizer Tonnage Entry Form'!M205,3)*10^2</f>
        <v>0</v>
      </c>
    </row>
    <row r="195" spans="1:36" ht="12.75" customHeight="1">
      <c r="A195" s="9">
        <f>'Fertilizer Tonnage Entry Form'!$Q$1</f>
        <v>0</v>
      </c>
      <c r="C195" s="9">
        <f>'Fertilizer Tonnage Entry Form'!$D$2</f>
        <v>2018</v>
      </c>
      <c r="D195" s="9">
        <f>'Fertilizer Tonnage Entry Form'!$H$2</f>
        <v>14</v>
      </c>
      <c r="H195" s="1">
        <f>ROUND('Fertilizer Tonnage Entry Form'!A206,1)*10^1</f>
        <v>0</v>
      </c>
      <c r="J195" s="1">
        <f>ROUND('Fertilizer Tonnage Entry Form'!B206,1)*10^1</f>
        <v>0</v>
      </c>
      <c r="L195" s="1">
        <f>ROUND('Fertilizer Tonnage Entry Form'!C206,1)*10^1</f>
        <v>0</v>
      </c>
      <c r="M195" s="1">
        <f>ROUND('Fertilizer Tonnage Entry Form'!N206,3)*10^3</f>
        <v>0</v>
      </c>
      <c r="Q195" s="9">
        <f>'Fertilizer Tonnage Entry Form'!T206</f>
        <v>0</v>
      </c>
      <c r="R195" s="9">
        <f>'Fertilizer Tonnage Entry Form'!O206</f>
        <v>0</v>
      </c>
      <c r="S195" s="9">
        <f>'Fertilizer Tonnage Entry Form'!P206</f>
        <v>0</v>
      </c>
      <c r="AA195" s="9">
        <f>ROUND('Fertilizer Tonnage Entry Form'!D206,1)*10^1</f>
        <v>0</v>
      </c>
      <c r="AB195" s="9">
        <f>ROUND('Fertilizer Tonnage Entry Form'!E206,1)*10^1</f>
        <v>0</v>
      </c>
      <c r="AC195" s="9">
        <f>ROUND('Fertilizer Tonnage Entry Form'!F206,1)*10^1</f>
        <v>0</v>
      </c>
      <c r="AD195" s="9">
        <f>ROUND('Fertilizer Tonnage Entry Form'!G206,1)*10^1</f>
        <v>0</v>
      </c>
      <c r="AE195" s="9">
        <f>ROUND('Fertilizer Tonnage Entry Form'!H206,2)*10^2</f>
        <v>0</v>
      </c>
      <c r="AF195" s="9">
        <f>ROUND('Fertilizer Tonnage Entry Form'!I206,2)*10^2</f>
        <v>0</v>
      </c>
      <c r="AG195" s="9">
        <f>ROUND('Fertilizer Tonnage Entry Form'!J206,2)*10^2</f>
        <v>0</v>
      </c>
      <c r="AH195" s="9">
        <f>ROUND('Fertilizer Tonnage Entry Form'!K206,2)*10^2</f>
        <v>0</v>
      </c>
      <c r="AI195" s="9">
        <f>ROUND('Fertilizer Tonnage Entry Form'!L206,2)*10^2</f>
        <v>0</v>
      </c>
      <c r="AJ195" s="9">
        <f>ROUND('Fertilizer Tonnage Entry Form'!M206,3)*10^2</f>
        <v>0</v>
      </c>
    </row>
    <row r="196" spans="1:36" ht="12.75" customHeight="1">
      <c r="A196" s="9">
        <f>'Fertilizer Tonnage Entry Form'!$Q$1</f>
        <v>0</v>
      </c>
      <c r="C196" s="9">
        <f>'Fertilizer Tonnage Entry Form'!$D$2</f>
        <v>2018</v>
      </c>
      <c r="D196" s="9">
        <f>'Fertilizer Tonnage Entry Form'!$H$2</f>
        <v>14</v>
      </c>
      <c r="H196" s="1">
        <f>ROUND('Fertilizer Tonnage Entry Form'!A207,1)*10^1</f>
        <v>0</v>
      </c>
      <c r="J196" s="1">
        <f>ROUND('Fertilizer Tonnage Entry Form'!B207,1)*10^1</f>
        <v>0</v>
      </c>
      <c r="L196" s="1">
        <f>ROUND('Fertilizer Tonnage Entry Form'!C207,1)*10^1</f>
        <v>0</v>
      </c>
      <c r="M196" s="1">
        <f>ROUND('Fertilizer Tonnage Entry Form'!N207,3)*10^3</f>
        <v>0</v>
      </c>
      <c r="Q196" s="9">
        <f>'Fertilizer Tonnage Entry Form'!T207</f>
        <v>0</v>
      </c>
      <c r="R196" s="9">
        <f>'Fertilizer Tonnage Entry Form'!O207</f>
        <v>0</v>
      </c>
      <c r="S196" s="9">
        <f>'Fertilizer Tonnage Entry Form'!P207</f>
        <v>0</v>
      </c>
      <c r="AA196" s="9">
        <f>ROUND('Fertilizer Tonnage Entry Form'!D207,1)*10^1</f>
        <v>0</v>
      </c>
      <c r="AB196" s="9">
        <f>ROUND('Fertilizer Tonnage Entry Form'!E207,1)*10^1</f>
        <v>0</v>
      </c>
      <c r="AC196" s="9">
        <f>ROUND('Fertilizer Tonnage Entry Form'!F207,1)*10^1</f>
        <v>0</v>
      </c>
      <c r="AD196" s="9">
        <f>ROUND('Fertilizer Tonnage Entry Form'!G207,1)*10^1</f>
        <v>0</v>
      </c>
      <c r="AE196" s="9">
        <f>ROUND('Fertilizer Tonnage Entry Form'!H207,2)*10^2</f>
        <v>0</v>
      </c>
      <c r="AF196" s="9">
        <f>ROUND('Fertilizer Tonnage Entry Form'!I207,2)*10^2</f>
        <v>0</v>
      </c>
      <c r="AG196" s="9">
        <f>ROUND('Fertilizer Tonnage Entry Form'!J207,2)*10^2</f>
        <v>0</v>
      </c>
      <c r="AH196" s="9">
        <f>ROUND('Fertilizer Tonnage Entry Form'!K207,2)*10^2</f>
        <v>0</v>
      </c>
      <c r="AI196" s="9">
        <f>ROUND('Fertilizer Tonnage Entry Form'!L207,2)*10^2</f>
        <v>0</v>
      </c>
      <c r="AJ196" s="9">
        <f>ROUND('Fertilizer Tonnage Entry Form'!M207,3)*10^2</f>
        <v>0</v>
      </c>
    </row>
    <row r="197" spans="1:36" ht="12.75" customHeight="1">
      <c r="A197" s="9">
        <f>'Fertilizer Tonnage Entry Form'!$Q$1</f>
        <v>0</v>
      </c>
      <c r="C197" s="9">
        <f>'Fertilizer Tonnage Entry Form'!$D$2</f>
        <v>2018</v>
      </c>
      <c r="D197" s="9">
        <f>'Fertilizer Tonnage Entry Form'!$H$2</f>
        <v>14</v>
      </c>
      <c r="H197" s="1">
        <f>ROUND('Fertilizer Tonnage Entry Form'!A208,1)*10^1</f>
        <v>0</v>
      </c>
      <c r="J197" s="1">
        <f>ROUND('Fertilizer Tonnage Entry Form'!B208,1)*10^1</f>
        <v>0</v>
      </c>
      <c r="L197" s="1">
        <f>ROUND('Fertilizer Tonnage Entry Form'!C208,1)*10^1</f>
        <v>0</v>
      </c>
      <c r="M197" s="1">
        <f>ROUND('Fertilizer Tonnage Entry Form'!N208,3)*10^3</f>
        <v>0</v>
      </c>
      <c r="Q197" s="9">
        <f>'Fertilizer Tonnage Entry Form'!T208</f>
        <v>0</v>
      </c>
      <c r="R197" s="9">
        <f>'Fertilizer Tonnage Entry Form'!O208</f>
        <v>0</v>
      </c>
      <c r="S197" s="9">
        <f>'Fertilizer Tonnage Entry Form'!P208</f>
        <v>0</v>
      </c>
      <c r="AA197" s="9">
        <f>ROUND('Fertilizer Tonnage Entry Form'!D208,1)*10^1</f>
        <v>0</v>
      </c>
      <c r="AB197" s="9">
        <f>ROUND('Fertilizer Tonnage Entry Form'!E208,1)*10^1</f>
        <v>0</v>
      </c>
      <c r="AC197" s="9">
        <f>ROUND('Fertilizer Tonnage Entry Form'!F208,1)*10^1</f>
        <v>0</v>
      </c>
      <c r="AD197" s="9">
        <f>ROUND('Fertilizer Tonnage Entry Form'!G208,1)*10^1</f>
        <v>0</v>
      </c>
      <c r="AE197" s="9">
        <f>ROUND('Fertilizer Tonnage Entry Form'!H208,2)*10^2</f>
        <v>0</v>
      </c>
      <c r="AF197" s="9">
        <f>ROUND('Fertilizer Tonnage Entry Form'!I208,2)*10^2</f>
        <v>0</v>
      </c>
      <c r="AG197" s="9">
        <f>ROUND('Fertilizer Tonnage Entry Form'!J208,2)*10^2</f>
        <v>0</v>
      </c>
      <c r="AH197" s="9">
        <f>ROUND('Fertilizer Tonnage Entry Form'!K208,2)*10^2</f>
        <v>0</v>
      </c>
      <c r="AI197" s="9">
        <f>ROUND('Fertilizer Tonnage Entry Form'!L208,2)*10^2</f>
        <v>0</v>
      </c>
      <c r="AJ197" s="9">
        <f>ROUND('Fertilizer Tonnage Entry Form'!M208,3)*10^2</f>
        <v>0</v>
      </c>
    </row>
    <row r="198" spans="1:36" ht="12.75" customHeight="1">
      <c r="A198" s="9">
        <f>'Fertilizer Tonnage Entry Form'!$Q$1</f>
        <v>0</v>
      </c>
      <c r="C198" s="9">
        <f>'Fertilizer Tonnage Entry Form'!$D$2</f>
        <v>2018</v>
      </c>
      <c r="D198" s="9">
        <f>'Fertilizer Tonnage Entry Form'!$H$2</f>
        <v>14</v>
      </c>
      <c r="H198" s="1">
        <f>ROUND('Fertilizer Tonnage Entry Form'!A209,1)*10^1</f>
        <v>0</v>
      </c>
      <c r="J198" s="1">
        <f>ROUND('Fertilizer Tonnage Entry Form'!B209,1)*10^1</f>
        <v>0</v>
      </c>
      <c r="L198" s="1">
        <f>ROUND('Fertilizer Tonnage Entry Form'!C209,1)*10^1</f>
        <v>0</v>
      </c>
      <c r="M198" s="1">
        <f>ROUND('Fertilizer Tonnage Entry Form'!N209,3)*10^3</f>
        <v>0</v>
      </c>
      <c r="Q198" s="9">
        <f>'Fertilizer Tonnage Entry Form'!T209</f>
        <v>0</v>
      </c>
      <c r="R198" s="9">
        <f>'Fertilizer Tonnage Entry Form'!O209</f>
        <v>0</v>
      </c>
      <c r="S198" s="9">
        <f>'Fertilizer Tonnage Entry Form'!P209</f>
        <v>0</v>
      </c>
      <c r="AA198" s="9">
        <f>ROUND('Fertilizer Tonnage Entry Form'!D209,1)*10^1</f>
        <v>0</v>
      </c>
      <c r="AB198" s="9">
        <f>ROUND('Fertilizer Tonnage Entry Form'!E209,1)*10^1</f>
        <v>0</v>
      </c>
      <c r="AC198" s="9">
        <f>ROUND('Fertilizer Tonnage Entry Form'!F209,1)*10^1</f>
        <v>0</v>
      </c>
      <c r="AD198" s="9">
        <f>ROUND('Fertilizer Tonnage Entry Form'!G209,1)*10^1</f>
        <v>0</v>
      </c>
      <c r="AE198" s="9">
        <f>ROUND('Fertilizer Tonnage Entry Form'!H209,2)*10^2</f>
        <v>0</v>
      </c>
      <c r="AF198" s="9">
        <f>ROUND('Fertilizer Tonnage Entry Form'!I209,2)*10^2</f>
        <v>0</v>
      </c>
      <c r="AG198" s="9">
        <f>ROUND('Fertilizer Tonnage Entry Form'!J209,2)*10^2</f>
        <v>0</v>
      </c>
      <c r="AH198" s="9">
        <f>ROUND('Fertilizer Tonnage Entry Form'!K209,2)*10^2</f>
        <v>0</v>
      </c>
      <c r="AI198" s="9">
        <f>ROUND('Fertilizer Tonnage Entry Form'!L209,2)*10^2</f>
        <v>0</v>
      </c>
      <c r="AJ198" s="9">
        <f>ROUND('Fertilizer Tonnage Entry Form'!M209,3)*10^2</f>
        <v>0</v>
      </c>
    </row>
    <row r="199" spans="1:36" ht="12.75" customHeight="1">
      <c r="A199" s="9">
        <f>'Fertilizer Tonnage Entry Form'!$Q$1</f>
        <v>0</v>
      </c>
      <c r="C199" s="9">
        <f>'Fertilizer Tonnage Entry Form'!$D$2</f>
        <v>2018</v>
      </c>
      <c r="D199" s="9">
        <f>'Fertilizer Tonnage Entry Form'!$H$2</f>
        <v>14</v>
      </c>
      <c r="H199" s="1">
        <f>ROUND('Fertilizer Tonnage Entry Form'!A210,1)*10^1</f>
        <v>0</v>
      </c>
      <c r="J199" s="1">
        <f>ROUND('Fertilizer Tonnage Entry Form'!B210,1)*10^1</f>
        <v>0</v>
      </c>
      <c r="L199" s="1">
        <f>ROUND('Fertilizer Tonnage Entry Form'!C210,1)*10^1</f>
        <v>0</v>
      </c>
      <c r="M199" s="1">
        <f>ROUND('Fertilizer Tonnage Entry Form'!N210,3)*10^3</f>
        <v>0</v>
      </c>
      <c r="Q199" s="9">
        <f>'Fertilizer Tonnage Entry Form'!T210</f>
        <v>0</v>
      </c>
      <c r="R199" s="9">
        <f>'Fertilizer Tonnage Entry Form'!O210</f>
        <v>0</v>
      </c>
      <c r="S199" s="9">
        <f>'Fertilizer Tonnage Entry Form'!P210</f>
        <v>0</v>
      </c>
      <c r="AA199" s="9">
        <f>ROUND('Fertilizer Tonnage Entry Form'!D210,1)*10^1</f>
        <v>0</v>
      </c>
      <c r="AB199" s="9">
        <f>ROUND('Fertilizer Tonnage Entry Form'!E210,1)*10^1</f>
        <v>0</v>
      </c>
      <c r="AC199" s="9">
        <f>ROUND('Fertilizer Tonnage Entry Form'!F210,1)*10^1</f>
        <v>0</v>
      </c>
      <c r="AD199" s="9">
        <f>ROUND('Fertilizer Tonnage Entry Form'!G210,1)*10^1</f>
        <v>0</v>
      </c>
      <c r="AE199" s="9">
        <f>ROUND('Fertilizer Tonnage Entry Form'!H210,2)*10^2</f>
        <v>0</v>
      </c>
      <c r="AF199" s="9">
        <f>ROUND('Fertilizer Tonnage Entry Form'!I210,2)*10^2</f>
        <v>0</v>
      </c>
      <c r="AG199" s="9">
        <f>ROUND('Fertilizer Tonnage Entry Form'!J210,2)*10^2</f>
        <v>0</v>
      </c>
      <c r="AH199" s="9">
        <f>ROUND('Fertilizer Tonnage Entry Form'!K210,2)*10^2</f>
        <v>0</v>
      </c>
      <c r="AI199" s="9">
        <f>ROUND('Fertilizer Tonnage Entry Form'!L210,2)*10^2</f>
        <v>0</v>
      </c>
      <c r="AJ199" s="9">
        <f>ROUND('Fertilizer Tonnage Entry Form'!M210,3)*10^2</f>
        <v>0</v>
      </c>
    </row>
    <row r="200" spans="1:36" ht="12.75" customHeight="1">
      <c r="A200" s="9">
        <f>'Fertilizer Tonnage Entry Form'!$Q$1</f>
        <v>0</v>
      </c>
      <c r="C200" s="9">
        <f>'Fertilizer Tonnage Entry Form'!$D$2</f>
        <v>2018</v>
      </c>
      <c r="D200" s="9">
        <f>'Fertilizer Tonnage Entry Form'!$H$2</f>
        <v>14</v>
      </c>
      <c r="H200" s="1">
        <f>ROUND('Fertilizer Tonnage Entry Form'!A211,1)*10^1</f>
        <v>0</v>
      </c>
      <c r="J200" s="1">
        <f>ROUND('Fertilizer Tonnage Entry Form'!B211,1)*10^1</f>
        <v>0</v>
      </c>
      <c r="L200" s="1">
        <f>ROUND('Fertilizer Tonnage Entry Form'!C211,1)*10^1</f>
        <v>0</v>
      </c>
      <c r="M200" s="1">
        <f>ROUND('Fertilizer Tonnage Entry Form'!N211,3)*10^3</f>
        <v>0</v>
      </c>
      <c r="Q200" s="9">
        <f>'Fertilizer Tonnage Entry Form'!T211</f>
        <v>0</v>
      </c>
      <c r="R200" s="9">
        <f>'Fertilizer Tonnage Entry Form'!O211</f>
        <v>0</v>
      </c>
      <c r="S200" s="9">
        <f>'Fertilizer Tonnage Entry Form'!P211</f>
        <v>0</v>
      </c>
      <c r="AA200" s="9">
        <f>ROUND('Fertilizer Tonnage Entry Form'!D211,1)*10^1</f>
        <v>0</v>
      </c>
      <c r="AB200" s="9">
        <f>ROUND('Fertilizer Tonnage Entry Form'!E211,1)*10^1</f>
        <v>0</v>
      </c>
      <c r="AC200" s="9">
        <f>ROUND('Fertilizer Tonnage Entry Form'!F211,1)*10^1</f>
        <v>0</v>
      </c>
      <c r="AD200" s="9">
        <f>ROUND('Fertilizer Tonnage Entry Form'!G211,1)*10^1</f>
        <v>0</v>
      </c>
      <c r="AE200" s="9">
        <f>ROUND('Fertilizer Tonnage Entry Form'!H211,2)*10^2</f>
        <v>0</v>
      </c>
      <c r="AF200" s="9">
        <f>ROUND('Fertilizer Tonnage Entry Form'!I211,2)*10^2</f>
        <v>0</v>
      </c>
      <c r="AG200" s="9">
        <f>ROUND('Fertilizer Tonnage Entry Form'!J211,2)*10^2</f>
        <v>0</v>
      </c>
      <c r="AH200" s="9">
        <f>ROUND('Fertilizer Tonnage Entry Form'!K211,2)*10^2</f>
        <v>0</v>
      </c>
      <c r="AI200" s="9">
        <f>ROUND('Fertilizer Tonnage Entry Form'!L211,2)*10^2</f>
        <v>0</v>
      </c>
      <c r="AJ200" s="9">
        <f>ROUND('Fertilizer Tonnage Entry Form'!M211,3)*10^2</f>
        <v>0</v>
      </c>
    </row>
    <row r="201" spans="1:36" ht="12.75" customHeight="1">
      <c r="A201" s="9">
        <f>'Fertilizer Tonnage Entry Form'!$Q$1</f>
        <v>0</v>
      </c>
      <c r="C201" s="9">
        <f>'Fertilizer Tonnage Entry Form'!$D$2</f>
        <v>2018</v>
      </c>
      <c r="D201" s="9">
        <f>'Fertilizer Tonnage Entry Form'!$H$2</f>
        <v>14</v>
      </c>
      <c r="H201" s="1">
        <f>ROUND('Fertilizer Tonnage Entry Form'!A212,1)*10^1</f>
        <v>0</v>
      </c>
      <c r="J201" s="1">
        <f>ROUND('Fertilizer Tonnage Entry Form'!B212,1)*10^1</f>
        <v>0</v>
      </c>
      <c r="L201" s="1">
        <f>ROUND('Fertilizer Tonnage Entry Form'!C212,1)*10^1</f>
        <v>0</v>
      </c>
      <c r="M201" s="1">
        <f>ROUND('Fertilizer Tonnage Entry Form'!N212,3)*10^3</f>
        <v>0</v>
      </c>
      <c r="Q201" s="9">
        <f>'Fertilizer Tonnage Entry Form'!T212</f>
        <v>0</v>
      </c>
      <c r="R201" s="9">
        <f>'Fertilizer Tonnage Entry Form'!O212</f>
        <v>0</v>
      </c>
      <c r="S201" s="9">
        <f>'Fertilizer Tonnage Entry Form'!P212</f>
        <v>0</v>
      </c>
      <c r="AA201" s="9">
        <f>ROUND('Fertilizer Tonnage Entry Form'!D212,1)*10^1</f>
        <v>0</v>
      </c>
      <c r="AB201" s="9">
        <f>ROUND('Fertilizer Tonnage Entry Form'!E212,1)*10^1</f>
        <v>0</v>
      </c>
      <c r="AC201" s="9">
        <f>ROUND('Fertilizer Tonnage Entry Form'!F212,1)*10^1</f>
        <v>0</v>
      </c>
      <c r="AD201" s="9">
        <f>ROUND('Fertilizer Tonnage Entry Form'!G212,1)*10^1</f>
        <v>0</v>
      </c>
      <c r="AE201" s="9">
        <f>ROUND('Fertilizer Tonnage Entry Form'!H212,2)*10^2</f>
        <v>0</v>
      </c>
      <c r="AF201" s="9">
        <f>ROUND('Fertilizer Tonnage Entry Form'!I212,2)*10^2</f>
        <v>0</v>
      </c>
      <c r="AG201" s="9">
        <f>ROUND('Fertilizer Tonnage Entry Form'!J212,2)*10^2</f>
        <v>0</v>
      </c>
      <c r="AH201" s="9">
        <f>ROUND('Fertilizer Tonnage Entry Form'!K212,2)*10^2</f>
        <v>0</v>
      </c>
      <c r="AI201" s="9">
        <f>ROUND('Fertilizer Tonnage Entry Form'!L212,2)*10^2</f>
        <v>0</v>
      </c>
      <c r="AJ201" s="9">
        <f>ROUND('Fertilizer Tonnage Entry Form'!M212,3)*10^2</f>
        <v>0</v>
      </c>
    </row>
    <row r="202" spans="1:36" ht="12.75" customHeight="1">
      <c r="A202" s="9">
        <f>'Fertilizer Tonnage Entry Form'!$Q$1</f>
        <v>0</v>
      </c>
      <c r="C202" s="9">
        <f>'Fertilizer Tonnage Entry Form'!$D$2</f>
        <v>2018</v>
      </c>
      <c r="D202" s="9">
        <f>'Fertilizer Tonnage Entry Form'!$H$2</f>
        <v>14</v>
      </c>
      <c r="H202" s="1">
        <f>ROUND('Fertilizer Tonnage Entry Form'!A213,1)*10^1</f>
        <v>0</v>
      </c>
      <c r="J202" s="1">
        <f>ROUND('Fertilizer Tonnage Entry Form'!B213,1)*10^1</f>
        <v>0</v>
      </c>
      <c r="L202" s="1">
        <f>ROUND('Fertilizer Tonnage Entry Form'!C213,1)*10^1</f>
        <v>0</v>
      </c>
      <c r="M202" s="1">
        <f>ROUND('Fertilizer Tonnage Entry Form'!N213,3)*10^3</f>
        <v>0</v>
      </c>
      <c r="Q202" s="9">
        <f>'Fertilizer Tonnage Entry Form'!T213</f>
        <v>0</v>
      </c>
      <c r="R202" s="9">
        <f>'Fertilizer Tonnage Entry Form'!O213</f>
        <v>0</v>
      </c>
      <c r="S202" s="9">
        <f>'Fertilizer Tonnage Entry Form'!P213</f>
        <v>0</v>
      </c>
      <c r="AA202" s="9">
        <f>ROUND('Fertilizer Tonnage Entry Form'!D213,1)*10^1</f>
        <v>0</v>
      </c>
      <c r="AB202" s="9">
        <f>ROUND('Fertilizer Tonnage Entry Form'!E213,1)*10^1</f>
        <v>0</v>
      </c>
      <c r="AC202" s="9">
        <f>ROUND('Fertilizer Tonnage Entry Form'!F213,1)*10^1</f>
        <v>0</v>
      </c>
      <c r="AD202" s="9">
        <f>ROUND('Fertilizer Tonnage Entry Form'!G213,1)*10^1</f>
        <v>0</v>
      </c>
      <c r="AE202" s="9">
        <f>ROUND('Fertilizer Tonnage Entry Form'!H213,2)*10^2</f>
        <v>0</v>
      </c>
      <c r="AF202" s="9">
        <f>ROUND('Fertilizer Tonnage Entry Form'!I213,2)*10^2</f>
        <v>0</v>
      </c>
      <c r="AG202" s="9">
        <f>ROUND('Fertilizer Tonnage Entry Form'!J213,2)*10^2</f>
        <v>0</v>
      </c>
      <c r="AH202" s="9">
        <f>ROUND('Fertilizer Tonnage Entry Form'!K213,2)*10^2</f>
        <v>0</v>
      </c>
      <c r="AI202" s="9">
        <f>ROUND('Fertilizer Tonnage Entry Form'!L213,2)*10^2</f>
        <v>0</v>
      </c>
      <c r="AJ202" s="9">
        <f>ROUND('Fertilizer Tonnage Entry Form'!M213,3)*10^2</f>
        <v>0</v>
      </c>
    </row>
    <row r="203" spans="1:36" ht="12.75" customHeight="1">
      <c r="A203" s="9">
        <f>'Fertilizer Tonnage Entry Form'!$Q$1</f>
        <v>0</v>
      </c>
      <c r="C203" s="9">
        <f>'Fertilizer Tonnage Entry Form'!$D$2</f>
        <v>2018</v>
      </c>
      <c r="D203" s="9">
        <f>'Fertilizer Tonnage Entry Form'!$H$2</f>
        <v>14</v>
      </c>
      <c r="H203" s="1">
        <f>ROUND('Fertilizer Tonnage Entry Form'!A214,1)*10^1</f>
        <v>0</v>
      </c>
      <c r="J203" s="1">
        <f>ROUND('Fertilizer Tonnage Entry Form'!B214,1)*10^1</f>
        <v>0</v>
      </c>
      <c r="L203" s="1">
        <f>ROUND('Fertilizer Tonnage Entry Form'!C214,1)*10^1</f>
        <v>0</v>
      </c>
      <c r="M203" s="1">
        <f>ROUND('Fertilizer Tonnage Entry Form'!N214,3)*10^3</f>
        <v>0</v>
      </c>
      <c r="Q203" s="9">
        <f>'Fertilizer Tonnage Entry Form'!T214</f>
        <v>0</v>
      </c>
      <c r="R203" s="9">
        <f>'Fertilizer Tonnage Entry Form'!O214</f>
        <v>0</v>
      </c>
      <c r="S203" s="9">
        <f>'Fertilizer Tonnage Entry Form'!P214</f>
        <v>0</v>
      </c>
      <c r="AA203" s="9">
        <f>ROUND('Fertilizer Tonnage Entry Form'!D214,1)*10^1</f>
        <v>0</v>
      </c>
      <c r="AB203" s="9">
        <f>ROUND('Fertilizer Tonnage Entry Form'!E214,1)*10^1</f>
        <v>0</v>
      </c>
      <c r="AC203" s="9">
        <f>ROUND('Fertilizer Tonnage Entry Form'!F214,1)*10^1</f>
        <v>0</v>
      </c>
      <c r="AD203" s="9">
        <f>ROUND('Fertilizer Tonnage Entry Form'!G214,1)*10^1</f>
        <v>0</v>
      </c>
      <c r="AE203" s="9">
        <f>ROUND('Fertilizer Tonnage Entry Form'!H214,2)*10^2</f>
        <v>0</v>
      </c>
      <c r="AF203" s="9">
        <f>ROUND('Fertilizer Tonnage Entry Form'!I214,2)*10^2</f>
        <v>0</v>
      </c>
      <c r="AG203" s="9">
        <f>ROUND('Fertilizer Tonnage Entry Form'!J214,2)*10^2</f>
        <v>0</v>
      </c>
      <c r="AH203" s="9">
        <f>ROUND('Fertilizer Tonnage Entry Form'!K214,2)*10^2</f>
        <v>0</v>
      </c>
      <c r="AI203" s="9">
        <f>ROUND('Fertilizer Tonnage Entry Form'!L214,2)*10^2</f>
        <v>0</v>
      </c>
      <c r="AJ203" s="9">
        <f>ROUND('Fertilizer Tonnage Entry Form'!M214,3)*10^2</f>
        <v>0</v>
      </c>
    </row>
    <row r="204" spans="1:36" ht="12.75" customHeight="1">
      <c r="A204" s="9">
        <f>'Fertilizer Tonnage Entry Form'!$Q$1</f>
        <v>0</v>
      </c>
      <c r="C204" s="9">
        <f>'Fertilizer Tonnage Entry Form'!$D$2</f>
        <v>2018</v>
      </c>
      <c r="D204" s="9">
        <f>'Fertilizer Tonnage Entry Form'!$H$2</f>
        <v>14</v>
      </c>
      <c r="H204" s="1">
        <f>ROUND('Fertilizer Tonnage Entry Form'!A215,1)*10^1</f>
        <v>0</v>
      </c>
      <c r="J204" s="1">
        <f>ROUND('Fertilizer Tonnage Entry Form'!B215,1)*10^1</f>
        <v>0</v>
      </c>
      <c r="L204" s="1">
        <f>ROUND('Fertilizer Tonnage Entry Form'!C215,1)*10^1</f>
        <v>0</v>
      </c>
      <c r="M204" s="1">
        <f>ROUND('Fertilizer Tonnage Entry Form'!N215,3)*10^3</f>
        <v>0</v>
      </c>
      <c r="Q204" s="9">
        <f>'Fertilizer Tonnage Entry Form'!T215</f>
        <v>0</v>
      </c>
      <c r="R204" s="9">
        <f>'Fertilizer Tonnage Entry Form'!O215</f>
        <v>0</v>
      </c>
      <c r="S204" s="9">
        <f>'Fertilizer Tonnage Entry Form'!P215</f>
        <v>0</v>
      </c>
      <c r="AA204" s="9">
        <f>ROUND('Fertilizer Tonnage Entry Form'!D215,1)*10^1</f>
        <v>0</v>
      </c>
      <c r="AB204" s="9">
        <f>ROUND('Fertilizer Tonnage Entry Form'!E215,1)*10^1</f>
        <v>0</v>
      </c>
      <c r="AC204" s="9">
        <f>ROUND('Fertilizer Tonnage Entry Form'!F215,1)*10^1</f>
        <v>0</v>
      </c>
      <c r="AD204" s="9">
        <f>ROUND('Fertilizer Tonnage Entry Form'!G215,1)*10^1</f>
        <v>0</v>
      </c>
      <c r="AE204" s="9">
        <f>ROUND('Fertilizer Tonnage Entry Form'!H215,2)*10^2</f>
        <v>0</v>
      </c>
      <c r="AF204" s="9">
        <f>ROUND('Fertilizer Tonnage Entry Form'!I215,2)*10^2</f>
        <v>0</v>
      </c>
      <c r="AG204" s="9">
        <f>ROUND('Fertilizer Tonnage Entry Form'!J215,2)*10^2</f>
        <v>0</v>
      </c>
      <c r="AH204" s="9">
        <f>ROUND('Fertilizer Tonnage Entry Form'!K215,2)*10^2</f>
        <v>0</v>
      </c>
      <c r="AI204" s="9">
        <f>ROUND('Fertilizer Tonnage Entry Form'!L215,2)*10^2</f>
        <v>0</v>
      </c>
      <c r="AJ204" s="9">
        <f>ROUND('Fertilizer Tonnage Entry Form'!M215,3)*10^2</f>
        <v>0</v>
      </c>
    </row>
    <row r="205" spans="1:36" ht="12.75" customHeight="1">
      <c r="A205" s="9">
        <f>'Fertilizer Tonnage Entry Form'!$Q$1</f>
        <v>0</v>
      </c>
      <c r="C205" s="9">
        <f>'Fertilizer Tonnage Entry Form'!$D$2</f>
        <v>2018</v>
      </c>
      <c r="D205" s="9">
        <f>'Fertilizer Tonnage Entry Form'!$H$2</f>
        <v>14</v>
      </c>
      <c r="H205" s="1">
        <f>ROUND('Fertilizer Tonnage Entry Form'!A216,1)*10^1</f>
        <v>0</v>
      </c>
      <c r="J205" s="1">
        <f>ROUND('Fertilizer Tonnage Entry Form'!B216,1)*10^1</f>
        <v>0</v>
      </c>
      <c r="L205" s="1">
        <f>ROUND('Fertilizer Tonnage Entry Form'!C216,1)*10^1</f>
        <v>0</v>
      </c>
      <c r="M205" s="1">
        <f>ROUND('Fertilizer Tonnage Entry Form'!N216,3)*10^3</f>
        <v>0</v>
      </c>
      <c r="Q205" s="9">
        <f>'Fertilizer Tonnage Entry Form'!T216</f>
        <v>0</v>
      </c>
      <c r="R205" s="9">
        <f>'Fertilizer Tonnage Entry Form'!O216</f>
        <v>0</v>
      </c>
      <c r="S205" s="9">
        <f>'Fertilizer Tonnage Entry Form'!P216</f>
        <v>0</v>
      </c>
      <c r="AA205" s="9">
        <f>ROUND('Fertilizer Tonnage Entry Form'!D216,1)*10^1</f>
        <v>0</v>
      </c>
      <c r="AB205" s="9">
        <f>ROUND('Fertilizer Tonnage Entry Form'!E216,1)*10^1</f>
        <v>0</v>
      </c>
      <c r="AC205" s="9">
        <f>ROUND('Fertilizer Tonnage Entry Form'!F216,1)*10^1</f>
        <v>0</v>
      </c>
      <c r="AD205" s="9">
        <f>ROUND('Fertilizer Tonnage Entry Form'!G216,1)*10^1</f>
        <v>0</v>
      </c>
      <c r="AE205" s="9">
        <f>ROUND('Fertilizer Tonnage Entry Form'!H216,2)*10^2</f>
        <v>0</v>
      </c>
      <c r="AF205" s="9">
        <f>ROUND('Fertilizer Tonnage Entry Form'!I216,2)*10^2</f>
        <v>0</v>
      </c>
      <c r="AG205" s="9">
        <f>ROUND('Fertilizer Tonnage Entry Form'!J216,2)*10^2</f>
        <v>0</v>
      </c>
      <c r="AH205" s="9">
        <f>ROUND('Fertilizer Tonnage Entry Form'!K216,2)*10^2</f>
        <v>0</v>
      </c>
      <c r="AI205" s="9">
        <f>ROUND('Fertilizer Tonnage Entry Form'!L216,2)*10^2</f>
        <v>0</v>
      </c>
      <c r="AJ205" s="9">
        <f>ROUND('Fertilizer Tonnage Entry Form'!M216,3)*10^2</f>
        <v>0</v>
      </c>
    </row>
    <row r="206" spans="1:36" ht="12.75" customHeight="1">
      <c r="A206" s="9">
        <f>'Fertilizer Tonnage Entry Form'!$Q$1</f>
        <v>0</v>
      </c>
      <c r="C206" s="9">
        <f>'Fertilizer Tonnage Entry Form'!$D$2</f>
        <v>2018</v>
      </c>
      <c r="D206" s="9">
        <f>'Fertilizer Tonnage Entry Form'!$H$2</f>
        <v>14</v>
      </c>
      <c r="H206" s="1">
        <f>ROUND('Fertilizer Tonnage Entry Form'!A217,1)*10^1</f>
        <v>0</v>
      </c>
      <c r="J206" s="1">
        <f>ROUND('Fertilizer Tonnage Entry Form'!B217,1)*10^1</f>
        <v>0</v>
      </c>
      <c r="L206" s="1">
        <f>ROUND('Fertilizer Tonnage Entry Form'!C217,1)*10^1</f>
        <v>0</v>
      </c>
      <c r="M206" s="1">
        <f>ROUND('Fertilizer Tonnage Entry Form'!N217,3)*10^3</f>
        <v>0</v>
      </c>
      <c r="Q206" s="9">
        <f>'Fertilizer Tonnage Entry Form'!T217</f>
        <v>0</v>
      </c>
      <c r="R206" s="9">
        <f>'Fertilizer Tonnage Entry Form'!O217</f>
        <v>0</v>
      </c>
      <c r="S206" s="9">
        <f>'Fertilizer Tonnage Entry Form'!P217</f>
        <v>0</v>
      </c>
      <c r="AA206" s="9">
        <f>ROUND('Fertilizer Tonnage Entry Form'!D217,1)*10^1</f>
        <v>0</v>
      </c>
      <c r="AB206" s="9">
        <f>ROUND('Fertilizer Tonnage Entry Form'!E217,1)*10^1</f>
        <v>0</v>
      </c>
      <c r="AC206" s="9">
        <f>ROUND('Fertilizer Tonnage Entry Form'!F217,1)*10^1</f>
        <v>0</v>
      </c>
      <c r="AD206" s="9">
        <f>ROUND('Fertilizer Tonnage Entry Form'!G217,1)*10^1</f>
        <v>0</v>
      </c>
      <c r="AE206" s="9">
        <f>ROUND('Fertilizer Tonnage Entry Form'!H217,2)*10^2</f>
        <v>0</v>
      </c>
      <c r="AF206" s="9">
        <f>ROUND('Fertilizer Tonnage Entry Form'!I217,2)*10^2</f>
        <v>0</v>
      </c>
      <c r="AG206" s="9">
        <f>ROUND('Fertilizer Tonnage Entry Form'!J217,2)*10^2</f>
        <v>0</v>
      </c>
      <c r="AH206" s="9">
        <f>ROUND('Fertilizer Tonnage Entry Form'!K217,2)*10^2</f>
        <v>0</v>
      </c>
      <c r="AI206" s="9">
        <f>ROUND('Fertilizer Tonnage Entry Form'!L217,2)*10^2</f>
        <v>0</v>
      </c>
      <c r="AJ206" s="9">
        <f>ROUND('Fertilizer Tonnage Entry Form'!M217,3)*10^2</f>
        <v>0</v>
      </c>
    </row>
    <row r="207" spans="1:36" ht="12.75" customHeight="1">
      <c r="A207" s="9">
        <f>'Fertilizer Tonnage Entry Form'!$Q$1</f>
        <v>0</v>
      </c>
      <c r="C207" s="9">
        <f>'Fertilizer Tonnage Entry Form'!$D$2</f>
        <v>2018</v>
      </c>
      <c r="D207" s="9">
        <f>'Fertilizer Tonnage Entry Form'!$H$2</f>
        <v>14</v>
      </c>
      <c r="H207" s="1">
        <f>ROUND('Fertilizer Tonnage Entry Form'!A218,1)*10^1</f>
        <v>0</v>
      </c>
      <c r="J207" s="1">
        <f>ROUND('Fertilizer Tonnage Entry Form'!B218,1)*10^1</f>
        <v>0</v>
      </c>
      <c r="L207" s="1">
        <f>ROUND('Fertilizer Tonnage Entry Form'!C218,1)*10^1</f>
        <v>0</v>
      </c>
      <c r="M207" s="1">
        <f>ROUND('Fertilizer Tonnage Entry Form'!N218,3)*10^3</f>
        <v>0</v>
      </c>
      <c r="Q207" s="9">
        <f>'Fertilizer Tonnage Entry Form'!T218</f>
        <v>0</v>
      </c>
      <c r="R207" s="9">
        <f>'Fertilizer Tonnage Entry Form'!O218</f>
        <v>0</v>
      </c>
      <c r="S207" s="9">
        <f>'Fertilizer Tonnage Entry Form'!P218</f>
        <v>0</v>
      </c>
      <c r="AA207" s="9">
        <f>ROUND('Fertilizer Tonnage Entry Form'!D218,1)*10^1</f>
        <v>0</v>
      </c>
      <c r="AB207" s="9">
        <f>ROUND('Fertilizer Tonnage Entry Form'!E218,1)*10^1</f>
        <v>0</v>
      </c>
      <c r="AC207" s="9">
        <f>ROUND('Fertilizer Tonnage Entry Form'!F218,1)*10^1</f>
        <v>0</v>
      </c>
      <c r="AD207" s="9">
        <f>ROUND('Fertilizer Tonnage Entry Form'!G218,1)*10^1</f>
        <v>0</v>
      </c>
      <c r="AE207" s="9">
        <f>ROUND('Fertilizer Tonnage Entry Form'!H218,2)*10^2</f>
        <v>0</v>
      </c>
      <c r="AF207" s="9">
        <f>ROUND('Fertilizer Tonnage Entry Form'!I218,2)*10^2</f>
        <v>0</v>
      </c>
      <c r="AG207" s="9">
        <f>ROUND('Fertilizer Tonnage Entry Form'!J218,2)*10^2</f>
        <v>0</v>
      </c>
      <c r="AH207" s="9">
        <f>ROUND('Fertilizer Tonnage Entry Form'!K218,2)*10^2</f>
        <v>0</v>
      </c>
      <c r="AI207" s="9">
        <f>ROUND('Fertilizer Tonnage Entry Form'!L218,2)*10^2</f>
        <v>0</v>
      </c>
      <c r="AJ207" s="9">
        <f>ROUND('Fertilizer Tonnage Entry Form'!M218,3)*10^2</f>
        <v>0</v>
      </c>
    </row>
    <row r="208" spans="1:36" ht="12.75" customHeight="1">
      <c r="A208" s="9">
        <f>'Fertilizer Tonnage Entry Form'!$Q$1</f>
        <v>0</v>
      </c>
      <c r="C208" s="9">
        <f>'Fertilizer Tonnage Entry Form'!$D$2</f>
        <v>2018</v>
      </c>
      <c r="D208" s="9">
        <f>'Fertilizer Tonnage Entry Form'!$H$2</f>
        <v>14</v>
      </c>
      <c r="H208" s="1">
        <f>ROUND('Fertilizer Tonnage Entry Form'!A219,1)*10^1</f>
        <v>0</v>
      </c>
      <c r="J208" s="1">
        <f>ROUND('Fertilizer Tonnage Entry Form'!B219,1)*10^1</f>
        <v>0</v>
      </c>
      <c r="L208" s="1">
        <f>ROUND('Fertilizer Tonnage Entry Form'!C219,1)*10^1</f>
        <v>0</v>
      </c>
      <c r="M208" s="1">
        <f>ROUND('Fertilizer Tonnage Entry Form'!N219,3)*10^3</f>
        <v>0</v>
      </c>
      <c r="Q208" s="9">
        <f>'Fertilizer Tonnage Entry Form'!T219</f>
        <v>0</v>
      </c>
      <c r="R208" s="9">
        <f>'Fertilizer Tonnage Entry Form'!O219</f>
        <v>0</v>
      </c>
      <c r="S208" s="9">
        <f>'Fertilizer Tonnage Entry Form'!P219</f>
        <v>0</v>
      </c>
      <c r="AA208" s="9">
        <f>ROUND('Fertilizer Tonnage Entry Form'!D219,1)*10^1</f>
        <v>0</v>
      </c>
      <c r="AB208" s="9">
        <f>ROUND('Fertilizer Tonnage Entry Form'!E219,1)*10^1</f>
        <v>0</v>
      </c>
      <c r="AC208" s="9">
        <f>ROUND('Fertilizer Tonnage Entry Form'!F219,1)*10^1</f>
        <v>0</v>
      </c>
      <c r="AD208" s="9">
        <f>ROUND('Fertilizer Tonnage Entry Form'!G219,1)*10^1</f>
        <v>0</v>
      </c>
      <c r="AE208" s="9">
        <f>ROUND('Fertilizer Tonnage Entry Form'!H219,2)*10^2</f>
        <v>0</v>
      </c>
      <c r="AF208" s="9">
        <f>ROUND('Fertilizer Tonnage Entry Form'!I219,2)*10^2</f>
        <v>0</v>
      </c>
      <c r="AG208" s="9">
        <f>ROUND('Fertilizer Tonnage Entry Form'!J219,2)*10^2</f>
        <v>0</v>
      </c>
      <c r="AH208" s="9">
        <f>ROUND('Fertilizer Tonnage Entry Form'!K219,2)*10^2</f>
        <v>0</v>
      </c>
      <c r="AI208" s="9">
        <f>ROUND('Fertilizer Tonnage Entry Form'!L219,2)*10^2</f>
        <v>0</v>
      </c>
      <c r="AJ208" s="9">
        <f>ROUND('Fertilizer Tonnage Entry Form'!M219,3)*10^2</f>
        <v>0</v>
      </c>
    </row>
    <row r="209" spans="1:36" ht="12.75" customHeight="1">
      <c r="A209" s="9">
        <f>'Fertilizer Tonnage Entry Form'!$Q$1</f>
        <v>0</v>
      </c>
      <c r="C209" s="9">
        <f>'Fertilizer Tonnage Entry Form'!$D$2</f>
        <v>2018</v>
      </c>
      <c r="D209" s="9">
        <f>'Fertilizer Tonnage Entry Form'!$H$2</f>
        <v>14</v>
      </c>
      <c r="H209" s="1">
        <f>ROUND('Fertilizer Tonnage Entry Form'!A220,1)*10^1</f>
        <v>0</v>
      </c>
      <c r="J209" s="1">
        <f>ROUND('Fertilizer Tonnage Entry Form'!B220,1)*10^1</f>
        <v>0</v>
      </c>
      <c r="L209" s="1">
        <f>ROUND('Fertilizer Tonnage Entry Form'!C220,1)*10^1</f>
        <v>0</v>
      </c>
      <c r="M209" s="1">
        <f>ROUND('Fertilizer Tonnage Entry Form'!N220,3)*10^3</f>
        <v>0</v>
      </c>
      <c r="Q209" s="9">
        <f>'Fertilizer Tonnage Entry Form'!T220</f>
        <v>0</v>
      </c>
      <c r="R209" s="9">
        <f>'Fertilizer Tonnage Entry Form'!O220</f>
        <v>0</v>
      </c>
      <c r="S209" s="9">
        <f>'Fertilizer Tonnage Entry Form'!P220</f>
        <v>0</v>
      </c>
      <c r="AA209" s="9">
        <f>ROUND('Fertilizer Tonnage Entry Form'!D220,1)*10^1</f>
        <v>0</v>
      </c>
      <c r="AB209" s="9">
        <f>ROUND('Fertilizer Tonnage Entry Form'!E220,1)*10^1</f>
        <v>0</v>
      </c>
      <c r="AC209" s="9">
        <f>ROUND('Fertilizer Tonnage Entry Form'!F220,1)*10^1</f>
        <v>0</v>
      </c>
      <c r="AD209" s="9">
        <f>ROUND('Fertilizer Tonnage Entry Form'!G220,1)*10^1</f>
        <v>0</v>
      </c>
      <c r="AE209" s="9">
        <f>ROUND('Fertilizer Tonnage Entry Form'!H220,2)*10^2</f>
        <v>0</v>
      </c>
      <c r="AF209" s="9">
        <f>ROUND('Fertilizer Tonnage Entry Form'!I220,2)*10^2</f>
        <v>0</v>
      </c>
      <c r="AG209" s="9">
        <f>ROUND('Fertilizer Tonnage Entry Form'!J220,2)*10^2</f>
        <v>0</v>
      </c>
      <c r="AH209" s="9">
        <f>ROUND('Fertilizer Tonnage Entry Form'!K220,2)*10^2</f>
        <v>0</v>
      </c>
      <c r="AI209" s="9">
        <f>ROUND('Fertilizer Tonnage Entry Form'!L220,2)*10^2</f>
        <v>0</v>
      </c>
      <c r="AJ209" s="9">
        <f>ROUND('Fertilizer Tonnage Entry Form'!M220,3)*10^2</f>
        <v>0</v>
      </c>
    </row>
    <row r="210" spans="1:36" ht="12.75" customHeight="1">
      <c r="A210" s="9">
        <f>'Fertilizer Tonnage Entry Form'!$Q$1</f>
        <v>0</v>
      </c>
      <c r="C210" s="9">
        <f>'Fertilizer Tonnage Entry Form'!$D$2</f>
        <v>2018</v>
      </c>
      <c r="D210" s="9">
        <f>'Fertilizer Tonnage Entry Form'!$H$2</f>
        <v>14</v>
      </c>
      <c r="H210" s="1">
        <f>ROUND('Fertilizer Tonnage Entry Form'!A221,1)*10^1</f>
        <v>0</v>
      </c>
      <c r="J210" s="1">
        <f>ROUND('Fertilizer Tonnage Entry Form'!B221,1)*10^1</f>
        <v>0</v>
      </c>
      <c r="L210" s="1">
        <f>ROUND('Fertilizer Tonnage Entry Form'!C221,1)*10^1</f>
        <v>0</v>
      </c>
      <c r="M210" s="1">
        <f>ROUND('Fertilizer Tonnage Entry Form'!N221,3)*10^3</f>
        <v>0</v>
      </c>
      <c r="Q210" s="9">
        <f>'Fertilizer Tonnage Entry Form'!T221</f>
        <v>0</v>
      </c>
      <c r="R210" s="9">
        <f>'Fertilizer Tonnage Entry Form'!O221</f>
        <v>0</v>
      </c>
      <c r="S210" s="9">
        <f>'Fertilizer Tonnage Entry Form'!P221</f>
        <v>0</v>
      </c>
      <c r="AA210" s="9">
        <f>ROUND('Fertilizer Tonnage Entry Form'!D221,1)*10^1</f>
        <v>0</v>
      </c>
      <c r="AB210" s="9">
        <f>ROUND('Fertilizer Tonnage Entry Form'!E221,1)*10^1</f>
        <v>0</v>
      </c>
      <c r="AC210" s="9">
        <f>ROUND('Fertilizer Tonnage Entry Form'!F221,1)*10^1</f>
        <v>0</v>
      </c>
      <c r="AD210" s="9">
        <f>ROUND('Fertilizer Tonnage Entry Form'!G221,1)*10^1</f>
        <v>0</v>
      </c>
      <c r="AE210" s="9">
        <f>ROUND('Fertilizer Tonnage Entry Form'!H221,2)*10^2</f>
        <v>0</v>
      </c>
      <c r="AF210" s="9">
        <f>ROUND('Fertilizer Tonnage Entry Form'!I221,2)*10^2</f>
        <v>0</v>
      </c>
      <c r="AG210" s="9">
        <f>ROUND('Fertilizer Tonnage Entry Form'!J221,2)*10^2</f>
        <v>0</v>
      </c>
      <c r="AH210" s="9">
        <f>ROUND('Fertilizer Tonnage Entry Form'!K221,2)*10^2</f>
        <v>0</v>
      </c>
      <c r="AI210" s="9">
        <f>ROUND('Fertilizer Tonnage Entry Form'!L221,2)*10^2</f>
        <v>0</v>
      </c>
      <c r="AJ210" s="9">
        <f>ROUND('Fertilizer Tonnage Entry Form'!M221,3)*10^2</f>
        <v>0</v>
      </c>
    </row>
    <row r="211" spans="1:36" ht="12.75" customHeight="1">
      <c r="A211" s="9">
        <f>'Fertilizer Tonnage Entry Form'!$Q$1</f>
        <v>0</v>
      </c>
      <c r="C211" s="9">
        <f>'Fertilizer Tonnage Entry Form'!$D$2</f>
        <v>2018</v>
      </c>
      <c r="D211" s="9">
        <f>'Fertilizer Tonnage Entry Form'!$H$2</f>
        <v>14</v>
      </c>
      <c r="H211" s="1">
        <f>ROUND('Fertilizer Tonnage Entry Form'!A222,1)*10^1</f>
        <v>0</v>
      </c>
      <c r="J211" s="1">
        <f>ROUND('Fertilizer Tonnage Entry Form'!B222,1)*10^1</f>
        <v>0</v>
      </c>
      <c r="L211" s="1">
        <f>ROUND('Fertilizer Tonnage Entry Form'!C222,1)*10^1</f>
        <v>0</v>
      </c>
      <c r="M211" s="1">
        <f>ROUND('Fertilizer Tonnage Entry Form'!N222,3)*10^3</f>
        <v>0</v>
      </c>
      <c r="Q211" s="9">
        <f>'Fertilizer Tonnage Entry Form'!T222</f>
        <v>0</v>
      </c>
      <c r="R211" s="9">
        <f>'Fertilizer Tonnage Entry Form'!O222</f>
        <v>0</v>
      </c>
      <c r="S211" s="9">
        <f>'Fertilizer Tonnage Entry Form'!P222</f>
        <v>0</v>
      </c>
      <c r="AA211" s="9">
        <f>ROUND('Fertilizer Tonnage Entry Form'!D222,1)*10^1</f>
        <v>0</v>
      </c>
      <c r="AB211" s="9">
        <f>ROUND('Fertilizer Tonnage Entry Form'!E222,1)*10^1</f>
        <v>0</v>
      </c>
      <c r="AC211" s="9">
        <f>ROUND('Fertilizer Tonnage Entry Form'!F222,1)*10^1</f>
        <v>0</v>
      </c>
      <c r="AD211" s="9">
        <f>ROUND('Fertilizer Tonnage Entry Form'!G222,1)*10^1</f>
        <v>0</v>
      </c>
      <c r="AE211" s="9">
        <f>ROUND('Fertilizer Tonnage Entry Form'!H222,2)*10^2</f>
        <v>0</v>
      </c>
      <c r="AF211" s="9">
        <f>ROUND('Fertilizer Tonnage Entry Form'!I222,2)*10^2</f>
        <v>0</v>
      </c>
      <c r="AG211" s="9">
        <f>ROUND('Fertilizer Tonnage Entry Form'!J222,2)*10^2</f>
        <v>0</v>
      </c>
      <c r="AH211" s="9">
        <f>ROUND('Fertilizer Tonnage Entry Form'!K222,2)*10^2</f>
        <v>0</v>
      </c>
      <c r="AI211" s="9">
        <f>ROUND('Fertilizer Tonnage Entry Form'!L222,2)*10^2</f>
        <v>0</v>
      </c>
      <c r="AJ211" s="9">
        <f>ROUND('Fertilizer Tonnage Entry Form'!M222,3)*10^2</f>
        <v>0</v>
      </c>
    </row>
    <row r="212" spans="1:36" ht="12.75" customHeight="1">
      <c r="A212" s="9">
        <f>'Fertilizer Tonnage Entry Form'!$Q$1</f>
        <v>0</v>
      </c>
      <c r="C212" s="9">
        <f>'Fertilizer Tonnage Entry Form'!$D$2</f>
        <v>2018</v>
      </c>
      <c r="D212" s="9">
        <f>'Fertilizer Tonnage Entry Form'!$H$2</f>
        <v>14</v>
      </c>
      <c r="H212" s="1">
        <f>ROUND('Fertilizer Tonnage Entry Form'!A223,1)*10^1</f>
        <v>0</v>
      </c>
      <c r="J212" s="1">
        <f>ROUND('Fertilizer Tonnage Entry Form'!B223,1)*10^1</f>
        <v>0</v>
      </c>
      <c r="L212" s="1">
        <f>ROUND('Fertilizer Tonnage Entry Form'!C223,1)*10^1</f>
        <v>0</v>
      </c>
      <c r="M212" s="1">
        <f>ROUND('Fertilizer Tonnage Entry Form'!N223,3)*10^3</f>
        <v>0</v>
      </c>
      <c r="Q212" s="9">
        <f>'Fertilizer Tonnage Entry Form'!T223</f>
        <v>0</v>
      </c>
      <c r="R212" s="9">
        <f>'Fertilizer Tonnage Entry Form'!O223</f>
        <v>0</v>
      </c>
      <c r="S212" s="9">
        <f>'Fertilizer Tonnage Entry Form'!P223</f>
        <v>0</v>
      </c>
      <c r="AA212" s="9">
        <f>ROUND('Fertilizer Tonnage Entry Form'!D223,1)*10^1</f>
        <v>0</v>
      </c>
      <c r="AB212" s="9">
        <f>ROUND('Fertilizer Tonnage Entry Form'!E223,1)*10^1</f>
        <v>0</v>
      </c>
      <c r="AC212" s="9">
        <f>ROUND('Fertilizer Tonnage Entry Form'!F223,1)*10^1</f>
        <v>0</v>
      </c>
      <c r="AD212" s="9">
        <f>ROUND('Fertilizer Tonnage Entry Form'!G223,1)*10^1</f>
        <v>0</v>
      </c>
      <c r="AE212" s="9">
        <f>ROUND('Fertilizer Tonnage Entry Form'!H223,2)*10^2</f>
        <v>0</v>
      </c>
      <c r="AF212" s="9">
        <f>ROUND('Fertilizer Tonnage Entry Form'!I223,2)*10^2</f>
        <v>0</v>
      </c>
      <c r="AG212" s="9">
        <f>ROUND('Fertilizer Tonnage Entry Form'!J223,2)*10^2</f>
        <v>0</v>
      </c>
      <c r="AH212" s="9">
        <f>ROUND('Fertilizer Tonnage Entry Form'!K223,2)*10^2</f>
        <v>0</v>
      </c>
      <c r="AI212" s="9">
        <f>ROUND('Fertilizer Tonnage Entry Form'!L223,2)*10^2</f>
        <v>0</v>
      </c>
      <c r="AJ212" s="9">
        <f>ROUND('Fertilizer Tonnage Entry Form'!M223,3)*10^2</f>
        <v>0</v>
      </c>
    </row>
    <row r="213" spans="1:36" ht="12.75" customHeight="1">
      <c r="A213" s="9">
        <f>'Fertilizer Tonnage Entry Form'!$Q$1</f>
        <v>0</v>
      </c>
      <c r="C213" s="9">
        <f>'Fertilizer Tonnage Entry Form'!$D$2</f>
        <v>2018</v>
      </c>
      <c r="D213" s="9">
        <f>'Fertilizer Tonnage Entry Form'!$H$2</f>
        <v>14</v>
      </c>
      <c r="H213" s="1">
        <f>ROUND('Fertilizer Tonnage Entry Form'!A224,1)*10^1</f>
        <v>0</v>
      </c>
      <c r="J213" s="1">
        <f>ROUND('Fertilizer Tonnage Entry Form'!B224,1)*10^1</f>
        <v>0</v>
      </c>
      <c r="L213" s="1">
        <f>ROUND('Fertilizer Tonnage Entry Form'!C224,1)*10^1</f>
        <v>0</v>
      </c>
      <c r="M213" s="1">
        <f>ROUND('Fertilizer Tonnage Entry Form'!N224,3)*10^3</f>
        <v>0</v>
      </c>
      <c r="Q213" s="9">
        <f>'Fertilizer Tonnage Entry Form'!T224</f>
        <v>0</v>
      </c>
      <c r="R213" s="9">
        <f>'Fertilizer Tonnage Entry Form'!O224</f>
        <v>0</v>
      </c>
      <c r="S213" s="9">
        <f>'Fertilizer Tonnage Entry Form'!P224</f>
        <v>0</v>
      </c>
      <c r="AA213" s="9">
        <f>ROUND('Fertilizer Tonnage Entry Form'!D224,1)*10^1</f>
        <v>0</v>
      </c>
      <c r="AB213" s="9">
        <f>ROUND('Fertilizer Tonnage Entry Form'!E224,1)*10^1</f>
        <v>0</v>
      </c>
      <c r="AC213" s="9">
        <f>ROUND('Fertilizer Tonnage Entry Form'!F224,1)*10^1</f>
        <v>0</v>
      </c>
      <c r="AD213" s="9">
        <f>ROUND('Fertilizer Tonnage Entry Form'!G224,1)*10^1</f>
        <v>0</v>
      </c>
      <c r="AE213" s="9">
        <f>ROUND('Fertilizer Tonnage Entry Form'!H224,2)*10^2</f>
        <v>0</v>
      </c>
      <c r="AF213" s="9">
        <f>ROUND('Fertilizer Tonnage Entry Form'!I224,2)*10^2</f>
        <v>0</v>
      </c>
      <c r="AG213" s="9">
        <f>ROUND('Fertilizer Tonnage Entry Form'!J224,2)*10^2</f>
        <v>0</v>
      </c>
      <c r="AH213" s="9">
        <f>ROUND('Fertilizer Tonnage Entry Form'!K224,2)*10^2</f>
        <v>0</v>
      </c>
      <c r="AI213" s="9">
        <f>ROUND('Fertilizer Tonnage Entry Form'!L224,2)*10^2</f>
        <v>0</v>
      </c>
      <c r="AJ213" s="9">
        <f>ROUND('Fertilizer Tonnage Entry Form'!M224,3)*10^2</f>
        <v>0</v>
      </c>
    </row>
    <row r="214" spans="1:36" ht="12.75" customHeight="1">
      <c r="A214" s="9">
        <f>'Fertilizer Tonnage Entry Form'!$Q$1</f>
        <v>0</v>
      </c>
      <c r="C214" s="9">
        <f>'Fertilizer Tonnage Entry Form'!$D$2</f>
        <v>2018</v>
      </c>
      <c r="D214" s="9">
        <f>'Fertilizer Tonnage Entry Form'!$H$2</f>
        <v>14</v>
      </c>
      <c r="H214" s="1">
        <f>ROUND('Fertilizer Tonnage Entry Form'!A225,1)*10^1</f>
        <v>0</v>
      </c>
      <c r="J214" s="1">
        <f>ROUND('Fertilizer Tonnage Entry Form'!B225,1)*10^1</f>
        <v>0</v>
      </c>
      <c r="L214" s="1">
        <f>ROUND('Fertilizer Tonnage Entry Form'!C225,1)*10^1</f>
        <v>0</v>
      </c>
      <c r="M214" s="1">
        <f>ROUND('Fertilizer Tonnage Entry Form'!N225,3)*10^3</f>
        <v>0</v>
      </c>
      <c r="Q214" s="9">
        <f>'Fertilizer Tonnage Entry Form'!T225</f>
        <v>0</v>
      </c>
      <c r="R214" s="9">
        <f>'Fertilizer Tonnage Entry Form'!O225</f>
        <v>0</v>
      </c>
      <c r="S214" s="9">
        <f>'Fertilizer Tonnage Entry Form'!P225</f>
        <v>0</v>
      </c>
      <c r="AA214" s="9">
        <f>ROUND('Fertilizer Tonnage Entry Form'!D225,1)*10^1</f>
        <v>0</v>
      </c>
      <c r="AB214" s="9">
        <f>ROUND('Fertilizer Tonnage Entry Form'!E225,1)*10^1</f>
        <v>0</v>
      </c>
      <c r="AC214" s="9">
        <f>ROUND('Fertilizer Tonnage Entry Form'!F225,1)*10^1</f>
        <v>0</v>
      </c>
      <c r="AD214" s="9">
        <f>ROUND('Fertilizer Tonnage Entry Form'!G225,1)*10^1</f>
        <v>0</v>
      </c>
      <c r="AE214" s="9">
        <f>ROUND('Fertilizer Tonnage Entry Form'!H225,2)*10^2</f>
        <v>0</v>
      </c>
      <c r="AF214" s="9">
        <f>ROUND('Fertilizer Tonnage Entry Form'!I225,2)*10^2</f>
        <v>0</v>
      </c>
      <c r="AG214" s="9">
        <f>ROUND('Fertilizer Tonnage Entry Form'!J225,2)*10^2</f>
        <v>0</v>
      </c>
      <c r="AH214" s="9">
        <f>ROUND('Fertilizer Tonnage Entry Form'!K225,2)*10^2</f>
        <v>0</v>
      </c>
      <c r="AI214" s="9">
        <f>ROUND('Fertilizer Tonnage Entry Form'!L225,2)*10^2</f>
        <v>0</v>
      </c>
      <c r="AJ214" s="9">
        <f>ROUND('Fertilizer Tonnage Entry Form'!M225,3)*10^2</f>
        <v>0</v>
      </c>
    </row>
    <row r="215" spans="1:36" ht="12.75" customHeight="1">
      <c r="A215" s="9">
        <f>'Fertilizer Tonnage Entry Form'!$Q$1</f>
        <v>0</v>
      </c>
      <c r="C215" s="9">
        <f>'Fertilizer Tonnage Entry Form'!$D$2</f>
        <v>2018</v>
      </c>
      <c r="D215" s="9">
        <f>'Fertilizer Tonnage Entry Form'!$H$2</f>
        <v>14</v>
      </c>
      <c r="H215" s="1">
        <f>ROUND('Fertilizer Tonnage Entry Form'!A226,1)*10^1</f>
        <v>0</v>
      </c>
      <c r="J215" s="1">
        <f>ROUND('Fertilizer Tonnage Entry Form'!B226,1)*10^1</f>
        <v>0</v>
      </c>
      <c r="L215" s="1">
        <f>ROUND('Fertilizer Tonnage Entry Form'!C226,1)*10^1</f>
        <v>0</v>
      </c>
      <c r="M215" s="1">
        <f>ROUND('Fertilizer Tonnage Entry Form'!N226,3)*10^3</f>
        <v>0</v>
      </c>
      <c r="Q215" s="9">
        <f>'Fertilizer Tonnage Entry Form'!T226</f>
        <v>0</v>
      </c>
      <c r="R215" s="9">
        <f>'Fertilizer Tonnage Entry Form'!O226</f>
        <v>0</v>
      </c>
      <c r="S215" s="9">
        <f>'Fertilizer Tonnage Entry Form'!P226</f>
        <v>0</v>
      </c>
      <c r="AA215" s="9">
        <f>ROUND('Fertilizer Tonnage Entry Form'!D226,1)*10^1</f>
        <v>0</v>
      </c>
      <c r="AB215" s="9">
        <f>ROUND('Fertilizer Tonnage Entry Form'!E226,1)*10^1</f>
        <v>0</v>
      </c>
      <c r="AC215" s="9">
        <f>ROUND('Fertilizer Tonnage Entry Form'!F226,1)*10^1</f>
        <v>0</v>
      </c>
      <c r="AD215" s="9">
        <f>ROUND('Fertilizer Tonnage Entry Form'!G226,1)*10^1</f>
        <v>0</v>
      </c>
      <c r="AE215" s="9">
        <f>ROUND('Fertilizer Tonnage Entry Form'!H226,2)*10^2</f>
        <v>0</v>
      </c>
      <c r="AF215" s="9">
        <f>ROUND('Fertilizer Tonnage Entry Form'!I226,2)*10^2</f>
        <v>0</v>
      </c>
      <c r="AG215" s="9">
        <f>ROUND('Fertilizer Tonnage Entry Form'!J226,2)*10^2</f>
        <v>0</v>
      </c>
      <c r="AH215" s="9">
        <f>ROUND('Fertilizer Tonnage Entry Form'!K226,2)*10^2</f>
        <v>0</v>
      </c>
      <c r="AI215" s="9">
        <f>ROUND('Fertilizer Tonnage Entry Form'!L226,2)*10^2</f>
        <v>0</v>
      </c>
      <c r="AJ215" s="9">
        <f>ROUND('Fertilizer Tonnage Entry Form'!M226,3)*10^2</f>
        <v>0</v>
      </c>
    </row>
    <row r="216" spans="1:36" ht="12.75" customHeight="1">
      <c r="A216" s="9">
        <f>'Fertilizer Tonnage Entry Form'!$Q$1</f>
        <v>0</v>
      </c>
      <c r="C216" s="9">
        <f>'Fertilizer Tonnage Entry Form'!$D$2</f>
        <v>2018</v>
      </c>
      <c r="D216" s="9">
        <f>'Fertilizer Tonnage Entry Form'!$H$2</f>
        <v>14</v>
      </c>
      <c r="H216" s="1">
        <f>ROUND('Fertilizer Tonnage Entry Form'!A227,1)*10^1</f>
        <v>0</v>
      </c>
      <c r="J216" s="1">
        <f>ROUND('Fertilizer Tonnage Entry Form'!B227,1)*10^1</f>
        <v>0</v>
      </c>
      <c r="L216" s="1">
        <f>ROUND('Fertilizer Tonnage Entry Form'!C227,1)*10^1</f>
        <v>0</v>
      </c>
      <c r="M216" s="1">
        <f>ROUND('Fertilizer Tonnage Entry Form'!N227,3)*10^3</f>
        <v>0</v>
      </c>
      <c r="Q216" s="9">
        <f>'Fertilizer Tonnage Entry Form'!T227</f>
        <v>0</v>
      </c>
      <c r="R216" s="9">
        <f>'Fertilizer Tonnage Entry Form'!O227</f>
        <v>0</v>
      </c>
      <c r="S216" s="9">
        <f>'Fertilizer Tonnage Entry Form'!P227</f>
        <v>0</v>
      </c>
      <c r="AA216" s="9">
        <f>ROUND('Fertilizer Tonnage Entry Form'!D227,1)*10^1</f>
        <v>0</v>
      </c>
      <c r="AB216" s="9">
        <f>ROUND('Fertilizer Tonnage Entry Form'!E227,1)*10^1</f>
        <v>0</v>
      </c>
      <c r="AC216" s="9">
        <f>ROUND('Fertilizer Tonnage Entry Form'!F227,1)*10^1</f>
        <v>0</v>
      </c>
      <c r="AD216" s="9">
        <f>ROUND('Fertilizer Tonnage Entry Form'!G227,1)*10^1</f>
        <v>0</v>
      </c>
      <c r="AE216" s="9">
        <f>ROUND('Fertilizer Tonnage Entry Form'!H227,2)*10^2</f>
        <v>0</v>
      </c>
      <c r="AF216" s="9">
        <f>ROUND('Fertilizer Tonnage Entry Form'!I227,2)*10^2</f>
        <v>0</v>
      </c>
      <c r="AG216" s="9">
        <f>ROUND('Fertilizer Tonnage Entry Form'!J227,2)*10^2</f>
        <v>0</v>
      </c>
      <c r="AH216" s="9">
        <f>ROUND('Fertilizer Tonnage Entry Form'!K227,2)*10^2</f>
        <v>0</v>
      </c>
      <c r="AI216" s="9">
        <f>ROUND('Fertilizer Tonnage Entry Form'!L227,2)*10^2</f>
        <v>0</v>
      </c>
      <c r="AJ216" s="9">
        <f>ROUND('Fertilizer Tonnage Entry Form'!M227,3)*10^2</f>
        <v>0</v>
      </c>
    </row>
    <row r="217" spans="1:36" ht="12.75" customHeight="1">
      <c r="A217" s="9">
        <f>'Fertilizer Tonnage Entry Form'!$Q$1</f>
        <v>0</v>
      </c>
      <c r="C217" s="9">
        <f>'Fertilizer Tonnage Entry Form'!$D$2</f>
        <v>2018</v>
      </c>
      <c r="D217" s="9">
        <f>'Fertilizer Tonnage Entry Form'!$H$2</f>
        <v>14</v>
      </c>
      <c r="H217" s="1">
        <f>ROUND('Fertilizer Tonnage Entry Form'!A228,1)*10^1</f>
        <v>0</v>
      </c>
      <c r="J217" s="1">
        <f>ROUND('Fertilizer Tonnage Entry Form'!B228,1)*10^1</f>
        <v>0</v>
      </c>
      <c r="L217" s="1">
        <f>ROUND('Fertilizer Tonnage Entry Form'!C228,1)*10^1</f>
        <v>0</v>
      </c>
      <c r="M217" s="1">
        <f>ROUND('Fertilizer Tonnage Entry Form'!N228,3)*10^3</f>
        <v>0</v>
      </c>
      <c r="Q217" s="9">
        <f>'Fertilizer Tonnage Entry Form'!T228</f>
        <v>0</v>
      </c>
      <c r="R217" s="9">
        <f>'Fertilizer Tonnage Entry Form'!O228</f>
        <v>0</v>
      </c>
      <c r="S217" s="9">
        <f>'Fertilizer Tonnage Entry Form'!P228</f>
        <v>0</v>
      </c>
      <c r="AA217" s="9">
        <f>ROUND('Fertilizer Tonnage Entry Form'!D228,1)*10^1</f>
        <v>0</v>
      </c>
      <c r="AB217" s="9">
        <f>ROUND('Fertilizer Tonnage Entry Form'!E228,1)*10^1</f>
        <v>0</v>
      </c>
      <c r="AC217" s="9">
        <f>ROUND('Fertilizer Tonnage Entry Form'!F228,1)*10^1</f>
        <v>0</v>
      </c>
      <c r="AD217" s="9">
        <f>ROUND('Fertilizer Tonnage Entry Form'!G228,1)*10^1</f>
        <v>0</v>
      </c>
      <c r="AE217" s="9">
        <f>ROUND('Fertilizer Tonnage Entry Form'!H228,2)*10^2</f>
        <v>0</v>
      </c>
      <c r="AF217" s="9">
        <f>ROUND('Fertilizer Tonnage Entry Form'!I228,2)*10^2</f>
        <v>0</v>
      </c>
      <c r="AG217" s="9">
        <f>ROUND('Fertilizer Tonnage Entry Form'!J228,2)*10^2</f>
        <v>0</v>
      </c>
      <c r="AH217" s="9">
        <f>ROUND('Fertilizer Tonnage Entry Form'!K228,2)*10^2</f>
        <v>0</v>
      </c>
      <c r="AI217" s="9">
        <f>ROUND('Fertilizer Tonnage Entry Form'!L228,2)*10^2</f>
        <v>0</v>
      </c>
      <c r="AJ217" s="9">
        <f>ROUND('Fertilizer Tonnage Entry Form'!M228,3)*10^2</f>
        <v>0</v>
      </c>
    </row>
    <row r="218" spans="1:36" ht="12.75" customHeight="1">
      <c r="A218" s="9">
        <f>'Fertilizer Tonnage Entry Form'!$Q$1</f>
        <v>0</v>
      </c>
      <c r="C218" s="9">
        <f>'Fertilizer Tonnage Entry Form'!$D$2</f>
        <v>2018</v>
      </c>
      <c r="D218" s="9">
        <f>'Fertilizer Tonnage Entry Form'!$H$2</f>
        <v>14</v>
      </c>
      <c r="H218" s="1">
        <f>ROUND('Fertilizer Tonnage Entry Form'!A229,1)*10^1</f>
        <v>0</v>
      </c>
      <c r="J218" s="1">
        <f>ROUND('Fertilizer Tonnage Entry Form'!B229,1)*10^1</f>
        <v>0</v>
      </c>
      <c r="L218" s="1">
        <f>ROUND('Fertilizer Tonnage Entry Form'!C229,1)*10^1</f>
        <v>0</v>
      </c>
      <c r="M218" s="1">
        <f>ROUND('Fertilizer Tonnage Entry Form'!N229,3)*10^3</f>
        <v>0</v>
      </c>
      <c r="Q218" s="9">
        <f>'Fertilizer Tonnage Entry Form'!T229</f>
        <v>0</v>
      </c>
      <c r="R218" s="9">
        <f>'Fertilizer Tonnage Entry Form'!O229</f>
        <v>0</v>
      </c>
      <c r="S218" s="9">
        <f>'Fertilizer Tonnage Entry Form'!P229</f>
        <v>0</v>
      </c>
      <c r="AA218" s="9">
        <f>ROUND('Fertilizer Tonnage Entry Form'!D229,1)*10^1</f>
        <v>0</v>
      </c>
      <c r="AB218" s="9">
        <f>ROUND('Fertilizer Tonnage Entry Form'!E229,1)*10^1</f>
        <v>0</v>
      </c>
      <c r="AC218" s="9">
        <f>ROUND('Fertilizer Tonnage Entry Form'!F229,1)*10^1</f>
        <v>0</v>
      </c>
      <c r="AD218" s="9">
        <f>ROUND('Fertilizer Tonnage Entry Form'!G229,1)*10^1</f>
        <v>0</v>
      </c>
      <c r="AE218" s="9">
        <f>ROUND('Fertilizer Tonnage Entry Form'!H229,2)*10^2</f>
        <v>0</v>
      </c>
      <c r="AF218" s="9">
        <f>ROUND('Fertilizer Tonnage Entry Form'!I229,2)*10^2</f>
        <v>0</v>
      </c>
      <c r="AG218" s="9">
        <f>ROUND('Fertilizer Tonnage Entry Form'!J229,2)*10^2</f>
        <v>0</v>
      </c>
      <c r="AH218" s="9">
        <f>ROUND('Fertilizer Tonnage Entry Form'!K229,2)*10^2</f>
        <v>0</v>
      </c>
      <c r="AI218" s="9">
        <f>ROUND('Fertilizer Tonnage Entry Form'!L229,2)*10^2</f>
        <v>0</v>
      </c>
      <c r="AJ218" s="9">
        <f>ROUND('Fertilizer Tonnage Entry Form'!M229,3)*10^2</f>
        <v>0</v>
      </c>
    </row>
    <row r="219" spans="1:36" ht="12.75" customHeight="1">
      <c r="A219" s="9">
        <f>'Fertilizer Tonnage Entry Form'!$Q$1</f>
        <v>0</v>
      </c>
      <c r="C219" s="9">
        <f>'Fertilizer Tonnage Entry Form'!$D$2</f>
        <v>2018</v>
      </c>
      <c r="D219" s="9">
        <f>'Fertilizer Tonnage Entry Form'!$H$2</f>
        <v>14</v>
      </c>
      <c r="H219" s="1">
        <f>ROUND('Fertilizer Tonnage Entry Form'!A230,1)*10^1</f>
        <v>0</v>
      </c>
      <c r="J219" s="1">
        <f>ROUND('Fertilizer Tonnage Entry Form'!B230,1)*10^1</f>
        <v>0</v>
      </c>
      <c r="L219" s="1">
        <f>ROUND('Fertilizer Tonnage Entry Form'!C230,1)*10^1</f>
        <v>0</v>
      </c>
      <c r="M219" s="1">
        <f>ROUND('Fertilizer Tonnage Entry Form'!N230,3)*10^3</f>
        <v>0</v>
      </c>
      <c r="Q219" s="9">
        <f>'Fertilizer Tonnage Entry Form'!T230</f>
        <v>0</v>
      </c>
      <c r="R219" s="9">
        <f>'Fertilizer Tonnage Entry Form'!O230</f>
        <v>0</v>
      </c>
      <c r="S219" s="9">
        <f>'Fertilizer Tonnage Entry Form'!P230</f>
        <v>0</v>
      </c>
      <c r="AA219" s="9">
        <f>ROUND('Fertilizer Tonnage Entry Form'!D230,1)*10^1</f>
        <v>0</v>
      </c>
      <c r="AB219" s="9">
        <f>ROUND('Fertilizer Tonnage Entry Form'!E230,1)*10^1</f>
        <v>0</v>
      </c>
      <c r="AC219" s="9">
        <f>ROUND('Fertilizer Tonnage Entry Form'!F230,1)*10^1</f>
        <v>0</v>
      </c>
      <c r="AD219" s="9">
        <f>ROUND('Fertilizer Tonnage Entry Form'!G230,1)*10^1</f>
        <v>0</v>
      </c>
      <c r="AE219" s="9">
        <f>ROUND('Fertilizer Tonnage Entry Form'!H230,2)*10^2</f>
        <v>0</v>
      </c>
      <c r="AF219" s="9">
        <f>ROUND('Fertilizer Tonnage Entry Form'!I230,2)*10^2</f>
        <v>0</v>
      </c>
      <c r="AG219" s="9">
        <f>ROUND('Fertilizer Tonnage Entry Form'!J230,2)*10^2</f>
        <v>0</v>
      </c>
      <c r="AH219" s="9">
        <f>ROUND('Fertilizer Tonnage Entry Form'!K230,2)*10^2</f>
        <v>0</v>
      </c>
      <c r="AI219" s="9">
        <f>ROUND('Fertilizer Tonnage Entry Form'!L230,2)*10^2</f>
        <v>0</v>
      </c>
      <c r="AJ219" s="9">
        <f>ROUND('Fertilizer Tonnage Entry Form'!M230,3)*10^2</f>
        <v>0</v>
      </c>
    </row>
    <row r="220" spans="1:36" ht="12.75" customHeight="1">
      <c r="A220" s="9">
        <f>'Fertilizer Tonnage Entry Form'!$Q$1</f>
        <v>0</v>
      </c>
      <c r="C220" s="9">
        <f>'Fertilizer Tonnage Entry Form'!$D$2</f>
        <v>2018</v>
      </c>
      <c r="D220" s="9">
        <f>'Fertilizer Tonnage Entry Form'!$H$2</f>
        <v>14</v>
      </c>
      <c r="H220" s="1">
        <f>ROUND('Fertilizer Tonnage Entry Form'!A231,1)*10^1</f>
        <v>0</v>
      </c>
      <c r="J220" s="1">
        <f>ROUND('Fertilizer Tonnage Entry Form'!B231,1)*10^1</f>
        <v>0</v>
      </c>
      <c r="L220" s="1">
        <f>ROUND('Fertilizer Tonnage Entry Form'!C231,1)*10^1</f>
        <v>0</v>
      </c>
      <c r="M220" s="1">
        <f>ROUND('Fertilizer Tonnage Entry Form'!N231,3)*10^3</f>
        <v>0</v>
      </c>
      <c r="Q220" s="9">
        <f>'Fertilizer Tonnage Entry Form'!T231</f>
        <v>0</v>
      </c>
      <c r="R220" s="9">
        <f>'Fertilizer Tonnage Entry Form'!O231</f>
        <v>0</v>
      </c>
      <c r="S220" s="9">
        <f>'Fertilizer Tonnage Entry Form'!P231</f>
        <v>0</v>
      </c>
      <c r="AA220" s="9">
        <f>ROUND('Fertilizer Tonnage Entry Form'!D231,1)*10^1</f>
        <v>0</v>
      </c>
      <c r="AB220" s="9">
        <f>ROUND('Fertilizer Tonnage Entry Form'!E231,1)*10^1</f>
        <v>0</v>
      </c>
      <c r="AC220" s="9">
        <f>ROUND('Fertilizer Tonnage Entry Form'!F231,1)*10^1</f>
        <v>0</v>
      </c>
      <c r="AD220" s="9">
        <f>ROUND('Fertilizer Tonnage Entry Form'!G231,1)*10^1</f>
        <v>0</v>
      </c>
      <c r="AE220" s="9">
        <f>ROUND('Fertilizer Tonnage Entry Form'!H231,2)*10^2</f>
        <v>0</v>
      </c>
      <c r="AF220" s="9">
        <f>ROUND('Fertilizer Tonnage Entry Form'!I231,2)*10^2</f>
        <v>0</v>
      </c>
      <c r="AG220" s="9">
        <f>ROUND('Fertilizer Tonnage Entry Form'!J231,2)*10^2</f>
        <v>0</v>
      </c>
      <c r="AH220" s="9">
        <f>ROUND('Fertilizer Tonnage Entry Form'!K231,2)*10^2</f>
        <v>0</v>
      </c>
      <c r="AI220" s="9">
        <f>ROUND('Fertilizer Tonnage Entry Form'!L231,2)*10^2</f>
        <v>0</v>
      </c>
      <c r="AJ220" s="9">
        <f>ROUND('Fertilizer Tonnage Entry Form'!M231,3)*10^2</f>
        <v>0</v>
      </c>
    </row>
    <row r="221" spans="1:36" ht="12.75" customHeight="1">
      <c r="A221" s="9">
        <f>'Fertilizer Tonnage Entry Form'!$Q$1</f>
        <v>0</v>
      </c>
      <c r="C221" s="9">
        <f>'Fertilizer Tonnage Entry Form'!$D$2</f>
        <v>2018</v>
      </c>
      <c r="D221" s="9">
        <f>'Fertilizer Tonnage Entry Form'!$H$2</f>
        <v>14</v>
      </c>
      <c r="H221" s="1">
        <f>ROUND('Fertilizer Tonnage Entry Form'!A232,1)*10^1</f>
        <v>0</v>
      </c>
      <c r="J221" s="1">
        <f>ROUND('Fertilizer Tonnage Entry Form'!B232,1)*10^1</f>
        <v>0</v>
      </c>
      <c r="L221" s="1">
        <f>ROUND('Fertilizer Tonnage Entry Form'!C232,1)*10^1</f>
        <v>0</v>
      </c>
      <c r="M221" s="1">
        <f>ROUND('Fertilizer Tonnage Entry Form'!N232,3)*10^3</f>
        <v>0</v>
      </c>
      <c r="Q221" s="9">
        <f>'Fertilizer Tonnage Entry Form'!T232</f>
        <v>0</v>
      </c>
      <c r="R221" s="9">
        <f>'Fertilizer Tonnage Entry Form'!O232</f>
        <v>0</v>
      </c>
      <c r="S221" s="9">
        <f>'Fertilizer Tonnage Entry Form'!P232</f>
        <v>0</v>
      </c>
      <c r="AA221" s="9">
        <f>ROUND('Fertilizer Tonnage Entry Form'!D232,1)*10^1</f>
        <v>0</v>
      </c>
      <c r="AB221" s="9">
        <f>ROUND('Fertilizer Tonnage Entry Form'!E232,1)*10^1</f>
        <v>0</v>
      </c>
      <c r="AC221" s="9">
        <f>ROUND('Fertilizer Tonnage Entry Form'!F232,1)*10^1</f>
        <v>0</v>
      </c>
      <c r="AD221" s="9">
        <f>ROUND('Fertilizer Tonnage Entry Form'!G232,1)*10^1</f>
        <v>0</v>
      </c>
      <c r="AE221" s="9">
        <f>ROUND('Fertilizer Tonnage Entry Form'!H232,2)*10^2</f>
        <v>0</v>
      </c>
      <c r="AF221" s="9">
        <f>ROUND('Fertilizer Tonnage Entry Form'!I232,2)*10^2</f>
        <v>0</v>
      </c>
      <c r="AG221" s="9">
        <f>ROUND('Fertilizer Tonnage Entry Form'!J232,2)*10^2</f>
        <v>0</v>
      </c>
      <c r="AH221" s="9">
        <f>ROUND('Fertilizer Tonnage Entry Form'!K232,2)*10^2</f>
        <v>0</v>
      </c>
      <c r="AI221" s="9">
        <f>ROUND('Fertilizer Tonnage Entry Form'!L232,2)*10^2</f>
        <v>0</v>
      </c>
      <c r="AJ221" s="9">
        <f>ROUND('Fertilizer Tonnage Entry Form'!M232,3)*10^2</f>
        <v>0</v>
      </c>
    </row>
    <row r="222" spans="1:36" ht="12.75" customHeight="1">
      <c r="A222" s="9">
        <f>'Fertilizer Tonnage Entry Form'!$Q$1</f>
        <v>0</v>
      </c>
      <c r="C222" s="9">
        <f>'Fertilizer Tonnage Entry Form'!$D$2</f>
        <v>2018</v>
      </c>
      <c r="D222" s="9">
        <f>'Fertilizer Tonnage Entry Form'!$H$2</f>
        <v>14</v>
      </c>
      <c r="H222" s="1">
        <f>ROUND('Fertilizer Tonnage Entry Form'!A233,1)*10^1</f>
        <v>0</v>
      </c>
      <c r="J222" s="1">
        <f>ROUND('Fertilizer Tonnage Entry Form'!B233,1)*10^1</f>
        <v>0</v>
      </c>
      <c r="L222" s="1">
        <f>ROUND('Fertilizer Tonnage Entry Form'!C233,1)*10^1</f>
        <v>0</v>
      </c>
      <c r="M222" s="1">
        <f>ROUND('Fertilizer Tonnage Entry Form'!N233,3)*10^3</f>
        <v>0</v>
      </c>
      <c r="Q222" s="9">
        <f>'Fertilizer Tonnage Entry Form'!T233</f>
        <v>0</v>
      </c>
      <c r="R222" s="9">
        <f>'Fertilizer Tonnage Entry Form'!O233</f>
        <v>0</v>
      </c>
      <c r="S222" s="9">
        <f>'Fertilizer Tonnage Entry Form'!P233</f>
        <v>0</v>
      </c>
      <c r="AA222" s="9">
        <f>ROUND('Fertilizer Tonnage Entry Form'!D233,1)*10^1</f>
        <v>0</v>
      </c>
      <c r="AB222" s="9">
        <f>ROUND('Fertilizer Tonnage Entry Form'!E233,1)*10^1</f>
        <v>0</v>
      </c>
      <c r="AC222" s="9">
        <f>ROUND('Fertilizer Tonnage Entry Form'!F233,1)*10^1</f>
        <v>0</v>
      </c>
      <c r="AD222" s="9">
        <f>ROUND('Fertilizer Tonnage Entry Form'!G233,1)*10^1</f>
        <v>0</v>
      </c>
      <c r="AE222" s="9">
        <f>ROUND('Fertilizer Tonnage Entry Form'!H233,2)*10^2</f>
        <v>0</v>
      </c>
      <c r="AF222" s="9">
        <f>ROUND('Fertilizer Tonnage Entry Form'!I233,2)*10^2</f>
        <v>0</v>
      </c>
      <c r="AG222" s="9">
        <f>ROUND('Fertilizer Tonnage Entry Form'!J233,2)*10^2</f>
        <v>0</v>
      </c>
      <c r="AH222" s="9">
        <f>ROUND('Fertilizer Tonnage Entry Form'!K233,2)*10^2</f>
        <v>0</v>
      </c>
      <c r="AI222" s="9">
        <f>ROUND('Fertilizer Tonnage Entry Form'!L233,2)*10^2</f>
        <v>0</v>
      </c>
      <c r="AJ222" s="9">
        <f>ROUND('Fertilizer Tonnage Entry Form'!M233,3)*10^2</f>
        <v>0</v>
      </c>
    </row>
    <row r="223" spans="1:36" ht="12.75" customHeight="1">
      <c r="A223" s="9">
        <f>'Fertilizer Tonnage Entry Form'!$Q$1</f>
        <v>0</v>
      </c>
      <c r="C223" s="9">
        <f>'Fertilizer Tonnage Entry Form'!$D$2</f>
        <v>2018</v>
      </c>
      <c r="D223" s="9">
        <f>'Fertilizer Tonnage Entry Form'!$H$2</f>
        <v>14</v>
      </c>
      <c r="H223" s="1">
        <f>ROUND('Fertilizer Tonnage Entry Form'!A234,1)*10^1</f>
        <v>0</v>
      </c>
      <c r="J223" s="1">
        <f>ROUND('Fertilizer Tonnage Entry Form'!B234,1)*10^1</f>
        <v>0</v>
      </c>
      <c r="L223" s="1">
        <f>ROUND('Fertilizer Tonnage Entry Form'!C234,1)*10^1</f>
        <v>0</v>
      </c>
      <c r="M223" s="1">
        <f>ROUND('Fertilizer Tonnage Entry Form'!N234,3)*10^3</f>
        <v>0</v>
      </c>
      <c r="Q223" s="9">
        <f>'Fertilizer Tonnage Entry Form'!T234</f>
        <v>0</v>
      </c>
      <c r="R223" s="9">
        <f>'Fertilizer Tonnage Entry Form'!O234</f>
        <v>0</v>
      </c>
      <c r="S223" s="9">
        <f>'Fertilizer Tonnage Entry Form'!P234</f>
        <v>0</v>
      </c>
      <c r="AA223" s="9">
        <f>ROUND('Fertilizer Tonnage Entry Form'!D234,1)*10^1</f>
        <v>0</v>
      </c>
      <c r="AB223" s="9">
        <f>ROUND('Fertilizer Tonnage Entry Form'!E234,1)*10^1</f>
        <v>0</v>
      </c>
      <c r="AC223" s="9">
        <f>ROUND('Fertilizer Tonnage Entry Form'!F234,1)*10^1</f>
        <v>0</v>
      </c>
      <c r="AD223" s="9">
        <f>ROUND('Fertilizer Tonnage Entry Form'!G234,1)*10^1</f>
        <v>0</v>
      </c>
      <c r="AE223" s="9">
        <f>ROUND('Fertilizer Tonnage Entry Form'!H234,2)*10^2</f>
        <v>0</v>
      </c>
      <c r="AF223" s="9">
        <f>ROUND('Fertilizer Tonnage Entry Form'!I234,2)*10^2</f>
        <v>0</v>
      </c>
      <c r="AG223" s="9">
        <f>ROUND('Fertilizer Tonnage Entry Form'!J234,2)*10^2</f>
        <v>0</v>
      </c>
      <c r="AH223" s="9">
        <f>ROUND('Fertilizer Tonnage Entry Form'!K234,2)*10^2</f>
        <v>0</v>
      </c>
      <c r="AI223" s="9">
        <f>ROUND('Fertilizer Tonnage Entry Form'!L234,2)*10^2</f>
        <v>0</v>
      </c>
      <c r="AJ223" s="9">
        <f>ROUND('Fertilizer Tonnage Entry Form'!M234,3)*10^2</f>
        <v>0</v>
      </c>
    </row>
    <row r="224" spans="1:36" ht="12.75" customHeight="1">
      <c r="A224" s="9">
        <f>'Fertilizer Tonnage Entry Form'!$Q$1</f>
        <v>0</v>
      </c>
      <c r="C224" s="9">
        <f>'Fertilizer Tonnage Entry Form'!$D$2</f>
        <v>2018</v>
      </c>
      <c r="D224" s="9">
        <f>'Fertilizer Tonnage Entry Form'!$H$2</f>
        <v>14</v>
      </c>
      <c r="H224" s="1">
        <f>ROUND('Fertilizer Tonnage Entry Form'!A235,1)*10^1</f>
        <v>0</v>
      </c>
      <c r="J224" s="1">
        <f>ROUND('Fertilizer Tonnage Entry Form'!B235,1)*10^1</f>
        <v>0</v>
      </c>
      <c r="L224" s="1">
        <f>ROUND('Fertilizer Tonnage Entry Form'!C235,1)*10^1</f>
        <v>0</v>
      </c>
      <c r="M224" s="1">
        <f>ROUND('Fertilizer Tonnage Entry Form'!N235,3)*10^3</f>
        <v>0</v>
      </c>
      <c r="Q224" s="9">
        <f>'Fertilizer Tonnage Entry Form'!T235</f>
        <v>0</v>
      </c>
      <c r="R224" s="9">
        <f>'Fertilizer Tonnage Entry Form'!O235</f>
        <v>0</v>
      </c>
      <c r="S224" s="9">
        <f>'Fertilizer Tonnage Entry Form'!P235</f>
        <v>0</v>
      </c>
      <c r="AA224" s="9">
        <f>ROUND('Fertilizer Tonnage Entry Form'!D235,1)*10^1</f>
        <v>0</v>
      </c>
      <c r="AB224" s="9">
        <f>ROUND('Fertilizer Tonnage Entry Form'!E235,1)*10^1</f>
        <v>0</v>
      </c>
      <c r="AC224" s="9">
        <f>ROUND('Fertilizer Tonnage Entry Form'!F235,1)*10^1</f>
        <v>0</v>
      </c>
      <c r="AD224" s="9">
        <f>ROUND('Fertilizer Tonnage Entry Form'!G235,1)*10^1</f>
        <v>0</v>
      </c>
      <c r="AE224" s="9">
        <f>ROUND('Fertilizer Tonnage Entry Form'!H235,2)*10^2</f>
        <v>0</v>
      </c>
      <c r="AF224" s="9">
        <f>ROUND('Fertilizer Tonnage Entry Form'!I235,2)*10^2</f>
        <v>0</v>
      </c>
      <c r="AG224" s="9">
        <f>ROUND('Fertilizer Tonnage Entry Form'!J235,2)*10^2</f>
        <v>0</v>
      </c>
      <c r="AH224" s="9">
        <f>ROUND('Fertilizer Tonnage Entry Form'!K235,2)*10^2</f>
        <v>0</v>
      </c>
      <c r="AI224" s="9">
        <f>ROUND('Fertilizer Tonnage Entry Form'!L235,2)*10^2</f>
        <v>0</v>
      </c>
      <c r="AJ224" s="9">
        <f>ROUND('Fertilizer Tonnage Entry Form'!M235,3)*10^2</f>
        <v>0</v>
      </c>
    </row>
    <row r="225" spans="1:36" ht="12.75" customHeight="1">
      <c r="A225" s="9">
        <f>'Fertilizer Tonnage Entry Form'!$Q$1</f>
        <v>0</v>
      </c>
      <c r="C225" s="9">
        <f>'Fertilizer Tonnage Entry Form'!$D$2</f>
        <v>2018</v>
      </c>
      <c r="D225" s="9">
        <f>'Fertilizer Tonnage Entry Form'!$H$2</f>
        <v>14</v>
      </c>
      <c r="H225" s="1">
        <f>ROUND('Fertilizer Tonnage Entry Form'!A236,1)*10^1</f>
        <v>0</v>
      </c>
      <c r="J225" s="1">
        <f>ROUND('Fertilizer Tonnage Entry Form'!B236,1)*10^1</f>
        <v>0</v>
      </c>
      <c r="L225" s="1">
        <f>ROUND('Fertilizer Tonnage Entry Form'!C236,1)*10^1</f>
        <v>0</v>
      </c>
      <c r="M225" s="1">
        <f>ROUND('Fertilizer Tonnage Entry Form'!N236,3)*10^3</f>
        <v>0</v>
      </c>
      <c r="Q225" s="9">
        <f>'Fertilizer Tonnage Entry Form'!T236</f>
        <v>0</v>
      </c>
      <c r="R225" s="9">
        <f>'Fertilizer Tonnage Entry Form'!O236</f>
        <v>0</v>
      </c>
      <c r="S225" s="9">
        <f>'Fertilizer Tonnage Entry Form'!P236</f>
        <v>0</v>
      </c>
      <c r="AA225" s="9">
        <f>ROUND('Fertilizer Tonnage Entry Form'!D236,1)*10^1</f>
        <v>0</v>
      </c>
      <c r="AB225" s="9">
        <f>ROUND('Fertilizer Tonnage Entry Form'!E236,1)*10^1</f>
        <v>0</v>
      </c>
      <c r="AC225" s="9">
        <f>ROUND('Fertilizer Tonnage Entry Form'!F236,1)*10^1</f>
        <v>0</v>
      </c>
      <c r="AD225" s="9">
        <f>ROUND('Fertilizer Tonnage Entry Form'!G236,1)*10^1</f>
        <v>0</v>
      </c>
      <c r="AE225" s="9">
        <f>ROUND('Fertilizer Tonnage Entry Form'!H236,2)*10^2</f>
        <v>0</v>
      </c>
      <c r="AF225" s="9">
        <f>ROUND('Fertilizer Tonnage Entry Form'!I236,2)*10^2</f>
        <v>0</v>
      </c>
      <c r="AG225" s="9">
        <f>ROUND('Fertilizer Tonnage Entry Form'!J236,2)*10^2</f>
        <v>0</v>
      </c>
      <c r="AH225" s="9">
        <f>ROUND('Fertilizer Tonnage Entry Form'!K236,2)*10^2</f>
        <v>0</v>
      </c>
      <c r="AI225" s="9">
        <f>ROUND('Fertilizer Tonnage Entry Form'!L236,2)*10^2</f>
        <v>0</v>
      </c>
      <c r="AJ225" s="9">
        <f>ROUND('Fertilizer Tonnage Entry Form'!M236,3)*10^2</f>
        <v>0</v>
      </c>
    </row>
    <row r="226" spans="1:36" ht="12.75" customHeight="1">
      <c r="A226" s="9">
        <f>'Fertilizer Tonnage Entry Form'!$Q$1</f>
        <v>0</v>
      </c>
      <c r="C226" s="9">
        <f>'Fertilizer Tonnage Entry Form'!$D$2</f>
        <v>2018</v>
      </c>
      <c r="D226" s="9">
        <f>'Fertilizer Tonnage Entry Form'!$H$2</f>
        <v>14</v>
      </c>
      <c r="H226" s="1">
        <f>ROUND('Fertilizer Tonnage Entry Form'!A237,1)*10^1</f>
        <v>0</v>
      </c>
      <c r="J226" s="1">
        <f>ROUND('Fertilizer Tonnage Entry Form'!B237,1)*10^1</f>
        <v>0</v>
      </c>
      <c r="L226" s="1">
        <f>ROUND('Fertilizer Tonnage Entry Form'!C237,1)*10^1</f>
        <v>0</v>
      </c>
      <c r="M226" s="1">
        <f>ROUND('Fertilizer Tonnage Entry Form'!N237,3)*10^3</f>
        <v>0</v>
      </c>
      <c r="Q226" s="9">
        <f>'Fertilizer Tonnage Entry Form'!T237</f>
        <v>0</v>
      </c>
      <c r="R226" s="9">
        <f>'Fertilizer Tonnage Entry Form'!O237</f>
        <v>0</v>
      </c>
      <c r="S226" s="9">
        <f>'Fertilizer Tonnage Entry Form'!P237</f>
        <v>0</v>
      </c>
      <c r="AA226" s="9">
        <f>ROUND('Fertilizer Tonnage Entry Form'!D237,1)*10^1</f>
        <v>0</v>
      </c>
      <c r="AB226" s="9">
        <f>ROUND('Fertilizer Tonnage Entry Form'!E237,1)*10^1</f>
        <v>0</v>
      </c>
      <c r="AC226" s="9">
        <f>ROUND('Fertilizer Tonnage Entry Form'!F237,1)*10^1</f>
        <v>0</v>
      </c>
      <c r="AD226" s="9">
        <f>ROUND('Fertilizer Tonnage Entry Form'!G237,1)*10^1</f>
        <v>0</v>
      </c>
      <c r="AE226" s="9">
        <f>ROUND('Fertilizer Tonnage Entry Form'!H237,2)*10^2</f>
        <v>0</v>
      </c>
      <c r="AF226" s="9">
        <f>ROUND('Fertilizer Tonnage Entry Form'!I237,2)*10^2</f>
        <v>0</v>
      </c>
      <c r="AG226" s="9">
        <f>ROUND('Fertilizer Tonnage Entry Form'!J237,2)*10^2</f>
        <v>0</v>
      </c>
      <c r="AH226" s="9">
        <f>ROUND('Fertilizer Tonnage Entry Form'!K237,2)*10^2</f>
        <v>0</v>
      </c>
      <c r="AI226" s="9">
        <f>ROUND('Fertilizer Tonnage Entry Form'!L237,2)*10^2</f>
        <v>0</v>
      </c>
      <c r="AJ226" s="9">
        <f>ROUND('Fertilizer Tonnage Entry Form'!M237,3)*10^2</f>
        <v>0</v>
      </c>
    </row>
    <row r="227" spans="1:36" ht="12.75" customHeight="1">
      <c r="A227" s="9">
        <f>'Fertilizer Tonnage Entry Form'!$Q$1</f>
        <v>0</v>
      </c>
      <c r="C227" s="9">
        <f>'Fertilizer Tonnage Entry Form'!$D$2</f>
        <v>2018</v>
      </c>
      <c r="D227" s="9">
        <f>'Fertilizer Tonnage Entry Form'!$H$2</f>
        <v>14</v>
      </c>
      <c r="H227" s="1">
        <f>ROUND('Fertilizer Tonnage Entry Form'!A238,1)*10^1</f>
        <v>0</v>
      </c>
      <c r="J227" s="1">
        <f>ROUND('Fertilizer Tonnage Entry Form'!B238,1)*10^1</f>
        <v>0</v>
      </c>
      <c r="L227" s="1">
        <f>ROUND('Fertilizer Tonnage Entry Form'!C238,1)*10^1</f>
        <v>0</v>
      </c>
      <c r="M227" s="1">
        <f>ROUND('Fertilizer Tonnage Entry Form'!N238,3)*10^3</f>
        <v>0</v>
      </c>
      <c r="Q227" s="9">
        <f>'Fertilizer Tonnage Entry Form'!T238</f>
        <v>0</v>
      </c>
      <c r="R227" s="9">
        <f>'Fertilizer Tonnage Entry Form'!O238</f>
        <v>0</v>
      </c>
      <c r="S227" s="9">
        <f>'Fertilizer Tonnage Entry Form'!P238</f>
        <v>0</v>
      </c>
      <c r="AA227" s="9">
        <f>ROUND('Fertilizer Tonnage Entry Form'!D238,1)*10^1</f>
        <v>0</v>
      </c>
      <c r="AB227" s="9">
        <f>ROUND('Fertilizer Tonnage Entry Form'!E238,1)*10^1</f>
        <v>0</v>
      </c>
      <c r="AC227" s="9">
        <f>ROUND('Fertilizer Tonnage Entry Form'!F238,1)*10^1</f>
        <v>0</v>
      </c>
      <c r="AD227" s="9">
        <f>ROUND('Fertilizer Tonnage Entry Form'!G238,1)*10^1</f>
        <v>0</v>
      </c>
      <c r="AE227" s="9">
        <f>ROUND('Fertilizer Tonnage Entry Form'!H238,2)*10^2</f>
        <v>0</v>
      </c>
      <c r="AF227" s="9">
        <f>ROUND('Fertilizer Tonnage Entry Form'!I238,2)*10^2</f>
        <v>0</v>
      </c>
      <c r="AG227" s="9">
        <f>ROUND('Fertilizer Tonnage Entry Form'!J238,2)*10^2</f>
        <v>0</v>
      </c>
      <c r="AH227" s="9">
        <f>ROUND('Fertilizer Tonnage Entry Form'!K238,2)*10^2</f>
        <v>0</v>
      </c>
      <c r="AI227" s="9">
        <f>ROUND('Fertilizer Tonnage Entry Form'!L238,2)*10^2</f>
        <v>0</v>
      </c>
      <c r="AJ227" s="9">
        <f>ROUND('Fertilizer Tonnage Entry Form'!M238,3)*10^2</f>
        <v>0</v>
      </c>
    </row>
    <row r="228" spans="1:36" ht="12.75" customHeight="1">
      <c r="A228" s="9">
        <f>'Fertilizer Tonnage Entry Form'!$Q$1</f>
        <v>0</v>
      </c>
      <c r="C228" s="9">
        <f>'Fertilizer Tonnage Entry Form'!$D$2</f>
        <v>2018</v>
      </c>
      <c r="D228" s="9">
        <f>'Fertilizer Tonnage Entry Form'!$H$2</f>
        <v>14</v>
      </c>
      <c r="H228" s="1">
        <f>ROUND('Fertilizer Tonnage Entry Form'!A239,1)*10^1</f>
        <v>0</v>
      </c>
      <c r="J228" s="1">
        <f>ROUND('Fertilizer Tonnage Entry Form'!B239,1)*10^1</f>
        <v>0</v>
      </c>
      <c r="L228" s="1">
        <f>ROUND('Fertilizer Tonnage Entry Form'!C239,1)*10^1</f>
        <v>0</v>
      </c>
      <c r="M228" s="1">
        <f>ROUND('Fertilizer Tonnage Entry Form'!N239,3)*10^3</f>
        <v>0</v>
      </c>
      <c r="Q228" s="9">
        <f>'Fertilizer Tonnage Entry Form'!T239</f>
        <v>0</v>
      </c>
      <c r="R228" s="9">
        <f>'Fertilizer Tonnage Entry Form'!O239</f>
        <v>0</v>
      </c>
      <c r="S228" s="9">
        <f>'Fertilizer Tonnage Entry Form'!P239</f>
        <v>0</v>
      </c>
      <c r="AA228" s="9">
        <f>ROUND('Fertilizer Tonnage Entry Form'!D239,1)*10^1</f>
        <v>0</v>
      </c>
      <c r="AB228" s="9">
        <f>ROUND('Fertilizer Tonnage Entry Form'!E239,1)*10^1</f>
        <v>0</v>
      </c>
      <c r="AC228" s="9">
        <f>ROUND('Fertilizer Tonnage Entry Form'!F239,1)*10^1</f>
        <v>0</v>
      </c>
      <c r="AD228" s="9">
        <f>ROUND('Fertilizer Tonnage Entry Form'!G239,1)*10^1</f>
        <v>0</v>
      </c>
      <c r="AE228" s="9">
        <f>ROUND('Fertilizer Tonnage Entry Form'!H239,2)*10^2</f>
        <v>0</v>
      </c>
      <c r="AF228" s="9">
        <f>ROUND('Fertilizer Tonnage Entry Form'!I239,2)*10^2</f>
        <v>0</v>
      </c>
      <c r="AG228" s="9">
        <f>ROUND('Fertilizer Tonnage Entry Form'!J239,2)*10^2</f>
        <v>0</v>
      </c>
      <c r="AH228" s="9">
        <f>ROUND('Fertilizer Tonnage Entry Form'!K239,2)*10^2</f>
        <v>0</v>
      </c>
      <c r="AI228" s="9">
        <f>ROUND('Fertilizer Tonnage Entry Form'!L239,2)*10^2</f>
        <v>0</v>
      </c>
      <c r="AJ228" s="9">
        <f>ROUND('Fertilizer Tonnage Entry Form'!M239,3)*10^2</f>
        <v>0</v>
      </c>
    </row>
    <row r="229" spans="1:36" ht="12.75" customHeight="1">
      <c r="A229" s="9">
        <f>'Fertilizer Tonnage Entry Form'!$Q$1</f>
        <v>0</v>
      </c>
      <c r="C229" s="9">
        <f>'Fertilizer Tonnage Entry Form'!$D$2</f>
        <v>2018</v>
      </c>
      <c r="D229" s="9">
        <f>'Fertilizer Tonnage Entry Form'!$H$2</f>
        <v>14</v>
      </c>
      <c r="H229" s="1">
        <f>ROUND('Fertilizer Tonnage Entry Form'!A240,1)*10^1</f>
        <v>0</v>
      </c>
      <c r="J229" s="1">
        <f>ROUND('Fertilizer Tonnage Entry Form'!B240,1)*10^1</f>
        <v>0</v>
      </c>
      <c r="L229" s="1">
        <f>ROUND('Fertilizer Tonnage Entry Form'!C240,1)*10^1</f>
        <v>0</v>
      </c>
      <c r="M229" s="1">
        <f>ROUND('Fertilizer Tonnage Entry Form'!N240,3)*10^3</f>
        <v>0</v>
      </c>
      <c r="Q229" s="9">
        <f>'Fertilizer Tonnage Entry Form'!T240</f>
        <v>0</v>
      </c>
      <c r="R229" s="9">
        <f>'Fertilizer Tonnage Entry Form'!O240</f>
        <v>0</v>
      </c>
      <c r="S229" s="9">
        <f>'Fertilizer Tonnage Entry Form'!P240</f>
        <v>0</v>
      </c>
      <c r="AA229" s="9">
        <f>ROUND('Fertilizer Tonnage Entry Form'!D240,1)*10^1</f>
        <v>0</v>
      </c>
      <c r="AB229" s="9">
        <f>ROUND('Fertilizer Tonnage Entry Form'!E240,1)*10^1</f>
        <v>0</v>
      </c>
      <c r="AC229" s="9">
        <f>ROUND('Fertilizer Tonnage Entry Form'!F240,1)*10^1</f>
        <v>0</v>
      </c>
      <c r="AD229" s="9">
        <f>ROUND('Fertilizer Tonnage Entry Form'!G240,1)*10^1</f>
        <v>0</v>
      </c>
      <c r="AE229" s="9">
        <f>ROUND('Fertilizer Tonnage Entry Form'!H240,2)*10^2</f>
        <v>0</v>
      </c>
      <c r="AF229" s="9">
        <f>ROUND('Fertilizer Tonnage Entry Form'!I240,2)*10^2</f>
        <v>0</v>
      </c>
      <c r="AG229" s="9">
        <f>ROUND('Fertilizer Tonnage Entry Form'!J240,2)*10^2</f>
        <v>0</v>
      </c>
      <c r="AH229" s="9">
        <f>ROUND('Fertilizer Tonnage Entry Form'!K240,2)*10^2</f>
        <v>0</v>
      </c>
      <c r="AI229" s="9">
        <f>ROUND('Fertilizer Tonnage Entry Form'!L240,2)*10^2</f>
        <v>0</v>
      </c>
      <c r="AJ229" s="9">
        <f>ROUND('Fertilizer Tonnage Entry Form'!M240,3)*10^2</f>
        <v>0</v>
      </c>
    </row>
    <row r="230" spans="1:36" ht="12.75" customHeight="1">
      <c r="A230" s="9">
        <f>'Fertilizer Tonnage Entry Form'!$Q$1</f>
        <v>0</v>
      </c>
      <c r="C230" s="9">
        <f>'Fertilizer Tonnage Entry Form'!$D$2</f>
        <v>2018</v>
      </c>
      <c r="D230" s="9">
        <f>'Fertilizer Tonnage Entry Form'!$H$2</f>
        <v>14</v>
      </c>
      <c r="H230" s="1">
        <f>ROUND('Fertilizer Tonnage Entry Form'!A241,1)*10^1</f>
        <v>0</v>
      </c>
      <c r="J230" s="1">
        <f>ROUND('Fertilizer Tonnage Entry Form'!B241,1)*10^1</f>
        <v>0</v>
      </c>
      <c r="L230" s="1">
        <f>ROUND('Fertilizer Tonnage Entry Form'!C241,1)*10^1</f>
        <v>0</v>
      </c>
      <c r="M230" s="1">
        <f>ROUND('Fertilizer Tonnage Entry Form'!N241,3)*10^3</f>
        <v>0</v>
      </c>
      <c r="Q230" s="9">
        <f>'Fertilizer Tonnage Entry Form'!T241</f>
        <v>0</v>
      </c>
      <c r="R230" s="9">
        <f>'Fertilizer Tonnage Entry Form'!O241</f>
        <v>0</v>
      </c>
      <c r="S230" s="9">
        <f>'Fertilizer Tonnage Entry Form'!P241</f>
        <v>0</v>
      </c>
      <c r="AA230" s="9">
        <f>ROUND('Fertilizer Tonnage Entry Form'!D241,1)*10^1</f>
        <v>0</v>
      </c>
      <c r="AB230" s="9">
        <f>ROUND('Fertilizer Tonnage Entry Form'!E241,1)*10^1</f>
        <v>0</v>
      </c>
      <c r="AC230" s="9">
        <f>ROUND('Fertilizer Tonnage Entry Form'!F241,1)*10^1</f>
        <v>0</v>
      </c>
      <c r="AD230" s="9">
        <f>ROUND('Fertilizer Tonnage Entry Form'!G241,1)*10^1</f>
        <v>0</v>
      </c>
      <c r="AE230" s="9">
        <f>ROUND('Fertilizer Tonnage Entry Form'!H241,2)*10^2</f>
        <v>0</v>
      </c>
      <c r="AF230" s="9">
        <f>ROUND('Fertilizer Tonnage Entry Form'!I241,2)*10^2</f>
        <v>0</v>
      </c>
      <c r="AG230" s="9">
        <f>ROUND('Fertilizer Tonnage Entry Form'!J241,2)*10^2</f>
        <v>0</v>
      </c>
      <c r="AH230" s="9">
        <f>ROUND('Fertilizer Tonnage Entry Form'!K241,2)*10^2</f>
        <v>0</v>
      </c>
      <c r="AI230" s="9">
        <f>ROUND('Fertilizer Tonnage Entry Form'!L241,2)*10^2</f>
        <v>0</v>
      </c>
      <c r="AJ230" s="9">
        <f>ROUND('Fertilizer Tonnage Entry Form'!M241,3)*10^2</f>
        <v>0</v>
      </c>
    </row>
    <row r="231" spans="1:36" ht="12.75" customHeight="1">
      <c r="A231" s="9">
        <f>'Fertilizer Tonnage Entry Form'!$Q$1</f>
        <v>0</v>
      </c>
      <c r="C231" s="9">
        <f>'Fertilizer Tonnage Entry Form'!$D$2</f>
        <v>2018</v>
      </c>
      <c r="D231" s="9">
        <f>'Fertilizer Tonnage Entry Form'!$H$2</f>
        <v>14</v>
      </c>
      <c r="H231" s="1">
        <f>ROUND('Fertilizer Tonnage Entry Form'!A242,1)*10^1</f>
        <v>0</v>
      </c>
      <c r="J231" s="1">
        <f>ROUND('Fertilizer Tonnage Entry Form'!B242,1)*10^1</f>
        <v>0</v>
      </c>
      <c r="L231" s="1">
        <f>ROUND('Fertilizer Tonnage Entry Form'!C242,1)*10^1</f>
        <v>0</v>
      </c>
      <c r="M231" s="1">
        <f>ROUND('Fertilizer Tonnage Entry Form'!N242,3)*10^3</f>
        <v>0</v>
      </c>
      <c r="Q231" s="9">
        <f>'Fertilizer Tonnage Entry Form'!T242</f>
        <v>0</v>
      </c>
      <c r="R231" s="9">
        <f>'Fertilizer Tonnage Entry Form'!O242</f>
        <v>0</v>
      </c>
      <c r="S231" s="9">
        <f>'Fertilizer Tonnage Entry Form'!P242</f>
        <v>0</v>
      </c>
      <c r="AA231" s="9">
        <f>ROUND('Fertilizer Tonnage Entry Form'!D242,1)*10^1</f>
        <v>0</v>
      </c>
      <c r="AB231" s="9">
        <f>ROUND('Fertilizer Tonnage Entry Form'!E242,1)*10^1</f>
        <v>0</v>
      </c>
      <c r="AC231" s="9">
        <f>ROUND('Fertilizer Tonnage Entry Form'!F242,1)*10^1</f>
        <v>0</v>
      </c>
      <c r="AD231" s="9">
        <f>ROUND('Fertilizer Tonnage Entry Form'!G242,1)*10^1</f>
        <v>0</v>
      </c>
      <c r="AE231" s="9">
        <f>ROUND('Fertilizer Tonnage Entry Form'!H242,2)*10^2</f>
        <v>0</v>
      </c>
      <c r="AF231" s="9">
        <f>ROUND('Fertilizer Tonnage Entry Form'!I242,2)*10^2</f>
        <v>0</v>
      </c>
      <c r="AG231" s="9">
        <f>ROUND('Fertilizer Tonnage Entry Form'!J242,2)*10^2</f>
        <v>0</v>
      </c>
      <c r="AH231" s="9">
        <f>ROUND('Fertilizer Tonnage Entry Form'!K242,2)*10^2</f>
        <v>0</v>
      </c>
      <c r="AI231" s="9">
        <f>ROUND('Fertilizer Tonnage Entry Form'!L242,2)*10^2</f>
        <v>0</v>
      </c>
      <c r="AJ231" s="9">
        <f>ROUND('Fertilizer Tonnage Entry Form'!M242,3)*10^2</f>
        <v>0</v>
      </c>
    </row>
    <row r="232" spans="1:36" ht="12.75" customHeight="1">
      <c r="A232" s="9">
        <f>'Fertilizer Tonnage Entry Form'!$Q$1</f>
        <v>0</v>
      </c>
      <c r="C232" s="9">
        <f>'Fertilizer Tonnage Entry Form'!$D$2</f>
        <v>2018</v>
      </c>
      <c r="D232" s="9">
        <f>'Fertilizer Tonnage Entry Form'!$H$2</f>
        <v>14</v>
      </c>
      <c r="H232" s="1">
        <f>ROUND('Fertilizer Tonnage Entry Form'!A243,1)*10^1</f>
        <v>0</v>
      </c>
      <c r="J232" s="1">
        <f>ROUND('Fertilizer Tonnage Entry Form'!B243,1)*10^1</f>
        <v>0</v>
      </c>
      <c r="L232" s="1">
        <f>ROUND('Fertilizer Tonnage Entry Form'!C243,1)*10^1</f>
        <v>0</v>
      </c>
      <c r="M232" s="1">
        <f>ROUND('Fertilizer Tonnage Entry Form'!N243,3)*10^3</f>
        <v>0</v>
      </c>
      <c r="Q232" s="9">
        <f>'Fertilizer Tonnage Entry Form'!T243</f>
        <v>0</v>
      </c>
      <c r="R232" s="9">
        <f>'Fertilizer Tonnage Entry Form'!O243</f>
        <v>0</v>
      </c>
      <c r="S232" s="9">
        <f>'Fertilizer Tonnage Entry Form'!P243</f>
        <v>0</v>
      </c>
      <c r="AA232" s="9">
        <f>ROUND('Fertilizer Tonnage Entry Form'!D243,1)*10^1</f>
        <v>0</v>
      </c>
      <c r="AB232" s="9">
        <f>ROUND('Fertilizer Tonnage Entry Form'!E243,1)*10^1</f>
        <v>0</v>
      </c>
      <c r="AC232" s="9">
        <f>ROUND('Fertilizer Tonnage Entry Form'!F243,1)*10^1</f>
        <v>0</v>
      </c>
      <c r="AD232" s="9">
        <f>ROUND('Fertilizer Tonnage Entry Form'!G243,1)*10^1</f>
        <v>0</v>
      </c>
      <c r="AE232" s="9">
        <f>ROUND('Fertilizer Tonnage Entry Form'!H243,2)*10^2</f>
        <v>0</v>
      </c>
      <c r="AF232" s="9">
        <f>ROUND('Fertilizer Tonnage Entry Form'!I243,2)*10^2</f>
        <v>0</v>
      </c>
      <c r="AG232" s="9">
        <f>ROUND('Fertilizer Tonnage Entry Form'!J243,2)*10^2</f>
        <v>0</v>
      </c>
      <c r="AH232" s="9">
        <f>ROUND('Fertilizer Tonnage Entry Form'!K243,2)*10^2</f>
        <v>0</v>
      </c>
      <c r="AI232" s="9">
        <f>ROUND('Fertilizer Tonnage Entry Form'!L243,2)*10^2</f>
        <v>0</v>
      </c>
      <c r="AJ232" s="9">
        <f>ROUND('Fertilizer Tonnage Entry Form'!M243,3)*10^2</f>
        <v>0</v>
      </c>
    </row>
    <row r="233" spans="1:36" ht="12.75" customHeight="1">
      <c r="A233" s="9">
        <f>'Fertilizer Tonnage Entry Form'!$Q$1</f>
        <v>0</v>
      </c>
      <c r="C233" s="9">
        <f>'Fertilizer Tonnage Entry Form'!$D$2</f>
        <v>2018</v>
      </c>
      <c r="D233" s="9">
        <f>'Fertilizer Tonnage Entry Form'!$H$2</f>
        <v>14</v>
      </c>
      <c r="H233" s="1">
        <f>ROUND('Fertilizer Tonnage Entry Form'!A244,1)*10^1</f>
        <v>0</v>
      </c>
      <c r="J233" s="1">
        <f>ROUND('Fertilizer Tonnage Entry Form'!B244,1)*10^1</f>
        <v>0</v>
      </c>
      <c r="L233" s="1">
        <f>ROUND('Fertilizer Tonnage Entry Form'!C244,1)*10^1</f>
        <v>0</v>
      </c>
      <c r="M233" s="1">
        <f>ROUND('Fertilizer Tonnage Entry Form'!N244,3)*10^3</f>
        <v>0</v>
      </c>
      <c r="Q233" s="9">
        <f>'Fertilizer Tonnage Entry Form'!T244</f>
        <v>0</v>
      </c>
      <c r="R233" s="9">
        <f>'Fertilizer Tonnage Entry Form'!O244</f>
        <v>0</v>
      </c>
      <c r="S233" s="9">
        <f>'Fertilizer Tonnage Entry Form'!P244</f>
        <v>0</v>
      </c>
      <c r="AA233" s="9">
        <f>ROUND('Fertilizer Tonnage Entry Form'!D244,1)*10^1</f>
        <v>0</v>
      </c>
      <c r="AB233" s="9">
        <f>ROUND('Fertilizer Tonnage Entry Form'!E244,1)*10^1</f>
        <v>0</v>
      </c>
      <c r="AC233" s="9">
        <f>ROUND('Fertilizer Tonnage Entry Form'!F244,1)*10^1</f>
        <v>0</v>
      </c>
      <c r="AD233" s="9">
        <f>ROUND('Fertilizer Tonnage Entry Form'!G244,1)*10^1</f>
        <v>0</v>
      </c>
      <c r="AE233" s="9">
        <f>ROUND('Fertilizer Tonnage Entry Form'!H244,2)*10^2</f>
        <v>0</v>
      </c>
      <c r="AF233" s="9">
        <f>ROUND('Fertilizer Tonnage Entry Form'!I244,2)*10^2</f>
        <v>0</v>
      </c>
      <c r="AG233" s="9">
        <f>ROUND('Fertilizer Tonnage Entry Form'!J244,2)*10^2</f>
        <v>0</v>
      </c>
      <c r="AH233" s="9">
        <f>ROUND('Fertilizer Tonnage Entry Form'!K244,2)*10^2</f>
        <v>0</v>
      </c>
      <c r="AI233" s="9">
        <f>ROUND('Fertilizer Tonnage Entry Form'!L244,2)*10^2</f>
        <v>0</v>
      </c>
      <c r="AJ233" s="9">
        <f>ROUND('Fertilizer Tonnage Entry Form'!M244,3)*10^2</f>
        <v>0</v>
      </c>
    </row>
    <row r="234" spans="1:36" ht="12.75" customHeight="1">
      <c r="A234" s="9">
        <f>'Fertilizer Tonnage Entry Form'!$Q$1</f>
        <v>0</v>
      </c>
      <c r="C234" s="9">
        <f>'Fertilizer Tonnage Entry Form'!$D$2</f>
        <v>2018</v>
      </c>
      <c r="D234" s="9">
        <f>'Fertilizer Tonnage Entry Form'!$H$2</f>
        <v>14</v>
      </c>
      <c r="H234" s="1">
        <f>ROUND('Fertilizer Tonnage Entry Form'!A245,1)*10^1</f>
        <v>0</v>
      </c>
      <c r="J234" s="1">
        <f>ROUND('Fertilizer Tonnage Entry Form'!B245,1)*10^1</f>
        <v>0</v>
      </c>
      <c r="L234" s="1">
        <f>ROUND('Fertilizer Tonnage Entry Form'!C245,1)*10^1</f>
        <v>0</v>
      </c>
      <c r="M234" s="1">
        <f>ROUND('Fertilizer Tonnage Entry Form'!N245,3)*10^3</f>
        <v>0</v>
      </c>
      <c r="Q234" s="9">
        <f>'Fertilizer Tonnage Entry Form'!T245</f>
        <v>0</v>
      </c>
      <c r="R234" s="9">
        <f>'Fertilizer Tonnage Entry Form'!O245</f>
        <v>0</v>
      </c>
      <c r="S234" s="9">
        <f>'Fertilizer Tonnage Entry Form'!P245</f>
        <v>0</v>
      </c>
      <c r="AA234" s="9">
        <f>ROUND('Fertilizer Tonnage Entry Form'!D245,1)*10^1</f>
        <v>0</v>
      </c>
      <c r="AB234" s="9">
        <f>ROUND('Fertilizer Tonnage Entry Form'!E245,1)*10^1</f>
        <v>0</v>
      </c>
      <c r="AC234" s="9">
        <f>ROUND('Fertilizer Tonnage Entry Form'!F245,1)*10^1</f>
        <v>0</v>
      </c>
      <c r="AD234" s="9">
        <f>ROUND('Fertilizer Tonnage Entry Form'!G245,1)*10^1</f>
        <v>0</v>
      </c>
      <c r="AE234" s="9">
        <f>ROUND('Fertilizer Tonnage Entry Form'!H245,2)*10^2</f>
        <v>0</v>
      </c>
      <c r="AF234" s="9">
        <f>ROUND('Fertilizer Tonnage Entry Form'!I245,2)*10^2</f>
        <v>0</v>
      </c>
      <c r="AG234" s="9">
        <f>ROUND('Fertilizer Tonnage Entry Form'!J245,2)*10^2</f>
        <v>0</v>
      </c>
      <c r="AH234" s="9">
        <f>ROUND('Fertilizer Tonnage Entry Form'!K245,2)*10^2</f>
        <v>0</v>
      </c>
      <c r="AI234" s="9">
        <f>ROUND('Fertilizer Tonnage Entry Form'!L245,2)*10^2</f>
        <v>0</v>
      </c>
      <c r="AJ234" s="9">
        <f>ROUND('Fertilizer Tonnage Entry Form'!M245,3)*10^2</f>
        <v>0</v>
      </c>
    </row>
    <row r="235" spans="1:36" ht="12.75" customHeight="1">
      <c r="A235" s="9">
        <f>'Fertilizer Tonnage Entry Form'!$Q$1</f>
        <v>0</v>
      </c>
      <c r="C235" s="9">
        <f>'Fertilizer Tonnage Entry Form'!$D$2</f>
        <v>2018</v>
      </c>
      <c r="D235" s="9">
        <f>'Fertilizer Tonnage Entry Form'!$H$2</f>
        <v>14</v>
      </c>
      <c r="H235" s="1">
        <f>ROUND('Fertilizer Tonnage Entry Form'!A246,1)*10^1</f>
        <v>0</v>
      </c>
      <c r="J235" s="1">
        <f>ROUND('Fertilizer Tonnage Entry Form'!B246,1)*10^1</f>
        <v>0</v>
      </c>
      <c r="L235" s="1">
        <f>ROUND('Fertilizer Tonnage Entry Form'!C246,1)*10^1</f>
        <v>0</v>
      </c>
      <c r="M235" s="1">
        <f>ROUND('Fertilizer Tonnage Entry Form'!N246,3)*10^3</f>
        <v>0</v>
      </c>
      <c r="Q235" s="9">
        <f>'Fertilizer Tonnage Entry Form'!T246</f>
        <v>0</v>
      </c>
      <c r="R235" s="9">
        <f>'Fertilizer Tonnage Entry Form'!O246</f>
        <v>0</v>
      </c>
      <c r="S235" s="9">
        <f>'Fertilizer Tonnage Entry Form'!P246</f>
        <v>0</v>
      </c>
      <c r="AA235" s="9">
        <f>ROUND('Fertilizer Tonnage Entry Form'!D246,1)*10^1</f>
        <v>0</v>
      </c>
      <c r="AB235" s="9">
        <f>ROUND('Fertilizer Tonnage Entry Form'!E246,1)*10^1</f>
        <v>0</v>
      </c>
      <c r="AC235" s="9">
        <f>ROUND('Fertilizer Tonnage Entry Form'!F246,1)*10^1</f>
        <v>0</v>
      </c>
      <c r="AD235" s="9">
        <f>ROUND('Fertilizer Tonnage Entry Form'!G246,1)*10^1</f>
        <v>0</v>
      </c>
      <c r="AE235" s="9">
        <f>ROUND('Fertilizer Tonnage Entry Form'!H246,2)*10^2</f>
        <v>0</v>
      </c>
      <c r="AF235" s="9">
        <f>ROUND('Fertilizer Tonnage Entry Form'!I246,2)*10^2</f>
        <v>0</v>
      </c>
      <c r="AG235" s="9">
        <f>ROUND('Fertilizer Tonnage Entry Form'!J246,2)*10^2</f>
        <v>0</v>
      </c>
      <c r="AH235" s="9">
        <f>ROUND('Fertilizer Tonnage Entry Form'!K246,2)*10^2</f>
        <v>0</v>
      </c>
      <c r="AI235" s="9">
        <f>ROUND('Fertilizer Tonnage Entry Form'!L246,2)*10^2</f>
        <v>0</v>
      </c>
      <c r="AJ235" s="9">
        <f>ROUND('Fertilizer Tonnage Entry Form'!M246,3)*10^2</f>
        <v>0</v>
      </c>
    </row>
    <row r="236" spans="1:36" ht="12.75" customHeight="1">
      <c r="A236" s="9">
        <f>'Fertilizer Tonnage Entry Form'!$Q$1</f>
        <v>0</v>
      </c>
      <c r="C236" s="9">
        <f>'Fertilizer Tonnage Entry Form'!$D$2</f>
        <v>2018</v>
      </c>
      <c r="D236" s="9">
        <f>'Fertilizer Tonnage Entry Form'!$H$2</f>
        <v>14</v>
      </c>
      <c r="H236" s="1">
        <f>ROUND('Fertilizer Tonnage Entry Form'!A247,1)*10^1</f>
        <v>0</v>
      </c>
      <c r="J236" s="1">
        <f>ROUND('Fertilizer Tonnage Entry Form'!B247,1)*10^1</f>
        <v>0</v>
      </c>
      <c r="L236" s="1">
        <f>ROUND('Fertilizer Tonnage Entry Form'!C247,1)*10^1</f>
        <v>0</v>
      </c>
      <c r="M236" s="1">
        <f>ROUND('Fertilizer Tonnage Entry Form'!N247,3)*10^3</f>
        <v>0</v>
      </c>
      <c r="Q236" s="9">
        <f>'Fertilizer Tonnage Entry Form'!T247</f>
        <v>0</v>
      </c>
      <c r="R236" s="9">
        <f>'Fertilizer Tonnage Entry Form'!O247</f>
        <v>0</v>
      </c>
      <c r="S236" s="9">
        <f>'Fertilizer Tonnage Entry Form'!P247</f>
        <v>0</v>
      </c>
      <c r="AA236" s="9">
        <f>ROUND('Fertilizer Tonnage Entry Form'!D247,1)*10^1</f>
        <v>0</v>
      </c>
      <c r="AB236" s="9">
        <f>ROUND('Fertilizer Tonnage Entry Form'!E247,1)*10^1</f>
        <v>0</v>
      </c>
      <c r="AC236" s="9">
        <f>ROUND('Fertilizer Tonnage Entry Form'!F247,1)*10^1</f>
        <v>0</v>
      </c>
      <c r="AD236" s="9">
        <f>ROUND('Fertilizer Tonnage Entry Form'!G247,1)*10^1</f>
        <v>0</v>
      </c>
      <c r="AE236" s="9">
        <f>ROUND('Fertilizer Tonnage Entry Form'!H247,2)*10^2</f>
        <v>0</v>
      </c>
      <c r="AF236" s="9">
        <f>ROUND('Fertilizer Tonnage Entry Form'!I247,2)*10^2</f>
        <v>0</v>
      </c>
      <c r="AG236" s="9">
        <f>ROUND('Fertilizer Tonnage Entry Form'!J247,2)*10^2</f>
        <v>0</v>
      </c>
      <c r="AH236" s="9">
        <f>ROUND('Fertilizer Tonnage Entry Form'!K247,2)*10^2</f>
        <v>0</v>
      </c>
      <c r="AI236" s="9">
        <f>ROUND('Fertilizer Tonnage Entry Form'!L247,2)*10^2</f>
        <v>0</v>
      </c>
      <c r="AJ236" s="9">
        <f>ROUND('Fertilizer Tonnage Entry Form'!M247,3)*10^2</f>
        <v>0</v>
      </c>
    </row>
    <row r="237" spans="1:36" ht="12.75" customHeight="1">
      <c r="A237" s="9">
        <f>'Fertilizer Tonnage Entry Form'!$Q$1</f>
        <v>0</v>
      </c>
      <c r="C237" s="9">
        <f>'Fertilizer Tonnage Entry Form'!$D$2</f>
        <v>2018</v>
      </c>
      <c r="D237" s="9">
        <f>'Fertilizer Tonnage Entry Form'!$H$2</f>
        <v>14</v>
      </c>
      <c r="H237" s="1">
        <f>ROUND('Fertilizer Tonnage Entry Form'!A248,1)*10^1</f>
        <v>0</v>
      </c>
      <c r="J237" s="1">
        <f>ROUND('Fertilizer Tonnage Entry Form'!B248,1)*10^1</f>
        <v>0</v>
      </c>
      <c r="L237" s="1">
        <f>ROUND('Fertilizer Tonnage Entry Form'!C248,1)*10^1</f>
        <v>0</v>
      </c>
      <c r="M237" s="1">
        <f>ROUND('Fertilizer Tonnage Entry Form'!N248,3)*10^3</f>
        <v>0</v>
      </c>
      <c r="Q237" s="9">
        <f>'Fertilizer Tonnage Entry Form'!T248</f>
        <v>0</v>
      </c>
      <c r="R237" s="9">
        <f>'Fertilizer Tonnage Entry Form'!O248</f>
        <v>0</v>
      </c>
      <c r="S237" s="9">
        <f>'Fertilizer Tonnage Entry Form'!P248</f>
        <v>0</v>
      </c>
      <c r="AA237" s="9">
        <f>ROUND('Fertilizer Tonnage Entry Form'!D248,1)*10^1</f>
        <v>0</v>
      </c>
      <c r="AB237" s="9">
        <f>ROUND('Fertilizer Tonnage Entry Form'!E248,1)*10^1</f>
        <v>0</v>
      </c>
      <c r="AC237" s="9">
        <f>ROUND('Fertilizer Tonnage Entry Form'!F248,1)*10^1</f>
        <v>0</v>
      </c>
      <c r="AD237" s="9">
        <f>ROUND('Fertilizer Tonnage Entry Form'!G248,1)*10^1</f>
        <v>0</v>
      </c>
      <c r="AE237" s="9">
        <f>ROUND('Fertilizer Tonnage Entry Form'!H248,2)*10^2</f>
        <v>0</v>
      </c>
      <c r="AF237" s="9">
        <f>ROUND('Fertilizer Tonnage Entry Form'!I248,2)*10^2</f>
        <v>0</v>
      </c>
      <c r="AG237" s="9">
        <f>ROUND('Fertilizer Tonnage Entry Form'!J248,2)*10^2</f>
        <v>0</v>
      </c>
      <c r="AH237" s="9">
        <f>ROUND('Fertilizer Tonnage Entry Form'!K248,2)*10^2</f>
        <v>0</v>
      </c>
      <c r="AI237" s="9">
        <f>ROUND('Fertilizer Tonnage Entry Form'!L248,2)*10^2</f>
        <v>0</v>
      </c>
      <c r="AJ237" s="9">
        <f>ROUND('Fertilizer Tonnage Entry Form'!M248,3)*10^2</f>
        <v>0</v>
      </c>
    </row>
    <row r="238" spans="1:36" ht="12.75" customHeight="1">
      <c r="A238" s="9">
        <f>'Fertilizer Tonnage Entry Form'!$Q$1</f>
        <v>0</v>
      </c>
      <c r="C238" s="9">
        <f>'Fertilizer Tonnage Entry Form'!$D$2</f>
        <v>2018</v>
      </c>
      <c r="D238" s="9">
        <f>'Fertilizer Tonnage Entry Form'!$H$2</f>
        <v>14</v>
      </c>
      <c r="H238" s="1">
        <f>ROUND('Fertilizer Tonnage Entry Form'!A249,1)*10^1</f>
        <v>0</v>
      </c>
      <c r="J238" s="1">
        <f>ROUND('Fertilizer Tonnage Entry Form'!B249,1)*10^1</f>
        <v>0</v>
      </c>
      <c r="L238" s="1">
        <f>ROUND('Fertilizer Tonnage Entry Form'!C249,1)*10^1</f>
        <v>0</v>
      </c>
      <c r="M238" s="1">
        <f>ROUND('Fertilizer Tonnage Entry Form'!N249,3)*10^3</f>
        <v>0</v>
      </c>
      <c r="Q238" s="9">
        <f>'Fertilizer Tonnage Entry Form'!T249</f>
        <v>0</v>
      </c>
      <c r="R238" s="9">
        <f>'Fertilizer Tonnage Entry Form'!O249</f>
        <v>0</v>
      </c>
      <c r="S238" s="9">
        <f>'Fertilizer Tonnage Entry Form'!P249</f>
        <v>0</v>
      </c>
      <c r="AA238" s="9">
        <f>ROUND('Fertilizer Tonnage Entry Form'!D249,1)*10^1</f>
        <v>0</v>
      </c>
      <c r="AB238" s="9">
        <f>ROUND('Fertilizer Tonnage Entry Form'!E249,1)*10^1</f>
        <v>0</v>
      </c>
      <c r="AC238" s="9">
        <f>ROUND('Fertilizer Tonnage Entry Form'!F249,1)*10^1</f>
        <v>0</v>
      </c>
      <c r="AD238" s="9">
        <f>ROUND('Fertilizer Tonnage Entry Form'!G249,1)*10^1</f>
        <v>0</v>
      </c>
      <c r="AE238" s="9">
        <f>ROUND('Fertilizer Tonnage Entry Form'!H249,2)*10^2</f>
        <v>0</v>
      </c>
      <c r="AF238" s="9">
        <f>ROUND('Fertilizer Tonnage Entry Form'!I249,2)*10^2</f>
        <v>0</v>
      </c>
      <c r="AG238" s="9">
        <f>ROUND('Fertilizer Tonnage Entry Form'!J249,2)*10^2</f>
        <v>0</v>
      </c>
      <c r="AH238" s="9">
        <f>ROUND('Fertilizer Tonnage Entry Form'!K249,2)*10^2</f>
        <v>0</v>
      </c>
      <c r="AI238" s="9">
        <f>ROUND('Fertilizer Tonnage Entry Form'!L249,2)*10^2</f>
        <v>0</v>
      </c>
      <c r="AJ238" s="9">
        <f>ROUND('Fertilizer Tonnage Entry Form'!M249,3)*10^2</f>
        <v>0</v>
      </c>
    </row>
    <row r="239" spans="1:36" ht="12.75" customHeight="1">
      <c r="A239" s="9">
        <f>'Fertilizer Tonnage Entry Form'!$Q$1</f>
        <v>0</v>
      </c>
      <c r="C239" s="9">
        <f>'Fertilizer Tonnage Entry Form'!$D$2</f>
        <v>2018</v>
      </c>
      <c r="D239" s="9">
        <f>'Fertilizer Tonnage Entry Form'!$H$2</f>
        <v>14</v>
      </c>
      <c r="H239" s="1">
        <f>ROUND('Fertilizer Tonnage Entry Form'!A250,1)*10^1</f>
        <v>0</v>
      </c>
      <c r="J239" s="1">
        <f>ROUND('Fertilizer Tonnage Entry Form'!B250,1)*10^1</f>
        <v>0</v>
      </c>
      <c r="L239" s="1">
        <f>ROUND('Fertilizer Tonnage Entry Form'!C250,1)*10^1</f>
        <v>0</v>
      </c>
      <c r="M239" s="1">
        <f>ROUND('Fertilizer Tonnage Entry Form'!N250,3)*10^3</f>
        <v>0</v>
      </c>
      <c r="Q239" s="9">
        <f>'Fertilizer Tonnage Entry Form'!T250</f>
        <v>0</v>
      </c>
      <c r="R239" s="9">
        <f>'Fertilizer Tonnage Entry Form'!O250</f>
        <v>0</v>
      </c>
      <c r="S239" s="9">
        <f>'Fertilizer Tonnage Entry Form'!P250</f>
        <v>0</v>
      </c>
      <c r="AA239" s="9">
        <f>ROUND('Fertilizer Tonnage Entry Form'!D250,1)*10^1</f>
        <v>0</v>
      </c>
      <c r="AB239" s="9">
        <f>ROUND('Fertilizer Tonnage Entry Form'!E250,1)*10^1</f>
        <v>0</v>
      </c>
      <c r="AC239" s="9">
        <f>ROUND('Fertilizer Tonnage Entry Form'!F250,1)*10^1</f>
        <v>0</v>
      </c>
      <c r="AD239" s="9">
        <f>ROUND('Fertilizer Tonnage Entry Form'!G250,1)*10^1</f>
        <v>0</v>
      </c>
      <c r="AE239" s="9">
        <f>ROUND('Fertilizer Tonnage Entry Form'!H250,2)*10^2</f>
        <v>0</v>
      </c>
      <c r="AF239" s="9">
        <f>ROUND('Fertilizer Tonnage Entry Form'!I250,2)*10^2</f>
        <v>0</v>
      </c>
      <c r="AG239" s="9">
        <f>ROUND('Fertilizer Tonnage Entry Form'!J250,2)*10^2</f>
        <v>0</v>
      </c>
      <c r="AH239" s="9">
        <f>ROUND('Fertilizer Tonnage Entry Form'!K250,2)*10^2</f>
        <v>0</v>
      </c>
      <c r="AI239" s="9">
        <f>ROUND('Fertilizer Tonnage Entry Form'!L250,2)*10^2</f>
        <v>0</v>
      </c>
      <c r="AJ239" s="9">
        <f>ROUND('Fertilizer Tonnage Entry Form'!M250,3)*10^2</f>
        <v>0</v>
      </c>
    </row>
    <row r="240" spans="1:36" ht="12.75" customHeight="1">
      <c r="A240" s="9">
        <f>'Fertilizer Tonnage Entry Form'!$Q$1</f>
        <v>0</v>
      </c>
      <c r="C240" s="9">
        <f>'Fertilizer Tonnage Entry Form'!$D$2</f>
        <v>2018</v>
      </c>
      <c r="D240" s="9">
        <f>'Fertilizer Tonnage Entry Form'!$H$2</f>
        <v>14</v>
      </c>
      <c r="H240" s="1">
        <f>ROUND('Fertilizer Tonnage Entry Form'!A251,1)*10^1</f>
        <v>0</v>
      </c>
      <c r="J240" s="1">
        <f>ROUND('Fertilizer Tonnage Entry Form'!B251,1)*10^1</f>
        <v>0</v>
      </c>
      <c r="L240" s="1">
        <f>ROUND('Fertilizer Tonnage Entry Form'!C251,1)*10^1</f>
        <v>0</v>
      </c>
      <c r="M240" s="1">
        <f>ROUND('Fertilizer Tonnage Entry Form'!N251,3)*10^3</f>
        <v>0</v>
      </c>
      <c r="Q240" s="9">
        <f>'Fertilizer Tonnage Entry Form'!T251</f>
        <v>0</v>
      </c>
      <c r="R240" s="9">
        <f>'Fertilizer Tonnage Entry Form'!O251</f>
        <v>0</v>
      </c>
      <c r="S240" s="9">
        <f>'Fertilizer Tonnage Entry Form'!P251</f>
        <v>0</v>
      </c>
      <c r="AA240" s="9">
        <f>ROUND('Fertilizer Tonnage Entry Form'!D251,1)*10^1</f>
        <v>0</v>
      </c>
      <c r="AB240" s="9">
        <f>ROUND('Fertilizer Tonnage Entry Form'!E251,1)*10^1</f>
        <v>0</v>
      </c>
      <c r="AC240" s="9">
        <f>ROUND('Fertilizer Tonnage Entry Form'!F251,1)*10^1</f>
        <v>0</v>
      </c>
      <c r="AD240" s="9">
        <f>ROUND('Fertilizer Tonnage Entry Form'!G251,1)*10^1</f>
        <v>0</v>
      </c>
      <c r="AE240" s="9">
        <f>ROUND('Fertilizer Tonnage Entry Form'!H251,2)*10^2</f>
        <v>0</v>
      </c>
      <c r="AF240" s="9">
        <f>ROUND('Fertilizer Tonnage Entry Form'!I251,2)*10^2</f>
        <v>0</v>
      </c>
      <c r="AG240" s="9">
        <f>ROUND('Fertilizer Tonnage Entry Form'!J251,2)*10^2</f>
        <v>0</v>
      </c>
      <c r="AH240" s="9">
        <f>ROUND('Fertilizer Tonnage Entry Form'!K251,2)*10^2</f>
        <v>0</v>
      </c>
      <c r="AI240" s="9">
        <f>ROUND('Fertilizer Tonnage Entry Form'!L251,2)*10^2</f>
        <v>0</v>
      </c>
      <c r="AJ240" s="9">
        <f>ROUND('Fertilizer Tonnage Entry Form'!M251,3)*10^2</f>
        <v>0</v>
      </c>
    </row>
    <row r="241" spans="1:36" ht="12.75" customHeight="1">
      <c r="A241" s="9">
        <f>'Fertilizer Tonnage Entry Form'!$Q$1</f>
        <v>0</v>
      </c>
      <c r="C241" s="9">
        <f>'Fertilizer Tonnage Entry Form'!$D$2</f>
        <v>2018</v>
      </c>
      <c r="D241" s="9">
        <f>'Fertilizer Tonnage Entry Form'!$H$2</f>
        <v>14</v>
      </c>
      <c r="H241" s="1">
        <f>ROUND('Fertilizer Tonnage Entry Form'!A252,1)*10^1</f>
        <v>0</v>
      </c>
      <c r="J241" s="1">
        <f>ROUND('Fertilizer Tonnage Entry Form'!B252,1)*10^1</f>
        <v>0</v>
      </c>
      <c r="L241" s="1">
        <f>ROUND('Fertilizer Tonnage Entry Form'!C252,1)*10^1</f>
        <v>0</v>
      </c>
      <c r="M241" s="1">
        <f>ROUND('Fertilizer Tonnage Entry Form'!N252,3)*10^3</f>
        <v>0</v>
      </c>
      <c r="Q241" s="9">
        <f>'Fertilizer Tonnage Entry Form'!T252</f>
        <v>0</v>
      </c>
      <c r="R241" s="9">
        <f>'Fertilizer Tonnage Entry Form'!O252</f>
        <v>0</v>
      </c>
      <c r="S241" s="9">
        <f>'Fertilizer Tonnage Entry Form'!P252</f>
        <v>0</v>
      </c>
      <c r="AA241" s="9">
        <f>ROUND('Fertilizer Tonnage Entry Form'!D252,1)*10^1</f>
        <v>0</v>
      </c>
      <c r="AB241" s="9">
        <f>ROUND('Fertilizer Tonnage Entry Form'!E252,1)*10^1</f>
        <v>0</v>
      </c>
      <c r="AC241" s="9">
        <f>ROUND('Fertilizer Tonnage Entry Form'!F252,1)*10^1</f>
        <v>0</v>
      </c>
      <c r="AD241" s="9">
        <f>ROUND('Fertilizer Tonnage Entry Form'!G252,1)*10^1</f>
        <v>0</v>
      </c>
      <c r="AE241" s="9">
        <f>ROUND('Fertilizer Tonnage Entry Form'!H252,2)*10^2</f>
        <v>0</v>
      </c>
      <c r="AF241" s="9">
        <f>ROUND('Fertilizer Tonnage Entry Form'!I252,2)*10^2</f>
        <v>0</v>
      </c>
      <c r="AG241" s="9">
        <f>ROUND('Fertilizer Tonnage Entry Form'!J252,2)*10^2</f>
        <v>0</v>
      </c>
      <c r="AH241" s="9">
        <f>ROUND('Fertilizer Tonnage Entry Form'!K252,2)*10^2</f>
        <v>0</v>
      </c>
      <c r="AI241" s="9">
        <f>ROUND('Fertilizer Tonnage Entry Form'!L252,2)*10^2</f>
        <v>0</v>
      </c>
      <c r="AJ241" s="9">
        <f>ROUND('Fertilizer Tonnage Entry Form'!M252,3)*10^2</f>
        <v>0</v>
      </c>
    </row>
    <row r="242" spans="1:36" ht="12.75" customHeight="1">
      <c r="A242" s="9">
        <f>'Fertilizer Tonnage Entry Form'!$Q$1</f>
        <v>0</v>
      </c>
      <c r="C242" s="9">
        <f>'Fertilizer Tonnage Entry Form'!$D$2</f>
        <v>2018</v>
      </c>
      <c r="D242" s="9">
        <f>'Fertilizer Tonnage Entry Form'!$H$2</f>
        <v>14</v>
      </c>
      <c r="H242" s="1">
        <f>ROUND('Fertilizer Tonnage Entry Form'!A253,1)*10^1</f>
        <v>0</v>
      </c>
      <c r="J242" s="1">
        <f>ROUND('Fertilizer Tonnage Entry Form'!B253,1)*10^1</f>
        <v>0</v>
      </c>
      <c r="L242" s="1">
        <f>ROUND('Fertilizer Tonnage Entry Form'!C253,1)*10^1</f>
        <v>0</v>
      </c>
      <c r="M242" s="1">
        <f>ROUND('Fertilizer Tonnage Entry Form'!N253,3)*10^3</f>
        <v>0</v>
      </c>
      <c r="Q242" s="9">
        <f>'Fertilizer Tonnage Entry Form'!T253</f>
        <v>0</v>
      </c>
      <c r="R242" s="9">
        <f>'Fertilizer Tonnage Entry Form'!O253</f>
        <v>0</v>
      </c>
      <c r="S242" s="9">
        <f>'Fertilizer Tonnage Entry Form'!P253</f>
        <v>0</v>
      </c>
      <c r="AA242" s="9">
        <f>ROUND('Fertilizer Tonnage Entry Form'!D253,1)*10^1</f>
        <v>0</v>
      </c>
      <c r="AB242" s="9">
        <f>ROUND('Fertilizer Tonnage Entry Form'!E253,1)*10^1</f>
        <v>0</v>
      </c>
      <c r="AC242" s="9">
        <f>ROUND('Fertilizer Tonnage Entry Form'!F253,1)*10^1</f>
        <v>0</v>
      </c>
      <c r="AD242" s="9">
        <f>ROUND('Fertilizer Tonnage Entry Form'!G253,1)*10^1</f>
        <v>0</v>
      </c>
      <c r="AE242" s="9">
        <f>ROUND('Fertilizer Tonnage Entry Form'!H253,2)*10^2</f>
        <v>0</v>
      </c>
      <c r="AF242" s="9">
        <f>ROUND('Fertilizer Tonnage Entry Form'!I253,2)*10^2</f>
        <v>0</v>
      </c>
      <c r="AG242" s="9">
        <f>ROUND('Fertilizer Tonnage Entry Form'!J253,2)*10^2</f>
        <v>0</v>
      </c>
      <c r="AH242" s="9">
        <f>ROUND('Fertilizer Tonnage Entry Form'!K253,2)*10^2</f>
        <v>0</v>
      </c>
      <c r="AI242" s="9">
        <f>ROUND('Fertilizer Tonnage Entry Form'!L253,2)*10^2</f>
        <v>0</v>
      </c>
      <c r="AJ242" s="9">
        <f>ROUND('Fertilizer Tonnage Entry Form'!M253,3)*10^2</f>
        <v>0</v>
      </c>
    </row>
    <row r="243" spans="1:36" ht="12.75" customHeight="1">
      <c r="A243" s="9">
        <f>'Fertilizer Tonnage Entry Form'!$Q$1</f>
        <v>0</v>
      </c>
      <c r="C243" s="9">
        <f>'Fertilizer Tonnage Entry Form'!$D$2</f>
        <v>2018</v>
      </c>
      <c r="D243" s="9">
        <f>'Fertilizer Tonnage Entry Form'!$H$2</f>
        <v>14</v>
      </c>
      <c r="H243" s="1">
        <f>ROUND('Fertilizer Tonnage Entry Form'!A254,1)*10^1</f>
        <v>0</v>
      </c>
      <c r="J243" s="1">
        <f>ROUND('Fertilizer Tonnage Entry Form'!B254,1)*10^1</f>
        <v>0</v>
      </c>
      <c r="L243" s="1">
        <f>ROUND('Fertilizer Tonnage Entry Form'!C254,1)*10^1</f>
        <v>0</v>
      </c>
      <c r="M243" s="1">
        <f>ROUND('Fertilizer Tonnage Entry Form'!N254,3)*10^3</f>
        <v>0</v>
      </c>
      <c r="Q243" s="9">
        <f>'Fertilizer Tonnage Entry Form'!T254</f>
        <v>0</v>
      </c>
      <c r="R243" s="9">
        <f>'Fertilizer Tonnage Entry Form'!O254</f>
        <v>0</v>
      </c>
      <c r="S243" s="9">
        <f>'Fertilizer Tonnage Entry Form'!P254</f>
        <v>0</v>
      </c>
      <c r="AA243" s="9">
        <f>ROUND('Fertilizer Tonnage Entry Form'!D254,1)*10^1</f>
        <v>0</v>
      </c>
      <c r="AB243" s="9">
        <f>ROUND('Fertilizer Tonnage Entry Form'!E254,1)*10^1</f>
        <v>0</v>
      </c>
      <c r="AC243" s="9">
        <f>ROUND('Fertilizer Tonnage Entry Form'!F254,1)*10^1</f>
        <v>0</v>
      </c>
      <c r="AD243" s="9">
        <f>ROUND('Fertilizer Tonnage Entry Form'!G254,1)*10^1</f>
        <v>0</v>
      </c>
      <c r="AE243" s="9">
        <f>ROUND('Fertilizer Tonnage Entry Form'!H254,2)*10^2</f>
        <v>0</v>
      </c>
      <c r="AF243" s="9">
        <f>ROUND('Fertilizer Tonnage Entry Form'!I254,2)*10^2</f>
        <v>0</v>
      </c>
      <c r="AG243" s="9">
        <f>ROUND('Fertilizer Tonnage Entry Form'!J254,2)*10^2</f>
        <v>0</v>
      </c>
      <c r="AH243" s="9">
        <f>ROUND('Fertilizer Tonnage Entry Form'!K254,2)*10^2</f>
        <v>0</v>
      </c>
      <c r="AI243" s="9">
        <f>ROUND('Fertilizer Tonnage Entry Form'!L254,2)*10^2</f>
        <v>0</v>
      </c>
      <c r="AJ243" s="9">
        <f>ROUND('Fertilizer Tonnage Entry Form'!M254,3)*10^2</f>
        <v>0</v>
      </c>
    </row>
    <row r="244" spans="1:36" ht="12.75" customHeight="1">
      <c r="A244" s="9">
        <f>'Fertilizer Tonnage Entry Form'!$Q$1</f>
        <v>0</v>
      </c>
      <c r="C244" s="9">
        <f>'Fertilizer Tonnage Entry Form'!$D$2</f>
        <v>2018</v>
      </c>
      <c r="D244" s="9">
        <f>'Fertilizer Tonnage Entry Form'!$H$2</f>
        <v>14</v>
      </c>
      <c r="H244" s="1">
        <f>ROUND('Fertilizer Tonnage Entry Form'!A255,1)*10^1</f>
        <v>0</v>
      </c>
      <c r="J244" s="1">
        <f>ROUND('Fertilizer Tonnage Entry Form'!B255,1)*10^1</f>
        <v>0</v>
      </c>
      <c r="L244" s="1">
        <f>ROUND('Fertilizer Tonnage Entry Form'!C255,1)*10^1</f>
        <v>0</v>
      </c>
      <c r="M244" s="1">
        <f>ROUND('Fertilizer Tonnage Entry Form'!N255,3)*10^3</f>
        <v>0</v>
      </c>
      <c r="Q244" s="9">
        <f>'Fertilizer Tonnage Entry Form'!T255</f>
        <v>0</v>
      </c>
      <c r="R244" s="9">
        <f>'Fertilizer Tonnage Entry Form'!O255</f>
        <v>0</v>
      </c>
      <c r="S244" s="9">
        <f>'Fertilizer Tonnage Entry Form'!P255</f>
        <v>0</v>
      </c>
      <c r="AA244" s="9">
        <f>ROUND('Fertilizer Tonnage Entry Form'!D255,1)*10^1</f>
        <v>0</v>
      </c>
      <c r="AB244" s="9">
        <f>ROUND('Fertilizer Tonnage Entry Form'!E255,1)*10^1</f>
        <v>0</v>
      </c>
      <c r="AC244" s="9">
        <f>ROUND('Fertilizer Tonnage Entry Form'!F255,1)*10^1</f>
        <v>0</v>
      </c>
      <c r="AD244" s="9">
        <f>ROUND('Fertilizer Tonnage Entry Form'!G255,1)*10^1</f>
        <v>0</v>
      </c>
      <c r="AE244" s="9">
        <f>ROUND('Fertilizer Tonnage Entry Form'!H255,2)*10^2</f>
        <v>0</v>
      </c>
      <c r="AF244" s="9">
        <f>ROUND('Fertilizer Tonnage Entry Form'!I255,2)*10^2</f>
        <v>0</v>
      </c>
      <c r="AG244" s="9">
        <f>ROUND('Fertilizer Tonnage Entry Form'!J255,2)*10^2</f>
        <v>0</v>
      </c>
      <c r="AH244" s="9">
        <f>ROUND('Fertilizer Tonnage Entry Form'!K255,2)*10^2</f>
        <v>0</v>
      </c>
      <c r="AI244" s="9">
        <f>ROUND('Fertilizer Tonnage Entry Form'!L255,2)*10^2</f>
        <v>0</v>
      </c>
      <c r="AJ244" s="9">
        <f>ROUND('Fertilizer Tonnage Entry Form'!M255,3)*10^2</f>
        <v>0</v>
      </c>
    </row>
    <row r="245" spans="1:36" ht="12.75" customHeight="1">
      <c r="A245" s="9">
        <f>'Fertilizer Tonnage Entry Form'!$Q$1</f>
        <v>0</v>
      </c>
      <c r="C245" s="9">
        <f>'Fertilizer Tonnage Entry Form'!$D$2</f>
        <v>2018</v>
      </c>
      <c r="D245" s="9">
        <f>'Fertilizer Tonnage Entry Form'!$H$2</f>
        <v>14</v>
      </c>
      <c r="H245" s="1">
        <f>ROUND('Fertilizer Tonnage Entry Form'!A256,1)*10^1</f>
        <v>0</v>
      </c>
      <c r="J245" s="1">
        <f>ROUND('Fertilizer Tonnage Entry Form'!B256,1)*10^1</f>
        <v>0</v>
      </c>
      <c r="L245" s="1">
        <f>ROUND('Fertilizer Tonnage Entry Form'!C256,1)*10^1</f>
        <v>0</v>
      </c>
      <c r="M245" s="1">
        <f>ROUND('Fertilizer Tonnage Entry Form'!N256,3)*10^3</f>
        <v>0</v>
      </c>
      <c r="Q245" s="9">
        <f>'Fertilizer Tonnage Entry Form'!T256</f>
        <v>0</v>
      </c>
      <c r="R245" s="9">
        <f>'Fertilizer Tonnage Entry Form'!O256</f>
        <v>0</v>
      </c>
      <c r="S245" s="9">
        <f>'Fertilizer Tonnage Entry Form'!P256</f>
        <v>0</v>
      </c>
      <c r="AA245" s="9">
        <f>ROUND('Fertilizer Tonnage Entry Form'!D256,1)*10^1</f>
        <v>0</v>
      </c>
      <c r="AB245" s="9">
        <f>ROUND('Fertilizer Tonnage Entry Form'!E256,1)*10^1</f>
        <v>0</v>
      </c>
      <c r="AC245" s="9">
        <f>ROUND('Fertilizer Tonnage Entry Form'!F256,1)*10^1</f>
        <v>0</v>
      </c>
      <c r="AD245" s="9">
        <f>ROUND('Fertilizer Tonnage Entry Form'!G256,1)*10^1</f>
        <v>0</v>
      </c>
      <c r="AE245" s="9">
        <f>ROUND('Fertilizer Tonnage Entry Form'!H256,2)*10^2</f>
        <v>0</v>
      </c>
      <c r="AF245" s="9">
        <f>ROUND('Fertilizer Tonnage Entry Form'!I256,2)*10^2</f>
        <v>0</v>
      </c>
      <c r="AG245" s="9">
        <f>ROUND('Fertilizer Tonnage Entry Form'!J256,2)*10^2</f>
        <v>0</v>
      </c>
      <c r="AH245" s="9">
        <f>ROUND('Fertilizer Tonnage Entry Form'!K256,2)*10^2</f>
        <v>0</v>
      </c>
      <c r="AI245" s="9">
        <f>ROUND('Fertilizer Tonnage Entry Form'!L256,2)*10^2</f>
        <v>0</v>
      </c>
      <c r="AJ245" s="9">
        <f>ROUND('Fertilizer Tonnage Entry Form'!M256,3)*10^2</f>
        <v>0</v>
      </c>
    </row>
    <row r="246" spans="1:36" ht="12.75" customHeight="1">
      <c r="A246" s="9">
        <f>'Fertilizer Tonnage Entry Form'!$Q$1</f>
        <v>0</v>
      </c>
      <c r="C246" s="9">
        <f>'Fertilizer Tonnage Entry Form'!$D$2</f>
        <v>2018</v>
      </c>
      <c r="D246" s="9">
        <f>'Fertilizer Tonnage Entry Form'!$H$2</f>
        <v>14</v>
      </c>
      <c r="H246" s="1">
        <f>ROUND('Fertilizer Tonnage Entry Form'!A257,1)*10^1</f>
        <v>0</v>
      </c>
      <c r="J246" s="1">
        <f>ROUND('Fertilizer Tonnage Entry Form'!B257,1)*10^1</f>
        <v>0</v>
      </c>
      <c r="L246" s="1">
        <f>ROUND('Fertilizer Tonnage Entry Form'!C257,1)*10^1</f>
        <v>0</v>
      </c>
      <c r="M246" s="1">
        <f>ROUND('Fertilizer Tonnage Entry Form'!N257,3)*10^3</f>
        <v>0</v>
      </c>
      <c r="Q246" s="9">
        <f>'Fertilizer Tonnage Entry Form'!T257</f>
        <v>0</v>
      </c>
      <c r="R246" s="9">
        <f>'Fertilizer Tonnage Entry Form'!O257</f>
        <v>0</v>
      </c>
      <c r="S246" s="9">
        <f>'Fertilizer Tonnage Entry Form'!P257</f>
        <v>0</v>
      </c>
      <c r="AA246" s="9">
        <f>ROUND('Fertilizer Tonnage Entry Form'!D257,1)*10^1</f>
        <v>0</v>
      </c>
      <c r="AB246" s="9">
        <f>ROUND('Fertilizer Tonnage Entry Form'!E257,1)*10^1</f>
        <v>0</v>
      </c>
      <c r="AC246" s="9">
        <f>ROUND('Fertilizer Tonnage Entry Form'!F257,1)*10^1</f>
        <v>0</v>
      </c>
      <c r="AD246" s="9">
        <f>ROUND('Fertilizer Tonnage Entry Form'!G257,1)*10^1</f>
        <v>0</v>
      </c>
      <c r="AE246" s="9">
        <f>ROUND('Fertilizer Tonnage Entry Form'!H257,2)*10^2</f>
        <v>0</v>
      </c>
      <c r="AF246" s="9">
        <f>ROUND('Fertilizer Tonnage Entry Form'!I257,2)*10^2</f>
        <v>0</v>
      </c>
      <c r="AG246" s="9">
        <f>ROUND('Fertilizer Tonnage Entry Form'!J257,2)*10^2</f>
        <v>0</v>
      </c>
      <c r="AH246" s="9">
        <f>ROUND('Fertilizer Tonnage Entry Form'!K257,2)*10^2</f>
        <v>0</v>
      </c>
      <c r="AI246" s="9">
        <f>ROUND('Fertilizer Tonnage Entry Form'!L257,2)*10^2</f>
        <v>0</v>
      </c>
      <c r="AJ246" s="9">
        <f>ROUND('Fertilizer Tonnage Entry Form'!M257,3)*10^2</f>
        <v>0</v>
      </c>
    </row>
    <row r="247" spans="1:36" ht="12.75" customHeight="1">
      <c r="A247" s="9">
        <f>'Fertilizer Tonnage Entry Form'!$Q$1</f>
        <v>0</v>
      </c>
      <c r="C247" s="9">
        <f>'Fertilizer Tonnage Entry Form'!$D$2</f>
        <v>2018</v>
      </c>
      <c r="D247" s="9">
        <f>'Fertilizer Tonnage Entry Form'!$H$2</f>
        <v>14</v>
      </c>
      <c r="H247" s="1">
        <f>ROUND('Fertilizer Tonnage Entry Form'!A258,1)*10^1</f>
        <v>0</v>
      </c>
      <c r="J247" s="1">
        <f>ROUND('Fertilizer Tonnage Entry Form'!B258,1)*10^1</f>
        <v>0</v>
      </c>
      <c r="L247" s="1">
        <f>ROUND('Fertilizer Tonnage Entry Form'!C258,1)*10^1</f>
        <v>0</v>
      </c>
      <c r="M247" s="1">
        <f>ROUND('Fertilizer Tonnage Entry Form'!N258,3)*10^3</f>
        <v>0</v>
      </c>
      <c r="Q247" s="9">
        <f>'Fertilizer Tonnage Entry Form'!T258</f>
        <v>0</v>
      </c>
      <c r="R247" s="9">
        <f>'Fertilizer Tonnage Entry Form'!O258</f>
        <v>0</v>
      </c>
      <c r="S247" s="9">
        <f>'Fertilizer Tonnage Entry Form'!P258</f>
        <v>0</v>
      </c>
      <c r="AA247" s="9">
        <f>ROUND('Fertilizer Tonnage Entry Form'!D258,1)*10^1</f>
        <v>0</v>
      </c>
      <c r="AB247" s="9">
        <f>ROUND('Fertilizer Tonnage Entry Form'!E258,1)*10^1</f>
        <v>0</v>
      </c>
      <c r="AC247" s="9">
        <f>ROUND('Fertilizer Tonnage Entry Form'!F258,1)*10^1</f>
        <v>0</v>
      </c>
      <c r="AD247" s="9">
        <f>ROUND('Fertilizer Tonnage Entry Form'!G258,1)*10^1</f>
        <v>0</v>
      </c>
      <c r="AE247" s="9">
        <f>ROUND('Fertilizer Tonnage Entry Form'!H258,2)*10^2</f>
        <v>0</v>
      </c>
      <c r="AF247" s="9">
        <f>ROUND('Fertilizer Tonnage Entry Form'!I258,2)*10^2</f>
        <v>0</v>
      </c>
      <c r="AG247" s="9">
        <f>ROUND('Fertilizer Tonnage Entry Form'!J258,2)*10^2</f>
        <v>0</v>
      </c>
      <c r="AH247" s="9">
        <f>ROUND('Fertilizer Tonnage Entry Form'!K258,2)*10^2</f>
        <v>0</v>
      </c>
      <c r="AI247" s="9">
        <f>ROUND('Fertilizer Tonnage Entry Form'!L258,2)*10^2</f>
        <v>0</v>
      </c>
      <c r="AJ247" s="9">
        <f>ROUND('Fertilizer Tonnage Entry Form'!M258,3)*10^2</f>
        <v>0</v>
      </c>
    </row>
    <row r="248" spans="1:36" ht="12.75" customHeight="1">
      <c r="A248" s="9">
        <f>'Fertilizer Tonnage Entry Form'!$Q$1</f>
        <v>0</v>
      </c>
      <c r="C248" s="9">
        <f>'Fertilizer Tonnage Entry Form'!$D$2</f>
        <v>2018</v>
      </c>
      <c r="D248" s="9">
        <f>'Fertilizer Tonnage Entry Form'!$H$2</f>
        <v>14</v>
      </c>
      <c r="H248" s="1">
        <f>ROUND('Fertilizer Tonnage Entry Form'!A259,1)*10^1</f>
        <v>0</v>
      </c>
      <c r="J248" s="1">
        <f>ROUND('Fertilizer Tonnage Entry Form'!B259,1)*10^1</f>
        <v>0</v>
      </c>
      <c r="L248" s="1">
        <f>ROUND('Fertilizer Tonnage Entry Form'!C259,1)*10^1</f>
        <v>0</v>
      </c>
      <c r="M248" s="1">
        <f>ROUND('Fertilizer Tonnage Entry Form'!N259,3)*10^3</f>
        <v>0</v>
      </c>
      <c r="Q248" s="9">
        <f>'Fertilizer Tonnage Entry Form'!T259</f>
        <v>0</v>
      </c>
      <c r="R248" s="9">
        <f>'Fertilizer Tonnage Entry Form'!O259</f>
        <v>0</v>
      </c>
      <c r="S248" s="9">
        <f>'Fertilizer Tonnage Entry Form'!P259</f>
        <v>0</v>
      </c>
      <c r="AA248" s="9">
        <f>ROUND('Fertilizer Tonnage Entry Form'!D259,1)*10^1</f>
        <v>0</v>
      </c>
      <c r="AB248" s="9">
        <f>ROUND('Fertilizer Tonnage Entry Form'!E259,1)*10^1</f>
        <v>0</v>
      </c>
      <c r="AC248" s="9">
        <f>ROUND('Fertilizer Tonnage Entry Form'!F259,1)*10^1</f>
        <v>0</v>
      </c>
      <c r="AD248" s="9">
        <f>ROUND('Fertilizer Tonnage Entry Form'!G259,1)*10^1</f>
        <v>0</v>
      </c>
      <c r="AE248" s="9">
        <f>ROUND('Fertilizer Tonnage Entry Form'!H259,2)*10^2</f>
        <v>0</v>
      </c>
      <c r="AF248" s="9">
        <f>ROUND('Fertilizer Tonnage Entry Form'!I259,2)*10^2</f>
        <v>0</v>
      </c>
      <c r="AG248" s="9">
        <f>ROUND('Fertilizer Tonnage Entry Form'!J259,2)*10^2</f>
        <v>0</v>
      </c>
      <c r="AH248" s="9">
        <f>ROUND('Fertilizer Tonnage Entry Form'!K259,2)*10^2</f>
        <v>0</v>
      </c>
      <c r="AI248" s="9">
        <f>ROUND('Fertilizer Tonnage Entry Form'!L259,2)*10^2</f>
        <v>0</v>
      </c>
      <c r="AJ248" s="9">
        <f>ROUND('Fertilizer Tonnage Entry Form'!M259,3)*10^2</f>
        <v>0</v>
      </c>
    </row>
    <row r="249" spans="1:36" ht="12.75" customHeight="1">
      <c r="A249" s="9">
        <f>'Fertilizer Tonnage Entry Form'!$Q$1</f>
        <v>0</v>
      </c>
      <c r="C249" s="9">
        <f>'Fertilizer Tonnage Entry Form'!$D$2</f>
        <v>2018</v>
      </c>
      <c r="D249" s="9">
        <f>'Fertilizer Tonnage Entry Form'!$H$2</f>
        <v>14</v>
      </c>
      <c r="H249" s="1">
        <f>ROUND('Fertilizer Tonnage Entry Form'!A260,1)*10^1</f>
        <v>0</v>
      </c>
      <c r="J249" s="1">
        <f>ROUND('Fertilizer Tonnage Entry Form'!B260,1)*10^1</f>
        <v>0</v>
      </c>
      <c r="L249" s="1">
        <f>ROUND('Fertilizer Tonnage Entry Form'!C260,1)*10^1</f>
        <v>0</v>
      </c>
      <c r="M249" s="1">
        <f>ROUND('Fertilizer Tonnage Entry Form'!N260,3)*10^3</f>
        <v>0</v>
      </c>
      <c r="Q249" s="9">
        <f>'Fertilizer Tonnage Entry Form'!T260</f>
        <v>0</v>
      </c>
      <c r="R249" s="9">
        <f>'Fertilizer Tonnage Entry Form'!O260</f>
        <v>0</v>
      </c>
      <c r="S249" s="9">
        <f>'Fertilizer Tonnage Entry Form'!P260</f>
        <v>0</v>
      </c>
      <c r="AA249" s="9">
        <f>ROUND('Fertilizer Tonnage Entry Form'!D260,1)*10^1</f>
        <v>0</v>
      </c>
      <c r="AB249" s="9">
        <f>ROUND('Fertilizer Tonnage Entry Form'!E260,1)*10^1</f>
        <v>0</v>
      </c>
      <c r="AC249" s="9">
        <f>ROUND('Fertilizer Tonnage Entry Form'!F260,1)*10^1</f>
        <v>0</v>
      </c>
      <c r="AD249" s="9">
        <f>ROUND('Fertilizer Tonnage Entry Form'!G260,1)*10^1</f>
        <v>0</v>
      </c>
      <c r="AE249" s="9">
        <f>ROUND('Fertilizer Tonnage Entry Form'!H260,2)*10^2</f>
        <v>0</v>
      </c>
      <c r="AF249" s="9">
        <f>ROUND('Fertilizer Tonnage Entry Form'!I260,2)*10^2</f>
        <v>0</v>
      </c>
      <c r="AG249" s="9">
        <f>ROUND('Fertilizer Tonnage Entry Form'!J260,2)*10^2</f>
        <v>0</v>
      </c>
      <c r="AH249" s="9">
        <f>ROUND('Fertilizer Tonnage Entry Form'!K260,2)*10^2</f>
        <v>0</v>
      </c>
      <c r="AI249" s="9">
        <f>ROUND('Fertilizer Tonnage Entry Form'!L260,2)*10^2</f>
        <v>0</v>
      </c>
      <c r="AJ249" s="9">
        <f>ROUND('Fertilizer Tonnage Entry Form'!M260,3)*10^2</f>
        <v>0</v>
      </c>
    </row>
    <row r="250" spans="1:36" ht="12.75" customHeight="1">
      <c r="A250" s="9">
        <f>'Fertilizer Tonnage Entry Form'!$Q$1</f>
        <v>0</v>
      </c>
      <c r="C250" s="9">
        <f>'Fertilizer Tonnage Entry Form'!$D$2</f>
        <v>2018</v>
      </c>
      <c r="D250" s="9">
        <f>'Fertilizer Tonnage Entry Form'!$H$2</f>
        <v>14</v>
      </c>
      <c r="H250" s="1">
        <f>ROUND('Fertilizer Tonnage Entry Form'!A261,1)*10^1</f>
        <v>0</v>
      </c>
      <c r="J250" s="1">
        <f>ROUND('Fertilizer Tonnage Entry Form'!B261,1)*10^1</f>
        <v>0</v>
      </c>
      <c r="L250" s="1">
        <f>ROUND('Fertilizer Tonnage Entry Form'!C261,1)*10^1</f>
        <v>0</v>
      </c>
      <c r="M250" s="1">
        <f>ROUND('Fertilizer Tonnage Entry Form'!N261,3)*10^3</f>
        <v>0</v>
      </c>
      <c r="Q250" s="9">
        <f>'Fertilizer Tonnage Entry Form'!T261</f>
        <v>0</v>
      </c>
      <c r="R250" s="9">
        <f>'Fertilizer Tonnage Entry Form'!O261</f>
        <v>0</v>
      </c>
      <c r="S250" s="9">
        <f>'Fertilizer Tonnage Entry Form'!P261</f>
        <v>0</v>
      </c>
      <c r="AA250" s="9">
        <f>ROUND('Fertilizer Tonnage Entry Form'!D261,1)*10^1</f>
        <v>0</v>
      </c>
      <c r="AB250" s="9">
        <f>ROUND('Fertilizer Tonnage Entry Form'!E261,1)*10^1</f>
        <v>0</v>
      </c>
      <c r="AC250" s="9">
        <f>ROUND('Fertilizer Tonnage Entry Form'!F261,1)*10^1</f>
        <v>0</v>
      </c>
      <c r="AD250" s="9">
        <f>ROUND('Fertilizer Tonnage Entry Form'!G261,1)*10^1</f>
        <v>0</v>
      </c>
      <c r="AE250" s="9">
        <f>ROUND('Fertilizer Tonnage Entry Form'!H261,2)*10^2</f>
        <v>0</v>
      </c>
      <c r="AF250" s="9">
        <f>ROUND('Fertilizer Tonnage Entry Form'!I261,2)*10^2</f>
        <v>0</v>
      </c>
      <c r="AG250" s="9">
        <f>ROUND('Fertilizer Tonnage Entry Form'!J261,2)*10^2</f>
        <v>0</v>
      </c>
      <c r="AH250" s="9">
        <f>ROUND('Fertilizer Tonnage Entry Form'!K261,2)*10^2</f>
        <v>0</v>
      </c>
      <c r="AI250" s="9">
        <f>ROUND('Fertilizer Tonnage Entry Form'!L261,2)*10^2</f>
        <v>0</v>
      </c>
      <c r="AJ250" s="9">
        <f>ROUND('Fertilizer Tonnage Entry Form'!M261,3)*10^2</f>
        <v>0</v>
      </c>
    </row>
    <row r="251" spans="1:36" ht="12.75" customHeight="1">
      <c r="A251" s="9">
        <f>'Fertilizer Tonnage Entry Form'!$Q$1</f>
        <v>0</v>
      </c>
      <c r="C251" s="9">
        <f>'Fertilizer Tonnage Entry Form'!$D$2</f>
        <v>2018</v>
      </c>
      <c r="D251" s="9">
        <f>'Fertilizer Tonnage Entry Form'!$H$2</f>
        <v>14</v>
      </c>
      <c r="H251" s="1">
        <f>ROUND('Fertilizer Tonnage Entry Form'!A262,1)*10^1</f>
        <v>0</v>
      </c>
      <c r="J251" s="1">
        <f>ROUND('Fertilizer Tonnage Entry Form'!B262,1)*10^1</f>
        <v>0</v>
      </c>
      <c r="L251" s="1">
        <f>ROUND('Fertilizer Tonnage Entry Form'!C262,1)*10^1</f>
        <v>0</v>
      </c>
      <c r="M251" s="1">
        <f>ROUND('Fertilizer Tonnage Entry Form'!N262,3)*10^3</f>
        <v>0</v>
      </c>
      <c r="Q251" s="9">
        <f>'Fertilizer Tonnage Entry Form'!T262</f>
        <v>0</v>
      </c>
      <c r="R251" s="9">
        <f>'Fertilizer Tonnage Entry Form'!O262</f>
        <v>0</v>
      </c>
      <c r="S251" s="9">
        <f>'Fertilizer Tonnage Entry Form'!P262</f>
        <v>0</v>
      </c>
      <c r="AA251" s="9">
        <f>ROUND('Fertilizer Tonnage Entry Form'!D262,1)*10^1</f>
        <v>0</v>
      </c>
      <c r="AB251" s="9">
        <f>ROUND('Fertilizer Tonnage Entry Form'!E262,1)*10^1</f>
        <v>0</v>
      </c>
      <c r="AC251" s="9">
        <f>ROUND('Fertilizer Tonnage Entry Form'!F262,1)*10^1</f>
        <v>0</v>
      </c>
      <c r="AD251" s="9">
        <f>ROUND('Fertilizer Tonnage Entry Form'!G262,1)*10^1</f>
        <v>0</v>
      </c>
      <c r="AE251" s="9">
        <f>ROUND('Fertilizer Tonnage Entry Form'!H262,2)*10^2</f>
        <v>0</v>
      </c>
      <c r="AF251" s="9">
        <f>ROUND('Fertilizer Tonnage Entry Form'!I262,2)*10^2</f>
        <v>0</v>
      </c>
      <c r="AG251" s="9">
        <f>ROUND('Fertilizer Tonnage Entry Form'!J262,2)*10^2</f>
        <v>0</v>
      </c>
      <c r="AH251" s="9">
        <f>ROUND('Fertilizer Tonnage Entry Form'!K262,2)*10^2</f>
        <v>0</v>
      </c>
      <c r="AI251" s="9">
        <f>ROUND('Fertilizer Tonnage Entry Form'!L262,2)*10^2</f>
        <v>0</v>
      </c>
      <c r="AJ251" s="9">
        <f>ROUND('Fertilizer Tonnage Entry Form'!M262,3)*10^2</f>
        <v>0</v>
      </c>
    </row>
    <row r="252" spans="1:36" ht="12.75" customHeight="1">
      <c r="A252" s="9">
        <f>'Fertilizer Tonnage Entry Form'!$Q$1</f>
        <v>0</v>
      </c>
      <c r="C252" s="9">
        <f>'Fertilizer Tonnage Entry Form'!$D$2</f>
        <v>2018</v>
      </c>
      <c r="D252" s="9">
        <f>'Fertilizer Tonnage Entry Form'!$H$2</f>
        <v>14</v>
      </c>
      <c r="H252" s="1">
        <f>ROUND('Fertilizer Tonnage Entry Form'!A263,1)*10^1</f>
        <v>0</v>
      </c>
      <c r="J252" s="1">
        <f>ROUND('Fertilizer Tonnage Entry Form'!B263,1)*10^1</f>
        <v>0</v>
      </c>
      <c r="L252" s="1">
        <f>ROUND('Fertilizer Tonnage Entry Form'!C263,1)*10^1</f>
        <v>0</v>
      </c>
      <c r="M252" s="1">
        <f>ROUND('Fertilizer Tonnage Entry Form'!N263,3)*10^3</f>
        <v>0</v>
      </c>
      <c r="Q252" s="9">
        <f>'Fertilizer Tonnage Entry Form'!T263</f>
        <v>0</v>
      </c>
      <c r="R252" s="9">
        <f>'Fertilizer Tonnage Entry Form'!O263</f>
        <v>0</v>
      </c>
      <c r="S252" s="9">
        <f>'Fertilizer Tonnage Entry Form'!P263</f>
        <v>0</v>
      </c>
      <c r="AA252" s="9">
        <f>ROUND('Fertilizer Tonnage Entry Form'!D263,1)*10^1</f>
        <v>0</v>
      </c>
      <c r="AB252" s="9">
        <f>ROUND('Fertilizer Tonnage Entry Form'!E263,1)*10^1</f>
        <v>0</v>
      </c>
      <c r="AC252" s="9">
        <f>ROUND('Fertilizer Tonnage Entry Form'!F263,1)*10^1</f>
        <v>0</v>
      </c>
      <c r="AD252" s="9">
        <f>ROUND('Fertilizer Tonnage Entry Form'!G263,1)*10^1</f>
        <v>0</v>
      </c>
      <c r="AE252" s="9">
        <f>ROUND('Fertilizer Tonnage Entry Form'!H263,2)*10^2</f>
        <v>0</v>
      </c>
      <c r="AF252" s="9">
        <f>ROUND('Fertilizer Tonnage Entry Form'!I263,2)*10^2</f>
        <v>0</v>
      </c>
      <c r="AG252" s="9">
        <f>ROUND('Fertilizer Tonnage Entry Form'!J263,2)*10^2</f>
        <v>0</v>
      </c>
      <c r="AH252" s="9">
        <f>ROUND('Fertilizer Tonnage Entry Form'!K263,2)*10^2</f>
        <v>0</v>
      </c>
      <c r="AI252" s="9">
        <f>ROUND('Fertilizer Tonnage Entry Form'!L263,2)*10^2</f>
        <v>0</v>
      </c>
      <c r="AJ252" s="9">
        <f>ROUND('Fertilizer Tonnage Entry Form'!M263,3)*10^2</f>
        <v>0</v>
      </c>
    </row>
    <row r="253" spans="1:36" ht="12.75" customHeight="1">
      <c r="A253" s="9">
        <f>'Fertilizer Tonnage Entry Form'!$Q$1</f>
        <v>0</v>
      </c>
      <c r="C253" s="9">
        <f>'Fertilizer Tonnage Entry Form'!$D$2</f>
        <v>2018</v>
      </c>
      <c r="D253" s="9">
        <f>'Fertilizer Tonnage Entry Form'!$H$2</f>
        <v>14</v>
      </c>
      <c r="H253" s="1">
        <f>ROUND('Fertilizer Tonnage Entry Form'!A264,1)*10^1</f>
        <v>0</v>
      </c>
      <c r="J253" s="1">
        <f>ROUND('Fertilizer Tonnage Entry Form'!B264,1)*10^1</f>
        <v>0</v>
      </c>
      <c r="L253" s="1">
        <f>ROUND('Fertilizer Tonnage Entry Form'!C264,1)*10^1</f>
        <v>0</v>
      </c>
      <c r="M253" s="1">
        <f>ROUND('Fertilizer Tonnage Entry Form'!N264,3)*10^3</f>
        <v>0</v>
      </c>
      <c r="Q253" s="9">
        <f>'Fertilizer Tonnage Entry Form'!T264</f>
        <v>0</v>
      </c>
      <c r="R253" s="9">
        <f>'Fertilizer Tonnage Entry Form'!O264</f>
        <v>0</v>
      </c>
      <c r="S253" s="9">
        <f>'Fertilizer Tonnage Entry Form'!P264</f>
        <v>0</v>
      </c>
      <c r="AA253" s="9">
        <f>ROUND('Fertilizer Tonnage Entry Form'!D264,1)*10^1</f>
        <v>0</v>
      </c>
      <c r="AB253" s="9">
        <f>ROUND('Fertilizer Tonnage Entry Form'!E264,1)*10^1</f>
        <v>0</v>
      </c>
      <c r="AC253" s="9">
        <f>ROUND('Fertilizer Tonnage Entry Form'!F264,1)*10^1</f>
        <v>0</v>
      </c>
      <c r="AD253" s="9">
        <f>ROUND('Fertilizer Tonnage Entry Form'!G264,1)*10^1</f>
        <v>0</v>
      </c>
      <c r="AE253" s="9">
        <f>ROUND('Fertilizer Tonnage Entry Form'!H264,2)*10^2</f>
        <v>0</v>
      </c>
      <c r="AF253" s="9">
        <f>ROUND('Fertilizer Tonnage Entry Form'!I264,2)*10^2</f>
        <v>0</v>
      </c>
      <c r="AG253" s="9">
        <f>ROUND('Fertilizer Tonnage Entry Form'!J264,2)*10^2</f>
        <v>0</v>
      </c>
      <c r="AH253" s="9">
        <f>ROUND('Fertilizer Tonnage Entry Form'!K264,2)*10^2</f>
        <v>0</v>
      </c>
      <c r="AI253" s="9">
        <f>ROUND('Fertilizer Tonnage Entry Form'!L264,2)*10^2</f>
        <v>0</v>
      </c>
      <c r="AJ253" s="9">
        <f>ROUND('Fertilizer Tonnage Entry Form'!M264,3)*10^2</f>
        <v>0</v>
      </c>
    </row>
    <row r="254" spans="1:36" ht="12.75" customHeight="1">
      <c r="A254" s="9">
        <f>'Fertilizer Tonnage Entry Form'!$Q$1</f>
        <v>0</v>
      </c>
      <c r="C254" s="9">
        <f>'Fertilizer Tonnage Entry Form'!$D$2</f>
        <v>2018</v>
      </c>
      <c r="D254" s="9">
        <f>'Fertilizer Tonnage Entry Form'!$H$2</f>
        <v>14</v>
      </c>
      <c r="H254" s="1">
        <f>ROUND('Fertilizer Tonnage Entry Form'!A265,1)*10^1</f>
        <v>0</v>
      </c>
      <c r="J254" s="1">
        <f>ROUND('Fertilizer Tonnage Entry Form'!B265,1)*10^1</f>
        <v>0</v>
      </c>
      <c r="L254" s="1">
        <f>ROUND('Fertilizer Tonnage Entry Form'!C265,1)*10^1</f>
        <v>0</v>
      </c>
      <c r="M254" s="1">
        <f>ROUND('Fertilizer Tonnage Entry Form'!N265,3)*10^3</f>
        <v>0</v>
      </c>
      <c r="Q254" s="9">
        <f>'Fertilizer Tonnage Entry Form'!T265</f>
        <v>0</v>
      </c>
      <c r="R254" s="9">
        <f>'Fertilizer Tonnage Entry Form'!O265</f>
        <v>0</v>
      </c>
      <c r="S254" s="9">
        <f>'Fertilizer Tonnage Entry Form'!P265</f>
        <v>0</v>
      </c>
      <c r="AA254" s="9">
        <f>ROUND('Fertilizer Tonnage Entry Form'!D265,1)*10^1</f>
        <v>0</v>
      </c>
      <c r="AB254" s="9">
        <f>ROUND('Fertilizer Tonnage Entry Form'!E265,1)*10^1</f>
        <v>0</v>
      </c>
      <c r="AC254" s="9">
        <f>ROUND('Fertilizer Tonnage Entry Form'!F265,1)*10^1</f>
        <v>0</v>
      </c>
      <c r="AD254" s="9">
        <f>ROUND('Fertilizer Tonnage Entry Form'!G265,1)*10^1</f>
        <v>0</v>
      </c>
      <c r="AE254" s="9">
        <f>ROUND('Fertilizer Tonnage Entry Form'!H265,2)*10^2</f>
        <v>0</v>
      </c>
      <c r="AF254" s="9">
        <f>ROUND('Fertilizer Tonnage Entry Form'!I265,2)*10^2</f>
        <v>0</v>
      </c>
      <c r="AG254" s="9">
        <f>ROUND('Fertilizer Tonnage Entry Form'!J265,2)*10^2</f>
        <v>0</v>
      </c>
      <c r="AH254" s="9">
        <f>ROUND('Fertilizer Tonnage Entry Form'!K265,2)*10^2</f>
        <v>0</v>
      </c>
      <c r="AI254" s="9">
        <f>ROUND('Fertilizer Tonnage Entry Form'!L265,2)*10^2</f>
        <v>0</v>
      </c>
      <c r="AJ254" s="9">
        <f>ROUND('Fertilizer Tonnage Entry Form'!M265,3)*10^2</f>
        <v>0</v>
      </c>
    </row>
    <row r="255" spans="1:36" ht="12.75" customHeight="1">
      <c r="A255" s="9">
        <f>'Fertilizer Tonnage Entry Form'!$Q$1</f>
        <v>0</v>
      </c>
      <c r="C255" s="9">
        <f>'Fertilizer Tonnage Entry Form'!$D$2</f>
        <v>2018</v>
      </c>
      <c r="D255" s="9">
        <f>'Fertilizer Tonnage Entry Form'!$H$2</f>
        <v>14</v>
      </c>
      <c r="H255" s="1">
        <f>ROUND('Fertilizer Tonnage Entry Form'!A266,1)*10^1</f>
        <v>0</v>
      </c>
      <c r="J255" s="1">
        <f>ROUND('Fertilizer Tonnage Entry Form'!B266,1)*10^1</f>
        <v>0</v>
      </c>
      <c r="L255" s="1">
        <f>ROUND('Fertilizer Tonnage Entry Form'!C266,1)*10^1</f>
        <v>0</v>
      </c>
      <c r="M255" s="1">
        <f>ROUND('Fertilizer Tonnage Entry Form'!N266,3)*10^3</f>
        <v>0</v>
      </c>
      <c r="Q255" s="9">
        <f>'Fertilizer Tonnage Entry Form'!T266</f>
        <v>0</v>
      </c>
      <c r="R255" s="9">
        <f>'Fertilizer Tonnage Entry Form'!O266</f>
        <v>0</v>
      </c>
      <c r="S255" s="9">
        <f>'Fertilizer Tonnage Entry Form'!P266</f>
        <v>0</v>
      </c>
      <c r="AA255" s="9">
        <f>ROUND('Fertilizer Tonnage Entry Form'!D266,1)*10^1</f>
        <v>0</v>
      </c>
      <c r="AB255" s="9">
        <f>ROUND('Fertilizer Tonnage Entry Form'!E266,1)*10^1</f>
        <v>0</v>
      </c>
      <c r="AC255" s="9">
        <f>ROUND('Fertilizer Tonnage Entry Form'!F266,1)*10^1</f>
        <v>0</v>
      </c>
      <c r="AD255" s="9">
        <f>ROUND('Fertilizer Tonnage Entry Form'!G266,1)*10^1</f>
        <v>0</v>
      </c>
      <c r="AE255" s="9">
        <f>ROUND('Fertilizer Tonnage Entry Form'!H266,2)*10^2</f>
        <v>0</v>
      </c>
      <c r="AF255" s="9">
        <f>ROUND('Fertilizer Tonnage Entry Form'!I266,2)*10^2</f>
        <v>0</v>
      </c>
      <c r="AG255" s="9">
        <f>ROUND('Fertilizer Tonnage Entry Form'!J266,2)*10^2</f>
        <v>0</v>
      </c>
      <c r="AH255" s="9">
        <f>ROUND('Fertilizer Tonnage Entry Form'!K266,2)*10^2</f>
        <v>0</v>
      </c>
      <c r="AI255" s="9">
        <f>ROUND('Fertilizer Tonnage Entry Form'!L266,2)*10^2</f>
        <v>0</v>
      </c>
      <c r="AJ255" s="9">
        <f>ROUND('Fertilizer Tonnage Entry Form'!M266,3)*10^2</f>
        <v>0</v>
      </c>
    </row>
    <row r="256" spans="1:36" ht="12.75" customHeight="1">
      <c r="A256" s="9">
        <f>'Fertilizer Tonnage Entry Form'!$Q$1</f>
        <v>0</v>
      </c>
      <c r="C256" s="9">
        <f>'Fertilizer Tonnage Entry Form'!$D$2</f>
        <v>2018</v>
      </c>
      <c r="D256" s="9">
        <f>'Fertilizer Tonnage Entry Form'!$H$2</f>
        <v>14</v>
      </c>
      <c r="H256" s="1">
        <f>ROUND('Fertilizer Tonnage Entry Form'!A267,1)*10^1</f>
        <v>0</v>
      </c>
      <c r="J256" s="1">
        <f>ROUND('Fertilizer Tonnage Entry Form'!B267,1)*10^1</f>
        <v>0</v>
      </c>
      <c r="L256" s="1">
        <f>ROUND('Fertilizer Tonnage Entry Form'!C267,1)*10^1</f>
        <v>0</v>
      </c>
      <c r="M256" s="1">
        <f>ROUND('Fertilizer Tonnage Entry Form'!N267,3)*10^3</f>
        <v>0</v>
      </c>
      <c r="Q256" s="9">
        <f>'Fertilizer Tonnage Entry Form'!T267</f>
        <v>0</v>
      </c>
      <c r="R256" s="9">
        <f>'Fertilizer Tonnage Entry Form'!O267</f>
        <v>0</v>
      </c>
      <c r="S256" s="9">
        <f>'Fertilizer Tonnage Entry Form'!P267</f>
        <v>0</v>
      </c>
      <c r="AA256" s="9">
        <f>ROUND('Fertilizer Tonnage Entry Form'!D267,1)*10^1</f>
        <v>0</v>
      </c>
      <c r="AB256" s="9">
        <f>ROUND('Fertilizer Tonnage Entry Form'!E267,1)*10^1</f>
        <v>0</v>
      </c>
      <c r="AC256" s="9">
        <f>ROUND('Fertilizer Tonnage Entry Form'!F267,1)*10^1</f>
        <v>0</v>
      </c>
      <c r="AD256" s="9">
        <f>ROUND('Fertilizer Tonnage Entry Form'!G267,1)*10^1</f>
        <v>0</v>
      </c>
      <c r="AE256" s="9">
        <f>ROUND('Fertilizer Tonnage Entry Form'!H267,2)*10^2</f>
        <v>0</v>
      </c>
      <c r="AF256" s="9">
        <f>ROUND('Fertilizer Tonnage Entry Form'!I267,2)*10^2</f>
        <v>0</v>
      </c>
      <c r="AG256" s="9">
        <f>ROUND('Fertilizer Tonnage Entry Form'!J267,2)*10^2</f>
        <v>0</v>
      </c>
      <c r="AH256" s="9">
        <f>ROUND('Fertilizer Tonnage Entry Form'!K267,2)*10^2</f>
        <v>0</v>
      </c>
      <c r="AI256" s="9">
        <f>ROUND('Fertilizer Tonnage Entry Form'!L267,2)*10^2</f>
        <v>0</v>
      </c>
      <c r="AJ256" s="9">
        <f>ROUND('Fertilizer Tonnage Entry Form'!M267,3)*10^2</f>
        <v>0</v>
      </c>
    </row>
    <row r="257" spans="1:36" ht="12.75" customHeight="1">
      <c r="A257" s="9">
        <f>'Fertilizer Tonnage Entry Form'!$Q$1</f>
        <v>0</v>
      </c>
      <c r="C257" s="9">
        <f>'Fertilizer Tonnage Entry Form'!$D$2</f>
        <v>2018</v>
      </c>
      <c r="D257" s="9">
        <f>'Fertilizer Tonnage Entry Form'!$H$2</f>
        <v>14</v>
      </c>
      <c r="H257" s="1">
        <f>ROUND('Fertilizer Tonnage Entry Form'!A268,1)*10^1</f>
        <v>0</v>
      </c>
      <c r="J257" s="1">
        <f>ROUND('Fertilizer Tonnage Entry Form'!B268,1)*10^1</f>
        <v>0</v>
      </c>
      <c r="L257" s="1">
        <f>ROUND('Fertilizer Tonnage Entry Form'!C268,1)*10^1</f>
        <v>0</v>
      </c>
      <c r="M257" s="1">
        <f>ROUND('Fertilizer Tonnage Entry Form'!N268,3)*10^3</f>
        <v>0</v>
      </c>
      <c r="Q257" s="9">
        <f>'Fertilizer Tonnage Entry Form'!T268</f>
        <v>0</v>
      </c>
      <c r="R257" s="9">
        <f>'Fertilizer Tonnage Entry Form'!O268</f>
        <v>0</v>
      </c>
      <c r="S257" s="9">
        <f>'Fertilizer Tonnage Entry Form'!P268</f>
        <v>0</v>
      </c>
      <c r="AA257" s="9">
        <f>ROUND('Fertilizer Tonnage Entry Form'!D268,1)*10^1</f>
        <v>0</v>
      </c>
      <c r="AB257" s="9">
        <f>ROUND('Fertilizer Tonnage Entry Form'!E268,1)*10^1</f>
        <v>0</v>
      </c>
      <c r="AC257" s="9">
        <f>ROUND('Fertilizer Tonnage Entry Form'!F268,1)*10^1</f>
        <v>0</v>
      </c>
      <c r="AD257" s="9">
        <f>ROUND('Fertilizer Tonnage Entry Form'!G268,1)*10^1</f>
        <v>0</v>
      </c>
      <c r="AE257" s="9">
        <f>ROUND('Fertilizer Tonnage Entry Form'!H268,2)*10^2</f>
        <v>0</v>
      </c>
      <c r="AF257" s="9">
        <f>ROUND('Fertilizer Tonnage Entry Form'!I268,2)*10^2</f>
        <v>0</v>
      </c>
      <c r="AG257" s="9">
        <f>ROUND('Fertilizer Tonnage Entry Form'!J268,2)*10^2</f>
        <v>0</v>
      </c>
      <c r="AH257" s="9">
        <f>ROUND('Fertilizer Tonnage Entry Form'!K268,2)*10^2</f>
        <v>0</v>
      </c>
      <c r="AI257" s="9">
        <f>ROUND('Fertilizer Tonnage Entry Form'!L268,2)*10^2</f>
        <v>0</v>
      </c>
      <c r="AJ257" s="9">
        <f>ROUND('Fertilizer Tonnage Entry Form'!M268,3)*10^2</f>
        <v>0</v>
      </c>
    </row>
    <row r="258" spans="1:36" ht="12.75" customHeight="1">
      <c r="A258" s="9">
        <f>'Fertilizer Tonnage Entry Form'!$Q$1</f>
        <v>0</v>
      </c>
      <c r="C258" s="9">
        <f>'Fertilizer Tonnage Entry Form'!$D$2</f>
        <v>2018</v>
      </c>
      <c r="D258" s="9">
        <f>'Fertilizer Tonnage Entry Form'!$H$2</f>
        <v>14</v>
      </c>
      <c r="H258" s="1">
        <f>ROUND('Fertilizer Tonnage Entry Form'!A269,1)*10^1</f>
        <v>0</v>
      </c>
      <c r="J258" s="1">
        <f>ROUND('Fertilizer Tonnage Entry Form'!B269,1)*10^1</f>
        <v>0</v>
      </c>
      <c r="L258" s="1">
        <f>ROUND('Fertilizer Tonnage Entry Form'!C269,1)*10^1</f>
        <v>0</v>
      </c>
      <c r="M258" s="1">
        <f>ROUND('Fertilizer Tonnage Entry Form'!N269,3)*10^3</f>
        <v>0</v>
      </c>
      <c r="Q258" s="9">
        <f>'Fertilizer Tonnage Entry Form'!T269</f>
        <v>0</v>
      </c>
      <c r="R258" s="9">
        <f>'Fertilizer Tonnage Entry Form'!O269</f>
        <v>0</v>
      </c>
      <c r="S258" s="9">
        <f>'Fertilizer Tonnage Entry Form'!P269</f>
        <v>0</v>
      </c>
      <c r="AA258" s="9">
        <f>ROUND('Fertilizer Tonnage Entry Form'!D269,1)*10^1</f>
        <v>0</v>
      </c>
      <c r="AB258" s="9">
        <f>ROUND('Fertilizer Tonnage Entry Form'!E269,1)*10^1</f>
        <v>0</v>
      </c>
      <c r="AC258" s="9">
        <f>ROUND('Fertilizer Tonnage Entry Form'!F269,1)*10^1</f>
        <v>0</v>
      </c>
      <c r="AD258" s="9">
        <f>ROUND('Fertilizer Tonnage Entry Form'!G269,1)*10^1</f>
        <v>0</v>
      </c>
      <c r="AE258" s="9">
        <f>ROUND('Fertilizer Tonnage Entry Form'!H269,2)*10^2</f>
        <v>0</v>
      </c>
      <c r="AF258" s="9">
        <f>ROUND('Fertilizer Tonnage Entry Form'!I269,2)*10^2</f>
        <v>0</v>
      </c>
      <c r="AG258" s="9">
        <f>ROUND('Fertilizer Tonnage Entry Form'!J269,2)*10^2</f>
        <v>0</v>
      </c>
      <c r="AH258" s="9">
        <f>ROUND('Fertilizer Tonnage Entry Form'!K269,2)*10^2</f>
        <v>0</v>
      </c>
      <c r="AI258" s="9">
        <f>ROUND('Fertilizer Tonnage Entry Form'!L269,2)*10^2</f>
        <v>0</v>
      </c>
      <c r="AJ258" s="9">
        <f>ROUND('Fertilizer Tonnage Entry Form'!M269,3)*10^2</f>
        <v>0</v>
      </c>
    </row>
    <row r="259" spans="1:36" ht="12.75" customHeight="1">
      <c r="A259" s="9">
        <f>'Fertilizer Tonnage Entry Form'!$Q$1</f>
        <v>0</v>
      </c>
      <c r="C259" s="9">
        <f>'Fertilizer Tonnage Entry Form'!$D$2</f>
        <v>2018</v>
      </c>
      <c r="D259" s="9">
        <f>'Fertilizer Tonnage Entry Form'!$H$2</f>
        <v>14</v>
      </c>
      <c r="H259" s="1">
        <f>ROUND('Fertilizer Tonnage Entry Form'!A270,1)*10^1</f>
        <v>0</v>
      </c>
      <c r="J259" s="1">
        <f>ROUND('Fertilizer Tonnage Entry Form'!B270,1)*10^1</f>
        <v>0</v>
      </c>
      <c r="L259" s="1">
        <f>ROUND('Fertilizer Tonnage Entry Form'!C270,1)*10^1</f>
        <v>0</v>
      </c>
      <c r="M259" s="1">
        <f>ROUND('Fertilizer Tonnage Entry Form'!N270,3)*10^3</f>
        <v>0</v>
      </c>
      <c r="Q259" s="9">
        <f>'Fertilizer Tonnage Entry Form'!T270</f>
        <v>0</v>
      </c>
      <c r="R259" s="9">
        <f>'Fertilizer Tonnage Entry Form'!O270</f>
        <v>0</v>
      </c>
      <c r="S259" s="9">
        <f>'Fertilizer Tonnage Entry Form'!P270</f>
        <v>0</v>
      </c>
      <c r="AA259" s="9">
        <f>ROUND('Fertilizer Tonnage Entry Form'!D270,1)*10^1</f>
        <v>0</v>
      </c>
      <c r="AB259" s="9">
        <f>ROUND('Fertilizer Tonnage Entry Form'!E270,1)*10^1</f>
        <v>0</v>
      </c>
      <c r="AC259" s="9">
        <f>ROUND('Fertilizer Tonnage Entry Form'!F270,1)*10^1</f>
        <v>0</v>
      </c>
      <c r="AD259" s="9">
        <f>ROUND('Fertilizer Tonnage Entry Form'!G270,1)*10^1</f>
        <v>0</v>
      </c>
      <c r="AE259" s="9">
        <f>ROUND('Fertilizer Tonnage Entry Form'!H270,2)*10^2</f>
        <v>0</v>
      </c>
      <c r="AF259" s="9">
        <f>ROUND('Fertilizer Tonnage Entry Form'!I270,2)*10^2</f>
        <v>0</v>
      </c>
      <c r="AG259" s="9">
        <f>ROUND('Fertilizer Tonnage Entry Form'!J270,2)*10^2</f>
        <v>0</v>
      </c>
      <c r="AH259" s="9">
        <f>ROUND('Fertilizer Tonnage Entry Form'!K270,2)*10^2</f>
        <v>0</v>
      </c>
      <c r="AI259" s="9">
        <f>ROUND('Fertilizer Tonnage Entry Form'!L270,2)*10^2</f>
        <v>0</v>
      </c>
      <c r="AJ259" s="9">
        <f>ROUND('Fertilizer Tonnage Entry Form'!M270,3)*10^2</f>
        <v>0</v>
      </c>
    </row>
    <row r="260" spans="1:36" ht="12.75" customHeight="1">
      <c r="A260" s="9">
        <f>'Fertilizer Tonnage Entry Form'!$Q$1</f>
        <v>0</v>
      </c>
      <c r="C260" s="9">
        <f>'Fertilizer Tonnage Entry Form'!$D$2</f>
        <v>2018</v>
      </c>
      <c r="D260" s="9">
        <f>'Fertilizer Tonnage Entry Form'!$H$2</f>
        <v>14</v>
      </c>
      <c r="H260" s="1">
        <f>ROUND('Fertilizer Tonnage Entry Form'!A271,1)*10^1</f>
        <v>0</v>
      </c>
      <c r="J260" s="1">
        <f>ROUND('Fertilizer Tonnage Entry Form'!B271,1)*10^1</f>
        <v>0</v>
      </c>
      <c r="L260" s="1">
        <f>ROUND('Fertilizer Tonnage Entry Form'!C271,1)*10^1</f>
        <v>0</v>
      </c>
      <c r="M260" s="1">
        <f>ROUND('Fertilizer Tonnage Entry Form'!N271,3)*10^3</f>
        <v>0</v>
      </c>
      <c r="Q260" s="9">
        <f>'Fertilizer Tonnage Entry Form'!T271</f>
        <v>0</v>
      </c>
      <c r="R260" s="9">
        <f>'Fertilizer Tonnage Entry Form'!O271</f>
        <v>0</v>
      </c>
      <c r="S260" s="9">
        <f>'Fertilizer Tonnage Entry Form'!P271</f>
        <v>0</v>
      </c>
      <c r="AA260" s="9">
        <f>ROUND('Fertilizer Tonnage Entry Form'!D271,1)*10^1</f>
        <v>0</v>
      </c>
      <c r="AB260" s="9">
        <f>ROUND('Fertilizer Tonnage Entry Form'!E271,1)*10^1</f>
        <v>0</v>
      </c>
      <c r="AC260" s="9">
        <f>ROUND('Fertilizer Tonnage Entry Form'!F271,1)*10^1</f>
        <v>0</v>
      </c>
      <c r="AD260" s="9">
        <f>ROUND('Fertilizer Tonnage Entry Form'!G271,1)*10^1</f>
        <v>0</v>
      </c>
      <c r="AE260" s="9">
        <f>ROUND('Fertilizer Tonnage Entry Form'!H271,2)*10^2</f>
        <v>0</v>
      </c>
      <c r="AF260" s="9">
        <f>ROUND('Fertilizer Tonnage Entry Form'!I271,2)*10^2</f>
        <v>0</v>
      </c>
      <c r="AG260" s="9">
        <f>ROUND('Fertilizer Tonnage Entry Form'!J271,2)*10^2</f>
        <v>0</v>
      </c>
      <c r="AH260" s="9">
        <f>ROUND('Fertilizer Tonnage Entry Form'!K271,2)*10^2</f>
        <v>0</v>
      </c>
      <c r="AI260" s="9">
        <f>ROUND('Fertilizer Tonnage Entry Form'!L271,2)*10^2</f>
        <v>0</v>
      </c>
      <c r="AJ260" s="9">
        <f>ROUND('Fertilizer Tonnage Entry Form'!M271,3)*10^2</f>
        <v>0</v>
      </c>
    </row>
    <row r="261" spans="1:36" ht="12.75" customHeight="1">
      <c r="A261" s="9">
        <f>'Fertilizer Tonnage Entry Form'!$Q$1</f>
        <v>0</v>
      </c>
      <c r="C261" s="9">
        <f>'Fertilizer Tonnage Entry Form'!$D$2</f>
        <v>2018</v>
      </c>
      <c r="D261" s="9">
        <f>'Fertilizer Tonnage Entry Form'!$H$2</f>
        <v>14</v>
      </c>
      <c r="H261" s="1">
        <f>ROUND('Fertilizer Tonnage Entry Form'!A272,1)*10^1</f>
        <v>0</v>
      </c>
      <c r="J261" s="1">
        <f>ROUND('Fertilizer Tonnage Entry Form'!B272,1)*10^1</f>
        <v>0</v>
      </c>
      <c r="L261" s="1">
        <f>ROUND('Fertilizer Tonnage Entry Form'!C272,1)*10^1</f>
        <v>0</v>
      </c>
      <c r="M261" s="1">
        <f>ROUND('Fertilizer Tonnage Entry Form'!N272,3)*10^3</f>
        <v>0</v>
      </c>
      <c r="Q261" s="9">
        <f>'Fertilizer Tonnage Entry Form'!T272</f>
        <v>0</v>
      </c>
      <c r="R261" s="9">
        <f>'Fertilizer Tonnage Entry Form'!O272</f>
        <v>0</v>
      </c>
      <c r="S261" s="9">
        <f>'Fertilizer Tonnage Entry Form'!P272</f>
        <v>0</v>
      </c>
      <c r="AA261" s="9">
        <f>ROUND('Fertilizer Tonnage Entry Form'!D272,1)*10^1</f>
        <v>0</v>
      </c>
      <c r="AB261" s="9">
        <f>ROUND('Fertilizer Tonnage Entry Form'!E272,1)*10^1</f>
        <v>0</v>
      </c>
      <c r="AC261" s="9">
        <f>ROUND('Fertilizer Tonnage Entry Form'!F272,1)*10^1</f>
        <v>0</v>
      </c>
      <c r="AD261" s="9">
        <f>ROUND('Fertilizer Tonnage Entry Form'!G272,1)*10^1</f>
        <v>0</v>
      </c>
      <c r="AE261" s="9">
        <f>ROUND('Fertilizer Tonnage Entry Form'!H272,2)*10^2</f>
        <v>0</v>
      </c>
      <c r="AF261" s="9">
        <f>ROUND('Fertilizer Tonnage Entry Form'!I272,2)*10^2</f>
        <v>0</v>
      </c>
      <c r="AG261" s="9">
        <f>ROUND('Fertilizer Tonnage Entry Form'!J272,2)*10^2</f>
        <v>0</v>
      </c>
      <c r="AH261" s="9">
        <f>ROUND('Fertilizer Tonnage Entry Form'!K272,2)*10^2</f>
        <v>0</v>
      </c>
      <c r="AI261" s="9">
        <f>ROUND('Fertilizer Tonnage Entry Form'!L272,2)*10^2</f>
        <v>0</v>
      </c>
      <c r="AJ261" s="9">
        <f>ROUND('Fertilizer Tonnage Entry Form'!M272,3)*10^2</f>
        <v>0</v>
      </c>
    </row>
    <row r="262" spans="1:36" ht="12.75" customHeight="1">
      <c r="A262" s="9">
        <f>'Fertilizer Tonnage Entry Form'!$Q$1</f>
        <v>0</v>
      </c>
      <c r="C262" s="9">
        <f>'Fertilizer Tonnage Entry Form'!$D$2</f>
        <v>2018</v>
      </c>
      <c r="D262" s="9">
        <f>'Fertilizer Tonnage Entry Form'!$H$2</f>
        <v>14</v>
      </c>
      <c r="H262" s="1">
        <f>ROUND('Fertilizer Tonnage Entry Form'!A273,1)*10^1</f>
        <v>0</v>
      </c>
      <c r="J262" s="1">
        <f>ROUND('Fertilizer Tonnage Entry Form'!B273,1)*10^1</f>
        <v>0</v>
      </c>
      <c r="L262" s="1">
        <f>ROUND('Fertilizer Tonnage Entry Form'!C273,1)*10^1</f>
        <v>0</v>
      </c>
      <c r="M262" s="1">
        <f>ROUND('Fertilizer Tonnage Entry Form'!N273,3)*10^3</f>
        <v>0</v>
      </c>
      <c r="Q262" s="9">
        <f>'Fertilizer Tonnage Entry Form'!T273</f>
        <v>0</v>
      </c>
      <c r="R262" s="9">
        <f>'Fertilizer Tonnage Entry Form'!O273</f>
        <v>0</v>
      </c>
      <c r="S262" s="9">
        <f>'Fertilizer Tonnage Entry Form'!P273</f>
        <v>0</v>
      </c>
      <c r="AA262" s="9">
        <f>ROUND('Fertilizer Tonnage Entry Form'!D273,1)*10^1</f>
        <v>0</v>
      </c>
      <c r="AB262" s="9">
        <f>ROUND('Fertilizer Tonnage Entry Form'!E273,1)*10^1</f>
        <v>0</v>
      </c>
      <c r="AC262" s="9">
        <f>ROUND('Fertilizer Tonnage Entry Form'!F273,1)*10^1</f>
        <v>0</v>
      </c>
      <c r="AD262" s="9">
        <f>ROUND('Fertilizer Tonnage Entry Form'!G273,1)*10^1</f>
        <v>0</v>
      </c>
      <c r="AE262" s="9">
        <f>ROUND('Fertilizer Tonnage Entry Form'!H273,2)*10^2</f>
        <v>0</v>
      </c>
      <c r="AF262" s="9">
        <f>ROUND('Fertilizer Tonnage Entry Form'!I273,2)*10^2</f>
        <v>0</v>
      </c>
      <c r="AG262" s="9">
        <f>ROUND('Fertilizer Tonnage Entry Form'!J273,2)*10^2</f>
        <v>0</v>
      </c>
      <c r="AH262" s="9">
        <f>ROUND('Fertilizer Tonnage Entry Form'!K273,2)*10^2</f>
        <v>0</v>
      </c>
      <c r="AI262" s="9">
        <f>ROUND('Fertilizer Tonnage Entry Form'!L273,2)*10^2</f>
        <v>0</v>
      </c>
      <c r="AJ262" s="9">
        <f>ROUND('Fertilizer Tonnage Entry Form'!M273,3)*10^2</f>
        <v>0</v>
      </c>
    </row>
    <row r="263" spans="1:36" ht="12.75" customHeight="1">
      <c r="A263" s="9">
        <f>'Fertilizer Tonnage Entry Form'!$Q$1</f>
        <v>0</v>
      </c>
      <c r="C263" s="9">
        <f>'Fertilizer Tonnage Entry Form'!$D$2</f>
        <v>2018</v>
      </c>
      <c r="D263" s="9">
        <f>'Fertilizer Tonnage Entry Form'!$H$2</f>
        <v>14</v>
      </c>
      <c r="H263" s="1">
        <f>ROUND('Fertilizer Tonnage Entry Form'!A274,1)*10^1</f>
        <v>0</v>
      </c>
      <c r="J263" s="1">
        <f>ROUND('Fertilizer Tonnage Entry Form'!B274,1)*10^1</f>
        <v>0</v>
      </c>
      <c r="L263" s="1">
        <f>ROUND('Fertilizer Tonnage Entry Form'!C274,1)*10^1</f>
        <v>0</v>
      </c>
      <c r="M263" s="1">
        <f>ROUND('Fertilizer Tonnage Entry Form'!N274,3)*10^3</f>
        <v>0</v>
      </c>
      <c r="Q263" s="9">
        <f>'Fertilizer Tonnage Entry Form'!T274</f>
        <v>0</v>
      </c>
      <c r="R263" s="9">
        <f>'Fertilizer Tonnage Entry Form'!O274</f>
        <v>0</v>
      </c>
      <c r="S263" s="9">
        <f>'Fertilizer Tonnage Entry Form'!P274</f>
        <v>0</v>
      </c>
      <c r="AA263" s="9">
        <f>ROUND('Fertilizer Tonnage Entry Form'!D274,1)*10^1</f>
        <v>0</v>
      </c>
      <c r="AB263" s="9">
        <f>ROUND('Fertilizer Tonnage Entry Form'!E274,1)*10^1</f>
        <v>0</v>
      </c>
      <c r="AC263" s="9">
        <f>ROUND('Fertilizer Tonnage Entry Form'!F274,1)*10^1</f>
        <v>0</v>
      </c>
      <c r="AD263" s="9">
        <f>ROUND('Fertilizer Tonnage Entry Form'!G274,1)*10^1</f>
        <v>0</v>
      </c>
      <c r="AE263" s="9">
        <f>ROUND('Fertilizer Tonnage Entry Form'!H274,2)*10^2</f>
        <v>0</v>
      </c>
      <c r="AF263" s="9">
        <f>ROUND('Fertilizer Tonnage Entry Form'!I274,2)*10^2</f>
        <v>0</v>
      </c>
      <c r="AG263" s="9">
        <f>ROUND('Fertilizer Tonnage Entry Form'!J274,2)*10^2</f>
        <v>0</v>
      </c>
      <c r="AH263" s="9">
        <f>ROUND('Fertilizer Tonnage Entry Form'!K274,2)*10^2</f>
        <v>0</v>
      </c>
      <c r="AI263" s="9">
        <f>ROUND('Fertilizer Tonnage Entry Form'!L274,2)*10^2</f>
        <v>0</v>
      </c>
      <c r="AJ263" s="9">
        <f>ROUND('Fertilizer Tonnage Entry Form'!M274,3)*10^2</f>
        <v>0</v>
      </c>
    </row>
    <row r="264" spans="1:36" ht="12.75" customHeight="1">
      <c r="A264" s="9">
        <f>'Fertilizer Tonnage Entry Form'!$Q$1</f>
        <v>0</v>
      </c>
      <c r="C264" s="9">
        <f>'Fertilizer Tonnage Entry Form'!$D$2</f>
        <v>2018</v>
      </c>
      <c r="D264" s="9">
        <f>'Fertilizer Tonnage Entry Form'!$H$2</f>
        <v>14</v>
      </c>
      <c r="H264" s="1">
        <f>ROUND('Fertilizer Tonnage Entry Form'!A275,1)*10^1</f>
        <v>0</v>
      </c>
      <c r="J264" s="1">
        <f>ROUND('Fertilizer Tonnage Entry Form'!B275,1)*10^1</f>
        <v>0</v>
      </c>
      <c r="L264" s="1">
        <f>ROUND('Fertilizer Tonnage Entry Form'!C275,1)*10^1</f>
        <v>0</v>
      </c>
      <c r="M264" s="1">
        <f>ROUND('Fertilizer Tonnage Entry Form'!N275,3)*10^3</f>
        <v>0</v>
      </c>
      <c r="Q264" s="9">
        <f>'Fertilizer Tonnage Entry Form'!T275</f>
        <v>0</v>
      </c>
      <c r="R264" s="9">
        <f>'Fertilizer Tonnage Entry Form'!O275</f>
        <v>0</v>
      </c>
      <c r="S264" s="9">
        <f>'Fertilizer Tonnage Entry Form'!P275</f>
        <v>0</v>
      </c>
      <c r="AA264" s="9">
        <f>ROUND('Fertilizer Tonnage Entry Form'!D275,1)*10^1</f>
        <v>0</v>
      </c>
      <c r="AB264" s="9">
        <f>ROUND('Fertilizer Tonnage Entry Form'!E275,1)*10^1</f>
        <v>0</v>
      </c>
      <c r="AC264" s="9">
        <f>ROUND('Fertilizer Tonnage Entry Form'!F275,1)*10^1</f>
        <v>0</v>
      </c>
      <c r="AD264" s="9">
        <f>ROUND('Fertilizer Tonnage Entry Form'!G275,1)*10^1</f>
        <v>0</v>
      </c>
      <c r="AE264" s="9">
        <f>ROUND('Fertilizer Tonnage Entry Form'!H275,2)*10^2</f>
        <v>0</v>
      </c>
      <c r="AF264" s="9">
        <f>ROUND('Fertilizer Tonnage Entry Form'!I275,2)*10^2</f>
        <v>0</v>
      </c>
      <c r="AG264" s="9">
        <f>ROUND('Fertilizer Tonnage Entry Form'!J275,2)*10^2</f>
        <v>0</v>
      </c>
      <c r="AH264" s="9">
        <f>ROUND('Fertilizer Tonnage Entry Form'!K275,2)*10^2</f>
        <v>0</v>
      </c>
      <c r="AI264" s="9">
        <f>ROUND('Fertilizer Tonnage Entry Form'!L275,2)*10^2</f>
        <v>0</v>
      </c>
      <c r="AJ264" s="9">
        <f>ROUND('Fertilizer Tonnage Entry Form'!M275,3)*10^2</f>
        <v>0</v>
      </c>
    </row>
    <row r="265" spans="1:36" ht="12.75" customHeight="1">
      <c r="A265" s="9">
        <f>'Fertilizer Tonnage Entry Form'!$Q$1</f>
        <v>0</v>
      </c>
      <c r="C265" s="9">
        <f>'Fertilizer Tonnage Entry Form'!$D$2</f>
        <v>2018</v>
      </c>
      <c r="D265" s="9">
        <f>'Fertilizer Tonnage Entry Form'!$H$2</f>
        <v>14</v>
      </c>
      <c r="H265" s="1">
        <f>ROUND('Fertilizer Tonnage Entry Form'!A276,1)*10^1</f>
        <v>0</v>
      </c>
      <c r="J265" s="1">
        <f>ROUND('Fertilizer Tonnage Entry Form'!B276,1)*10^1</f>
        <v>0</v>
      </c>
      <c r="L265" s="1">
        <f>ROUND('Fertilizer Tonnage Entry Form'!C276,1)*10^1</f>
        <v>0</v>
      </c>
      <c r="M265" s="1">
        <f>ROUND('Fertilizer Tonnage Entry Form'!N276,3)*10^3</f>
        <v>0</v>
      </c>
      <c r="Q265" s="9">
        <f>'Fertilizer Tonnage Entry Form'!T276</f>
        <v>0</v>
      </c>
      <c r="R265" s="9">
        <f>'Fertilizer Tonnage Entry Form'!O276</f>
        <v>0</v>
      </c>
      <c r="S265" s="9">
        <f>'Fertilizer Tonnage Entry Form'!P276</f>
        <v>0</v>
      </c>
      <c r="AA265" s="9">
        <f>ROUND('Fertilizer Tonnage Entry Form'!D276,1)*10^1</f>
        <v>0</v>
      </c>
      <c r="AB265" s="9">
        <f>ROUND('Fertilizer Tonnage Entry Form'!E276,1)*10^1</f>
        <v>0</v>
      </c>
      <c r="AC265" s="9">
        <f>ROUND('Fertilizer Tonnage Entry Form'!F276,1)*10^1</f>
        <v>0</v>
      </c>
      <c r="AD265" s="9">
        <f>ROUND('Fertilizer Tonnage Entry Form'!G276,1)*10^1</f>
        <v>0</v>
      </c>
      <c r="AE265" s="9">
        <f>ROUND('Fertilizer Tonnage Entry Form'!H276,2)*10^2</f>
        <v>0</v>
      </c>
      <c r="AF265" s="9">
        <f>ROUND('Fertilizer Tonnage Entry Form'!I276,2)*10^2</f>
        <v>0</v>
      </c>
      <c r="AG265" s="9">
        <f>ROUND('Fertilizer Tonnage Entry Form'!J276,2)*10^2</f>
        <v>0</v>
      </c>
      <c r="AH265" s="9">
        <f>ROUND('Fertilizer Tonnage Entry Form'!K276,2)*10^2</f>
        <v>0</v>
      </c>
      <c r="AI265" s="9">
        <f>ROUND('Fertilizer Tonnage Entry Form'!L276,2)*10^2</f>
        <v>0</v>
      </c>
      <c r="AJ265" s="9">
        <f>ROUND('Fertilizer Tonnage Entry Form'!M276,3)*10^2</f>
        <v>0</v>
      </c>
    </row>
    <row r="266" spans="1:36" ht="12.75" customHeight="1">
      <c r="A266" s="9">
        <f>'Fertilizer Tonnage Entry Form'!$Q$1</f>
        <v>0</v>
      </c>
      <c r="C266" s="9">
        <f>'Fertilizer Tonnage Entry Form'!$D$2</f>
        <v>2018</v>
      </c>
      <c r="D266" s="9">
        <f>'Fertilizer Tonnage Entry Form'!$H$2</f>
        <v>14</v>
      </c>
      <c r="H266" s="1">
        <f>ROUND('Fertilizer Tonnage Entry Form'!A277,1)*10^1</f>
        <v>0</v>
      </c>
      <c r="J266" s="1">
        <f>ROUND('Fertilizer Tonnage Entry Form'!B277,1)*10^1</f>
        <v>0</v>
      </c>
      <c r="L266" s="1">
        <f>ROUND('Fertilizer Tonnage Entry Form'!C277,1)*10^1</f>
        <v>0</v>
      </c>
      <c r="M266" s="1">
        <f>ROUND('Fertilizer Tonnage Entry Form'!N277,3)*10^3</f>
        <v>0</v>
      </c>
      <c r="Q266" s="9">
        <f>'Fertilizer Tonnage Entry Form'!T277</f>
        <v>0</v>
      </c>
      <c r="R266" s="9">
        <f>'Fertilizer Tonnage Entry Form'!O277</f>
        <v>0</v>
      </c>
      <c r="S266" s="9">
        <f>'Fertilizer Tonnage Entry Form'!P277</f>
        <v>0</v>
      </c>
      <c r="AA266" s="9">
        <f>ROUND('Fertilizer Tonnage Entry Form'!D277,1)*10^1</f>
        <v>0</v>
      </c>
      <c r="AB266" s="9">
        <f>ROUND('Fertilizer Tonnage Entry Form'!E277,1)*10^1</f>
        <v>0</v>
      </c>
      <c r="AC266" s="9">
        <f>ROUND('Fertilizer Tonnage Entry Form'!F277,1)*10^1</f>
        <v>0</v>
      </c>
      <c r="AD266" s="9">
        <f>ROUND('Fertilizer Tonnage Entry Form'!G277,1)*10^1</f>
        <v>0</v>
      </c>
      <c r="AE266" s="9">
        <f>ROUND('Fertilizer Tonnage Entry Form'!H277,2)*10^2</f>
        <v>0</v>
      </c>
      <c r="AF266" s="9">
        <f>ROUND('Fertilizer Tonnage Entry Form'!I277,2)*10^2</f>
        <v>0</v>
      </c>
      <c r="AG266" s="9">
        <f>ROUND('Fertilizer Tonnage Entry Form'!J277,2)*10^2</f>
        <v>0</v>
      </c>
      <c r="AH266" s="9">
        <f>ROUND('Fertilizer Tonnage Entry Form'!K277,2)*10^2</f>
        <v>0</v>
      </c>
      <c r="AI266" s="9">
        <f>ROUND('Fertilizer Tonnage Entry Form'!L277,2)*10^2</f>
        <v>0</v>
      </c>
      <c r="AJ266" s="9">
        <f>ROUND('Fertilizer Tonnage Entry Form'!M277,3)*10^2</f>
        <v>0</v>
      </c>
    </row>
    <row r="267" spans="1:36" ht="12.75" customHeight="1">
      <c r="A267" s="9">
        <f>'Fertilizer Tonnage Entry Form'!$Q$1</f>
        <v>0</v>
      </c>
      <c r="C267" s="9">
        <f>'Fertilizer Tonnage Entry Form'!$D$2</f>
        <v>2018</v>
      </c>
      <c r="D267" s="9">
        <f>'Fertilizer Tonnage Entry Form'!$H$2</f>
        <v>14</v>
      </c>
      <c r="H267" s="1">
        <f>ROUND('Fertilizer Tonnage Entry Form'!A278,1)*10^1</f>
        <v>0</v>
      </c>
      <c r="J267" s="1">
        <f>ROUND('Fertilizer Tonnage Entry Form'!B278,1)*10^1</f>
        <v>0</v>
      </c>
      <c r="L267" s="1">
        <f>ROUND('Fertilizer Tonnage Entry Form'!C278,1)*10^1</f>
        <v>0</v>
      </c>
      <c r="M267" s="1">
        <f>ROUND('Fertilizer Tonnage Entry Form'!N278,3)*10^3</f>
        <v>0</v>
      </c>
      <c r="Q267" s="9">
        <f>'Fertilizer Tonnage Entry Form'!T278</f>
        <v>0</v>
      </c>
      <c r="R267" s="9">
        <f>'Fertilizer Tonnage Entry Form'!O278</f>
        <v>0</v>
      </c>
      <c r="S267" s="9">
        <f>'Fertilizer Tonnage Entry Form'!P278</f>
        <v>0</v>
      </c>
      <c r="AA267" s="9">
        <f>ROUND('Fertilizer Tonnage Entry Form'!D278,1)*10^1</f>
        <v>0</v>
      </c>
      <c r="AB267" s="9">
        <f>ROUND('Fertilizer Tonnage Entry Form'!E278,1)*10^1</f>
        <v>0</v>
      </c>
      <c r="AC267" s="9">
        <f>ROUND('Fertilizer Tonnage Entry Form'!F278,1)*10^1</f>
        <v>0</v>
      </c>
      <c r="AD267" s="9">
        <f>ROUND('Fertilizer Tonnage Entry Form'!G278,1)*10^1</f>
        <v>0</v>
      </c>
      <c r="AE267" s="9">
        <f>ROUND('Fertilizer Tonnage Entry Form'!H278,2)*10^2</f>
        <v>0</v>
      </c>
      <c r="AF267" s="9">
        <f>ROUND('Fertilizer Tonnage Entry Form'!I278,2)*10^2</f>
        <v>0</v>
      </c>
      <c r="AG267" s="9">
        <f>ROUND('Fertilizer Tonnage Entry Form'!J278,2)*10^2</f>
        <v>0</v>
      </c>
      <c r="AH267" s="9">
        <f>ROUND('Fertilizer Tonnage Entry Form'!K278,2)*10^2</f>
        <v>0</v>
      </c>
      <c r="AI267" s="9">
        <f>ROUND('Fertilizer Tonnage Entry Form'!L278,2)*10^2</f>
        <v>0</v>
      </c>
      <c r="AJ267" s="9">
        <f>ROUND('Fertilizer Tonnage Entry Form'!M278,3)*10^2</f>
        <v>0</v>
      </c>
    </row>
    <row r="268" spans="1:36" ht="12.75" customHeight="1">
      <c r="A268" s="9">
        <f>'Fertilizer Tonnage Entry Form'!$Q$1</f>
        <v>0</v>
      </c>
      <c r="C268" s="9">
        <f>'Fertilizer Tonnage Entry Form'!$D$2</f>
        <v>2018</v>
      </c>
      <c r="D268" s="9">
        <f>'Fertilizer Tonnage Entry Form'!$H$2</f>
        <v>14</v>
      </c>
      <c r="H268" s="1">
        <f>ROUND('Fertilizer Tonnage Entry Form'!A279,1)*10^1</f>
        <v>0</v>
      </c>
      <c r="J268" s="1">
        <f>ROUND('Fertilizer Tonnage Entry Form'!B279,1)*10^1</f>
        <v>0</v>
      </c>
      <c r="L268" s="1">
        <f>ROUND('Fertilizer Tonnage Entry Form'!C279,1)*10^1</f>
        <v>0</v>
      </c>
      <c r="M268" s="1">
        <f>ROUND('Fertilizer Tonnage Entry Form'!N279,3)*10^3</f>
        <v>0</v>
      </c>
      <c r="Q268" s="9">
        <f>'Fertilizer Tonnage Entry Form'!T279</f>
        <v>0</v>
      </c>
      <c r="R268" s="9">
        <f>'Fertilizer Tonnage Entry Form'!O279</f>
        <v>0</v>
      </c>
      <c r="S268" s="9">
        <f>'Fertilizer Tonnage Entry Form'!P279</f>
        <v>0</v>
      </c>
      <c r="AA268" s="9">
        <f>ROUND('Fertilizer Tonnage Entry Form'!D279,1)*10^1</f>
        <v>0</v>
      </c>
      <c r="AB268" s="9">
        <f>ROUND('Fertilizer Tonnage Entry Form'!E279,1)*10^1</f>
        <v>0</v>
      </c>
      <c r="AC268" s="9">
        <f>ROUND('Fertilizer Tonnage Entry Form'!F279,1)*10^1</f>
        <v>0</v>
      </c>
      <c r="AD268" s="9">
        <f>ROUND('Fertilizer Tonnage Entry Form'!G279,1)*10^1</f>
        <v>0</v>
      </c>
      <c r="AE268" s="9">
        <f>ROUND('Fertilizer Tonnage Entry Form'!H279,2)*10^2</f>
        <v>0</v>
      </c>
      <c r="AF268" s="9">
        <f>ROUND('Fertilizer Tonnage Entry Form'!I279,2)*10^2</f>
        <v>0</v>
      </c>
      <c r="AG268" s="9">
        <f>ROUND('Fertilizer Tonnage Entry Form'!J279,2)*10^2</f>
        <v>0</v>
      </c>
      <c r="AH268" s="9">
        <f>ROUND('Fertilizer Tonnage Entry Form'!K279,2)*10^2</f>
        <v>0</v>
      </c>
      <c r="AI268" s="9">
        <f>ROUND('Fertilizer Tonnage Entry Form'!L279,2)*10^2</f>
        <v>0</v>
      </c>
      <c r="AJ268" s="9">
        <f>ROUND('Fertilizer Tonnage Entry Form'!M279,3)*10^2</f>
        <v>0</v>
      </c>
    </row>
    <row r="269" spans="1:36" ht="12.75" customHeight="1">
      <c r="A269" s="9">
        <f>'Fertilizer Tonnage Entry Form'!$Q$1</f>
        <v>0</v>
      </c>
      <c r="C269" s="9">
        <f>'Fertilizer Tonnage Entry Form'!$D$2</f>
        <v>2018</v>
      </c>
      <c r="D269" s="9">
        <f>'Fertilizer Tonnage Entry Form'!$H$2</f>
        <v>14</v>
      </c>
      <c r="H269" s="1">
        <f>ROUND('Fertilizer Tonnage Entry Form'!A280,1)*10^1</f>
        <v>0</v>
      </c>
      <c r="J269" s="1">
        <f>ROUND('Fertilizer Tonnage Entry Form'!B280,1)*10^1</f>
        <v>0</v>
      </c>
      <c r="L269" s="1">
        <f>ROUND('Fertilizer Tonnage Entry Form'!C280,1)*10^1</f>
        <v>0</v>
      </c>
      <c r="M269" s="1">
        <f>ROUND('Fertilizer Tonnage Entry Form'!N280,3)*10^3</f>
        <v>0</v>
      </c>
      <c r="Q269" s="9">
        <f>'Fertilizer Tonnage Entry Form'!T280</f>
        <v>0</v>
      </c>
      <c r="R269" s="9">
        <f>'Fertilizer Tonnage Entry Form'!O280</f>
        <v>0</v>
      </c>
      <c r="S269" s="9">
        <f>'Fertilizer Tonnage Entry Form'!P280</f>
        <v>0</v>
      </c>
      <c r="AA269" s="9">
        <f>ROUND('Fertilizer Tonnage Entry Form'!D280,1)*10^1</f>
        <v>0</v>
      </c>
      <c r="AB269" s="9">
        <f>ROUND('Fertilizer Tonnage Entry Form'!E280,1)*10^1</f>
        <v>0</v>
      </c>
      <c r="AC269" s="9">
        <f>ROUND('Fertilizer Tonnage Entry Form'!F280,1)*10^1</f>
        <v>0</v>
      </c>
      <c r="AD269" s="9">
        <f>ROUND('Fertilizer Tonnage Entry Form'!G280,1)*10^1</f>
        <v>0</v>
      </c>
      <c r="AE269" s="9">
        <f>ROUND('Fertilizer Tonnage Entry Form'!H280,2)*10^2</f>
        <v>0</v>
      </c>
      <c r="AF269" s="9">
        <f>ROUND('Fertilizer Tonnage Entry Form'!I280,2)*10^2</f>
        <v>0</v>
      </c>
      <c r="AG269" s="9">
        <f>ROUND('Fertilizer Tonnage Entry Form'!J280,2)*10^2</f>
        <v>0</v>
      </c>
      <c r="AH269" s="9">
        <f>ROUND('Fertilizer Tonnage Entry Form'!K280,2)*10^2</f>
        <v>0</v>
      </c>
      <c r="AI269" s="9">
        <f>ROUND('Fertilizer Tonnage Entry Form'!L280,2)*10^2</f>
        <v>0</v>
      </c>
      <c r="AJ269" s="9">
        <f>ROUND('Fertilizer Tonnage Entry Form'!M280,3)*10^2</f>
        <v>0</v>
      </c>
    </row>
    <row r="270" spans="1:36" ht="12.75" customHeight="1">
      <c r="A270" s="9">
        <f>'Fertilizer Tonnage Entry Form'!$Q$1</f>
        <v>0</v>
      </c>
      <c r="C270" s="9">
        <f>'Fertilizer Tonnage Entry Form'!$D$2</f>
        <v>2018</v>
      </c>
      <c r="D270" s="9">
        <f>'Fertilizer Tonnage Entry Form'!$H$2</f>
        <v>14</v>
      </c>
      <c r="H270" s="1">
        <f>ROUND('Fertilizer Tonnage Entry Form'!A281,1)*10^1</f>
        <v>0</v>
      </c>
      <c r="J270" s="1">
        <f>ROUND('Fertilizer Tonnage Entry Form'!B281,1)*10^1</f>
        <v>0</v>
      </c>
      <c r="L270" s="1">
        <f>ROUND('Fertilizer Tonnage Entry Form'!C281,1)*10^1</f>
        <v>0</v>
      </c>
      <c r="M270" s="1">
        <f>ROUND('Fertilizer Tonnage Entry Form'!N281,3)*10^3</f>
        <v>0</v>
      </c>
      <c r="Q270" s="9">
        <f>'Fertilizer Tonnage Entry Form'!T281</f>
        <v>0</v>
      </c>
      <c r="R270" s="9">
        <f>'Fertilizer Tonnage Entry Form'!O281</f>
        <v>0</v>
      </c>
      <c r="S270" s="9">
        <f>'Fertilizer Tonnage Entry Form'!P281</f>
        <v>0</v>
      </c>
      <c r="AA270" s="9">
        <f>ROUND('Fertilizer Tonnage Entry Form'!D281,1)*10^1</f>
        <v>0</v>
      </c>
      <c r="AB270" s="9">
        <f>ROUND('Fertilizer Tonnage Entry Form'!E281,1)*10^1</f>
        <v>0</v>
      </c>
      <c r="AC270" s="9">
        <f>ROUND('Fertilizer Tonnage Entry Form'!F281,1)*10^1</f>
        <v>0</v>
      </c>
      <c r="AD270" s="9">
        <f>ROUND('Fertilizer Tonnage Entry Form'!G281,1)*10^1</f>
        <v>0</v>
      </c>
      <c r="AE270" s="9">
        <f>ROUND('Fertilizer Tonnage Entry Form'!H281,2)*10^2</f>
        <v>0</v>
      </c>
      <c r="AF270" s="9">
        <f>ROUND('Fertilizer Tonnage Entry Form'!I281,2)*10^2</f>
        <v>0</v>
      </c>
      <c r="AG270" s="9">
        <f>ROUND('Fertilizer Tonnage Entry Form'!J281,2)*10^2</f>
        <v>0</v>
      </c>
      <c r="AH270" s="9">
        <f>ROUND('Fertilizer Tonnage Entry Form'!K281,2)*10^2</f>
        <v>0</v>
      </c>
      <c r="AI270" s="9">
        <f>ROUND('Fertilizer Tonnage Entry Form'!L281,2)*10^2</f>
        <v>0</v>
      </c>
      <c r="AJ270" s="9">
        <f>ROUND('Fertilizer Tonnage Entry Form'!M281,3)*10^2</f>
        <v>0</v>
      </c>
    </row>
    <row r="271" spans="1:36" ht="12.75" customHeight="1">
      <c r="A271" s="9">
        <f>'Fertilizer Tonnage Entry Form'!$Q$1</f>
        <v>0</v>
      </c>
      <c r="C271" s="9">
        <f>'Fertilizer Tonnage Entry Form'!$D$2</f>
        <v>2018</v>
      </c>
      <c r="D271" s="9">
        <f>'Fertilizer Tonnage Entry Form'!$H$2</f>
        <v>14</v>
      </c>
      <c r="H271" s="1">
        <f>ROUND('Fertilizer Tonnage Entry Form'!A282,1)*10^1</f>
        <v>0</v>
      </c>
      <c r="J271" s="1">
        <f>ROUND('Fertilizer Tonnage Entry Form'!B282,1)*10^1</f>
        <v>0</v>
      </c>
      <c r="L271" s="1">
        <f>ROUND('Fertilizer Tonnage Entry Form'!C282,1)*10^1</f>
        <v>0</v>
      </c>
      <c r="M271" s="1">
        <f>ROUND('Fertilizer Tonnage Entry Form'!N282,3)*10^3</f>
        <v>0</v>
      </c>
      <c r="Q271" s="9">
        <f>'Fertilizer Tonnage Entry Form'!T282</f>
        <v>0</v>
      </c>
      <c r="R271" s="9">
        <f>'Fertilizer Tonnage Entry Form'!O282</f>
        <v>0</v>
      </c>
      <c r="S271" s="9">
        <f>'Fertilizer Tonnage Entry Form'!P282</f>
        <v>0</v>
      </c>
      <c r="AA271" s="9">
        <f>ROUND('Fertilizer Tonnage Entry Form'!D282,1)*10^1</f>
        <v>0</v>
      </c>
      <c r="AB271" s="9">
        <f>ROUND('Fertilizer Tonnage Entry Form'!E282,1)*10^1</f>
        <v>0</v>
      </c>
      <c r="AC271" s="9">
        <f>ROUND('Fertilizer Tonnage Entry Form'!F282,1)*10^1</f>
        <v>0</v>
      </c>
      <c r="AD271" s="9">
        <f>ROUND('Fertilizer Tonnage Entry Form'!G282,1)*10^1</f>
        <v>0</v>
      </c>
      <c r="AE271" s="9">
        <f>ROUND('Fertilizer Tonnage Entry Form'!H282,2)*10^2</f>
        <v>0</v>
      </c>
      <c r="AF271" s="9">
        <f>ROUND('Fertilizer Tonnage Entry Form'!I282,2)*10^2</f>
        <v>0</v>
      </c>
      <c r="AG271" s="9">
        <f>ROUND('Fertilizer Tonnage Entry Form'!J282,2)*10^2</f>
        <v>0</v>
      </c>
      <c r="AH271" s="9">
        <f>ROUND('Fertilizer Tonnage Entry Form'!K282,2)*10^2</f>
        <v>0</v>
      </c>
      <c r="AI271" s="9">
        <f>ROUND('Fertilizer Tonnage Entry Form'!L282,2)*10^2</f>
        <v>0</v>
      </c>
      <c r="AJ271" s="9">
        <f>ROUND('Fertilizer Tonnage Entry Form'!M282,3)*10^2</f>
        <v>0</v>
      </c>
    </row>
    <row r="272" spans="1:36" ht="12.75" customHeight="1">
      <c r="A272" s="9">
        <f>'Fertilizer Tonnage Entry Form'!$Q$1</f>
        <v>0</v>
      </c>
      <c r="C272" s="9">
        <f>'Fertilizer Tonnage Entry Form'!$D$2</f>
        <v>2018</v>
      </c>
      <c r="D272" s="9">
        <f>'Fertilizer Tonnage Entry Form'!$H$2</f>
        <v>14</v>
      </c>
      <c r="H272" s="1">
        <f>ROUND('Fertilizer Tonnage Entry Form'!A283,1)*10^1</f>
        <v>0</v>
      </c>
      <c r="J272" s="1">
        <f>ROUND('Fertilizer Tonnage Entry Form'!B283,1)*10^1</f>
        <v>0</v>
      </c>
      <c r="L272" s="1">
        <f>ROUND('Fertilizer Tonnage Entry Form'!C283,1)*10^1</f>
        <v>0</v>
      </c>
      <c r="M272" s="1">
        <f>ROUND('Fertilizer Tonnage Entry Form'!N283,3)*10^3</f>
        <v>0</v>
      </c>
      <c r="Q272" s="9">
        <f>'Fertilizer Tonnage Entry Form'!T283</f>
        <v>0</v>
      </c>
      <c r="R272" s="9">
        <f>'Fertilizer Tonnage Entry Form'!O283</f>
        <v>0</v>
      </c>
      <c r="S272" s="9">
        <f>'Fertilizer Tonnage Entry Form'!P283</f>
        <v>0</v>
      </c>
      <c r="AA272" s="9">
        <f>ROUND('Fertilizer Tonnage Entry Form'!D283,1)*10^1</f>
        <v>0</v>
      </c>
      <c r="AB272" s="9">
        <f>ROUND('Fertilizer Tonnage Entry Form'!E283,1)*10^1</f>
        <v>0</v>
      </c>
      <c r="AC272" s="9">
        <f>ROUND('Fertilizer Tonnage Entry Form'!F283,1)*10^1</f>
        <v>0</v>
      </c>
      <c r="AD272" s="9">
        <f>ROUND('Fertilizer Tonnage Entry Form'!G283,1)*10^1</f>
        <v>0</v>
      </c>
      <c r="AE272" s="9">
        <f>ROUND('Fertilizer Tonnage Entry Form'!H283,2)*10^2</f>
        <v>0</v>
      </c>
      <c r="AF272" s="9">
        <f>ROUND('Fertilizer Tonnage Entry Form'!I283,2)*10^2</f>
        <v>0</v>
      </c>
      <c r="AG272" s="9">
        <f>ROUND('Fertilizer Tonnage Entry Form'!J283,2)*10^2</f>
        <v>0</v>
      </c>
      <c r="AH272" s="9">
        <f>ROUND('Fertilizer Tonnage Entry Form'!K283,2)*10^2</f>
        <v>0</v>
      </c>
      <c r="AI272" s="9">
        <f>ROUND('Fertilizer Tonnage Entry Form'!L283,2)*10^2</f>
        <v>0</v>
      </c>
      <c r="AJ272" s="9">
        <f>ROUND('Fertilizer Tonnage Entry Form'!M283,3)*10^2</f>
        <v>0</v>
      </c>
    </row>
    <row r="273" spans="1:36" ht="12.75" customHeight="1">
      <c r="A273" s="9">
        <f>'Fertilizer Tonnage Entry Form'!$Q$1</f>
        <v>0</v>
      </c>
      <c r="C273" s="9">
        <f>'Fertilizer Tonnage Entry Form'!$D$2</f>
        <v>2018</v>
      </c>
      <c r="D273" s="9">
        <f>'Fertilizer Tonnage Entry Form'!$H$2</f>
        <v>14</v>
      </c>
      <c r="H273" s="1">
        <f>ROUND('Fertilizer Tonnage Entry Form'!A284,1)*10^1</f>
        <v>0</v>
      </c>
      <c r="J273" s="1">
        <f>ROUND('Fertilizer Tonnage Entry Form'!B284,1)*10^1</f>
        <v>0</v>
      </c>
      <c r="L273" s="1">
        <f>ROUND('Fertilizer Tonnage Entry Form'!C284,1)*10^1</f>
        <v>0</v>
      </c>
      <c r="M273" s="1">
        <f>ROUND('Fertilizer Tonnage Entry Form'!N284,3)*10^3</f>
        <v>0</v>
      </c>
      <c r="Q273" s="9">
        <f>'Fertilizer Tonnage Entry Form'!T284</f>
        <v>0</v>
      </c>
      <c r="R273" s="9">
        <f>'Fertilizer Tonnage Entry Form'!O284</f>
        <v>0</v>
      </c>
      <c r="S273" s="9">
        <f>'Fertilizer Tonnage Entry Form'!P284</f>
        <v>0</v>
      </c>
      <c r="AA273" s="9">
        <f>ROUND('Fertilizer Tonnage Entry Form'!D284,1)*10^1</f>
        <v>0</v>
      </c>
      <c r="AB273" s="9">
        <f>ROUND('Fertilizer Tonnage Entry Form'!E284,1)*10^1</f>
        <v>0</v>
      </c>
      <c r="AC273" s="9">
        <f>ROUND('Fertilizer Tonnage Entry Form'!F284,1)*10^1</f>
        <v>0</v>
      </c>
      <c r="AD273" s="9">
        <f>ROUND('Fertilizer Tonnage Entry Form'!G284,1)*10^1</f>
        <v>0</v>
      </c>
      <c r="AE273" s="9">
        <f>ROUND('Fertilizer Tonnage Entry Form'!H284,2)*10^2</f>
        <v>0</v>
      </c>
      <c r="AF273" s="9">
        <f>ROUND('Fertilizer Tonnage Entry Form'!I284,2)*10^2</f>
        <v>0</v>
      </c>
      <c r="AG273" s="9">
        <f>ROUND('Fertilizer Tonnage Entry Form'!J284,2)*10^2</f>
        <v>0</v>
      </c>
      <c r="AH273" s="9">
        <f>ROUND('Fertilizer Tonnage Entry Form'!K284,2)*10^2</f>
        <v>0</v>
      </c>
      <c r="AI273" s="9">
        <f>ROUND('Fertilizer Tonnage Entry Form'!L284,2)*10^2</f>
        <v>0</v>
      </c>
      <c r="AJ273" s="9">
        <f>ROUND('Fertilizer Tonnage Entry Form'!M284,3)*10^2</f>
        <v>0</v>
      </c>
    </row>
    <row r="274" spans="1:36" ht="12.75" customHeight="1">
      <c r="A274" s="9">
        <f>'Fertilizer Tonnage Entry Form'!$Q$1</f>
        <v>0</v>
      </c>
      <c r="C274" s="9">
        <f>'Fertilizer Tonnage Entry Form'!$D$2</f>
        <v>2018</v>
      </c>
      <c r="D274" s="9">
        <f>'Fertilizer Tonnage Entry Form'!$H$2</f>
        <v>14</v>
      </c>
      <c r="H274" s="1">
        <f>ROUND('Fertilizer Tonnage Entry Form'!A285,1)*10^1</f>
        <v>0</v>
      </c>
      <c r="J274" s="1">
        <f>ROUND('Fertilizer Tonnage Entry Form'!B285,1)*10^1</f>
        <v>0</v>
      </c>
      <c r="L274" s="1">
        <f>ROUND('Fertilizer Tonnage Entry Form'!C285,1)*10^1</f>
        <v>0</v>
      </c>
      <c r="M274" s="1">
        <f>ROUND('Fertilizer Tonnage Entry Form'!N285,3)*10^3</f>
        <v>0</v>
      </c>
      <c r="Q274" s="9">
        <f>'Fertilizer Tonnage Entry Form'!T285</f>
        <v>0</v>
      </c>
      <c r="R274" s="9">
        <f>'Fertilizer Tonnage Entry Form'!O285</f>
        <v>0</v>
      </c>
      <c r="S274" s="9">
        <f>'Fertilizer Tonnage Entry Form'!P285</f>
        <v>0</v>
      </c>
      <c r="AA274" s="9">
        <f>ROUND('Fertilizer Tonnage Entry Form'!D285,1)*10^1</f>
        <v>0</v>
      </c>
      <c r="AB274" s="9">
        <f>ROUND('Fertilizer Tonnage Entry Form'!E285,1)*10^1</f>
        <v>0</v>
      </c>
      <c r="AC274" s="9">
        <f>ROUND('Fertilizer Tonnage Entry Form'!F285,1)*10^1</f>
        <v>0</v>
      </c>
      <c r="AD274" s="9">
        <f>ROUND('Fertilizer Tonnage Entry Form'!G285,1)*10^1</f>
        <v>0</v>
      </c>
      <c r="AE274" s="9">
        <f>ROUND('Fertilizer Tonnage Entry Form'!H285,2)*10^2</f>
        <v>0</v>
      </c>
      <c r="AF274" s="9">
        <f>ROUND('Fertilizer Tonnage Entry Form'!I285,2)*10^2</f>
        <v>0</v>
      </c>
      <c r="AG274" s="9">
        <f>ROUND('Fertilizer Tonnage Entry Form'!J285,2)*10^2</f>
        <v>0</v>
      </c>
      <c r="AH274" s="9">
        <f>ROUND('Fertilizer Tonnage Entry Form'!K285,2)*10^2</f>
        <v>0</v>
      </c>
      <c r="AI274" s="9">
        <f>ROUND('Fertilizer Tonnage Entry Form'!L285,2)*10^2</f>
        <v>0</v>
      </c>
      <c r="AJ274" s="9">
        <f>ROUND('Fertilizer Tonnage Entry Form'!M285,3)*10^2</f>
        <v>0</v>
      </c>
    </row>
    <row r="275" spans="1:36" ht="12.75" customHeight="1">
      <c r="A275" s="9">
        <f>'Fertilizer Tonnage Entry Form'!$Q$1</f>
        <v>0</v>
      </c>
      <c r="C275" s="9">
        <f>'Fertilizer Tonnage Entry Form'!$D$2</f>
        <v>2018</v>
      </c>
      <c r="D275" s="9">
        <f>'Fertilizer Tonnage Entry Form'!$H$2</f>
        <v>14</v>
      </c>
      <c r="H275" s="1">
        <f>ROUND('Fertilizer Tonnage Entry Form'!A286,1)*10^1</f>
        <v>0</v>
      </c>
      <c r="J275" s="1">
        <f>ROUND('Fertilizer Tonnage Entry Form'!B286,1)*10^1</f>
        <v>0</v>
      </c>
      <c r="L275" s="1">
        <f>ROUND('Fertilizer Tonnage Entry Form'!C286,1)*10^1</f>
        <v>0</v>
      </c>
      <c r="M275" s="1">
        <f>ROUND('Fertilizer Tonnage Entry Form'!N286,3)*10^3</f>
        <v>0</v>
      </c>
      <c r="Q275" s="9">
        <f>'Fertilizer Tonnage Entry Form'!T286</f>
        <v>0</v>
      </c>
      <c r="R275" s="9">
        <f>'Fertilizer Tonnage Entry Form'!O286</f>
        <v>0</v>
      </c>
      <c r="S275" s="9">
        <f>'Fertilizer Tonnage Entry Form'!P286</f>
        <v>0</v>
      </c>
      <c r="AA275" s="9">
        <f>ROUND('Fertilizer Tonnage Entry Form'!D286,1)*10^1</f>
        <v>0</v>
      </c>
      <c r="AB275" s="9">
        <f>ROUND('Fertilizer Tonnage Entry Form'!E286,1)*10^1</f>
        <v>0</v>
      </c>
      <c r="AC275" s="9">
        <f>ROUND('Fertilizer Tonnage Entry Form'!F286,1)*10^1</f>
        <v>0</v>
      </c>
      <c r="AD275" s="9">
        <f>ROUND('Fertilizer Tonnage Entry Form'!G286,1)*10^1</f>
        <v>0</v>
      </c>
      <c r="AE275" s="9">
        <f>ROUND('Fertilizer Tonnage Entry Form'!H286,2)*10^2</f>
        <v>0</v>
      </c>
      <c r="AF275" s="9">
        <f>ROUND('Fertilizer Tonnage Entry Form'!I286,2)*10^2</f>
        <v>0</v>
      </c>
      <c r="AG275" s="9">
        <f>ROUND('Fertilizer Tonnage Entry Form'!J286,2)*10^2</f>
        <v>0</v>
      </c>
      <c r="AH275" s="9">
        <f>ROUND('Fertilizer Tonnage Entry Form'!K286,2)*10^2</f>
        <v>0</v>
      </c>
      <c r="AI275" s="9">
        <f>ROUND('Fertilizer Tonnage Entry Form'!L286,2)*10^2</f>
        <v>0</v>
      </c>
      <c r="AJ275" s="9">
        <f>ROUND('Fertilizer Tonnage Entry Form'!M286,3)*10^2</f>
        <v>0</v>
      </c>
    </row>
    <row r="276" spans="1:36" ht="12.75" customHeight="1">
      <c r="A276" s="9">
        <f>'Fertilizer Tonnage Entry Form'!$Q$1</f>
        <v>0</v>
      </c>
      <c r="C276" s="9">
        <f>'Fertilizer Tonnage Entry Form'!$D$2</f>
        <v>2018</v>
      </c>
      <c r="D276" s="9">
        <f>'Fertilizer Tonnage Entry Form'!$H$2</f>
        <v>14</v>
      </c>
      <c r="H276" s="1">
        <f>ROUND('Fertilizer Tonnage Entry Form'!A287,1)*10^1</f>
        <v>0</v>
      </c>
      <c r="J276" s="1">
        <f>ROUND('Fertilizer Tonnage Entry Form'!B287,1)*10^1</f>
        <v>0</v>
      </c>
      <c r="L276" s="1">
        <f>ROUND('Fertilizer Tonnage Entry Form'!C287,1)*10^1</f>
        <v>0</v>
      </c>
      <c r="M276" s="1">
        <f>ROUND('Fertilizer Tonnage Entry Form'!N287,3)*10^3</f>
        <v>0</v>
      </c>
      <c r="Q276" s="9">
        <f>'Fertilizer Tonnage Entry Form'!T287</f>
        <v>0</v>
      </c>
      <c r="R276" s="9">
        <f>'Fertilizer Tonnage Entry Form'!O287</f>
        <v>0</v>
      </c>
      <c r="S276" s="9">
        <f>'Fertilizer Tonnage Entry Form'!P287</f>
        <v>0</v>
      </c>
      <c r="AA276" s="9">
        <f>ROUND('Fertilizer Tonnage Entry Form'!D287,1)*10^1</f>
        <v>0</v>
      </c>
      <c r="AB276" s="9">
        <f>ROUND('Fertilizer Tonnage Entry Form'!E287,1)*10^1</f>
        <v>0</v>
      </c>
      <c r="AC276" s="9">
        <f>ROUND('Fertilizer Tonnage Entry Form'!F287,1)*10^1</f>
        <v>0</v>
      </c>
      <c r="AD276" s="9">
        <f>ROUND('Fertilizer Tonnage Entry Form'!G287,1)*10^1</f>
        <v>0</v>
      </c>
      <c r="AE276" s="9">
        <f>ROUND('Fertilizer Tonnage Entry Form'!H287,2)*10^2</f>
        <v>0</v>
      </c>
      <c r="AF276" s="9">
        <f>ROUND('Fertilizer Tonnage Entry Form'!I287,2)*10^2</f>
        <v>0</v>
      </c>
      <c r="AG276" s="9">
        <f>ROUND('Fertilizer Tonnage Entry Form'!J287,2)*10^2</f>
        <v>0</v>
      </c>
      <c r="AH276" s="9">
        <f>ROUND('Fertilizer Tonnage Entry Form'!K287,2)*10^2</f>
        <v>0</v>
      </c>
      <c r="AI276" s="9">
        <f>ROUND('Fertilizer Tonnage Entry Form'!L287,2)*10^2</f>
        <v>0</v>
      </c>
      <c r="AJ276" s="9">
        <f>ROUND('Fertilizer Tonnage Entry Form'!M287,3)*10^2</f>
        <v>0</v>
      </c>
    </row>
    <row r="277" spans="1:36" ht="12.75" customHeight="1">
      <c r="A277" s="9">
        <f>'Fertilizer Tonnage Entry Form'!$Q$1</f>
        <v>0</v>
      </c>
      <c r="C277" s="9">
        <f>'Fertilizer Tonnage Entry Form'!$D$2</f>
        <v>2018</v>
      </c>
      <c r="D277" s="9">
        <f>'Fertilizer Tonnage Entry Form'!$H$2</f>
        <v>14</v>
      </c>
      <c r="H277" s="1">
        <f>ROUND('Fertilizer Tonnage Entry Form'!A288,1)*10^1</f>
        <v>0</v>
      </c>
      <c r="J277" s="1">
        <f>ROUND('Fertilizer Tonnage Entry Form'!B288,1)*10^1</f>
        <v>0</v>
      </c>
      <c r="L277" s="1">
        <f>ROUND('Fertilizer Tonnage Entry Form'!C288,1)*10^1</f>
        <v>0</v>
      </c>
      <c r="M277" s="1">
        <f>ROUND('Fertilizer Tonnage Entry Form'!N288,3)*10^3</f>
        <v>0</v>
      </c>
      <c r="Q277" s="9">
        <f>'Fertilizer Tonnage Entry Form'!T288</f>
        <v>0</v>
      </c>
      <c r="R277" s="9">
        <f>'Fertilizer Tonnage Entry Form'!O288</f>
        <v>0</v>
      </c>
      <c r="S277" s="9">
        <f>'Fertilizer Tonnage Entry Form'!P288</f>
        <v>0</v>
      </c>
      <c r="AA277" s="9">
        <f>ROUND('Fertilizer Tonnage Entry Form'!D288,1)*10^1</f>
        <v>0</v>
      </c>
      <c r="AB277" s="9">
        <f>ROUND('Fertilizer Tonnage Entry Form'!E288,1)*10^1</f>
        <v>0</v>
      </c>
      <c r="AC277" s="9">
        <f>ROUND('Fertilizer Tonnage Entry Form'!F288,1)*10^1</f>
        <v>0</v>
      </c>
      <c r="AD277" s="9">
        <f>ROUND('Fertilizer Tonnage Entry Form'!G288,1)*10^1</f>
        <v>0</v>
      </c>
      <c r="AE277" s="9">
        <f>ROUND('Fertilizer Tonnage Entry Form'!H288,2)*10^2</f>
        <v>0</v>
      </c>
      <c r="AF277" s="9">
        <f>ROUND('Fertilizer Tonnage Entry Form'!I288,2)*10^2</f>
        <v>0</v>
      </c>
      <c r="AG277" s="9">
        <f>ROUND('Fertilizer Tonnage Entry Form'!J288,2)*10^2</f>
        <v>0</v>
      </c>
      <c r="AH277" s="9">
        <f>ROUND('Fertilizer Tonnage Entry Form'!K288,2)*10^2</f>
        <v>0</v>
      </c>
      <c r="AI277" s="9">
        <f>ROUND('Fertilizer Tonnage Entry Form'!L288,2)*10^2</f>
        <v>0</v>
      </c>
      <c r="AJ277" s="9">
        <f>ROUND('Fertilizer Tonnage Entry Form'!M288,3)*10^2</f>
        <v>0</v>
      </c>
    </row>
    <row r="278" spans="1:36" ht="12.75" customHeight="1">
      <c r="A278" s="9">
        <f>'Fertilizer Tonnage Entry Form'!$Q$1</f>
        <v>0</v>
      </c>
      <c r="C278" s="9">
        <f>'Fertilizer Tonnage Entry Form'!$D$2</f>
        <v>2018</v>
      </c>
      <c r="D278" s="9">
        <f>'Fertilizer Tonnage Entry Form'!$H$2</f>
        <v>14</v>
      </c>
      <c r="H278" s="1">
        <f>ROUND('Fertilizer Tonnage Entry Form'!A289,1)*10^1</f>
        <v>0</v>
      </c>
      <c r="J278" s="1">
        <f>ROUND('Fertilizer Tonnage Entry Form'!B289,1)*10^1</f>
        <v>0</v>
      </c>
      <c r="L278" s="1">
        <f>ROUND('Fertilizer Tonnage Entry Form'!C289,1)*10^1</f>
        <v>0</v>
      </c>
      <c r="M278" s="1">
        <f>ROUND('Fertilizer Tonnage Entry Form'!N289,3)*10^3</f>
        <v>0</v>
      </c>
      <c r="Q278" s="9">
        <f>'Fertilizer Tonnage Entry Form'!T289</f>
        <v>0</v>
      </c>
      <c r="R278" s="9">
        <f>'Fertilizer Tonnage Entry Form'!O289</f>
        <v>0</v>
      </c>
      <c r="S278" s="9">
        <f>'Fertilizer Tonnage Entry Form'!P289</f>
        <v>0</v>
      </c>
      <c r="AA278" s="9">
        <f>ROUND('Fertilizer Tonnage Entry Form'!D289,1)*10^1</f>
        <v>0</v>
      </c>
      <c r="AB278" s="9">
        <f>ROUND('Fertilizer Tonnage Entry Form'!E289,1)*10^1</f>
        <v>0</v>
      </c>
      <c r="AC278" s="9">
        <f>ROUND('Fertilizer Tonnage Entry Form'!F289,1)*10^1</f>
        <v>0</v>
      </c>
      <c r="AD278" s="9">
        <f>ROUND('Fertilizer Tonnage Entry Form'!G289,1)*10^1</f>
        <v>0</v>
      </c>
      <c r="AE278" s="9">
        <f>ROUND('Fertilizer Tonnage Entry Form'!H289,2)*10^2</f>
        <v>0</v>
      </c>
      <c r="AF278" s="9">
        <f>ROUND('Fertilizer Tonnage Entry Form'!I289,2)*10^2</f>
        <v>0</v>
      </c>
      <c r="AG278" s="9">
        <f>ROUND('Fertilizer Tonnage Entry Form'!J289,2)*10^2</f>
        <v>0</v>
      </c>
      <c r="AH278" s="9">
        <f>ROUND('Fertilizer Tonnage Entry Form'!K289,2)*10^2</f>
        <v>0</v>
      </c>
      <c r="AI278" s="9">
        <f>ROUND('Fertilizer Tonnage Entry Form'!L289,2)*10^2</f>
        <v>0</v>
      </c>
      <c r="AJ278" s="9">
        <f>ROUND('Fertilizer Tonnage Entry Form'!M289,3)*10^2</f>
        <v>0</v>
      </c>
    </row>
    <row r="279" spans="1:36" ht="12.75" customHeight="1">
      <c r="A279" s="9">
        <f>'Fertilizer Tonnage Entry Form'!$Q$1</f>
        <v>0</v>
      </c>
      <c r="C279" s="9">
        <f>'Fertilizer Tonnage Entry Form'!$D$2</f>
        <v>2018</v>
      </c>
      <c r="D279" s="9">
        <f>'Fertilizer Tonnage Entry Form'!$H$2</f>
        <v>14</v>
      </c>
      <c r="H279" s="1">
        <f>ROUND('Fertilizer Tonnage Entry Form'!A290,1)*10^1</f>
        <v>0</v>
      </c>
      <c r="J279" s="1">
        <f>ROUND('Fertilizer Tonnage Entry Form'!B290,1)*10^1</f>
        <v>0</v>
      </c>
      <c r="L279" s="1">
        <f>ROUND('Fertilizer Tonnage Entry Form'!C290,1)*10^1</f>
        <v>0</v>
      </c>
      <c r="M279" s="1">
        <f>ROUND('Fertilizer Tonnage Entry Form'!N290,3)*10^3</f>
        <v>0</v>
      </c>
      <c r="Q279" s="9">
        <f>'Fertilizer Tonnage Entry Form'!T290</f>
        <v>0</v>
      </c>
      <c r="R279" s="9">
        <f>'Fertilizer Tonnage Entry Form'!O290</f>
        <v>0</v>
      </c>
      <c r="S279" s="9">
        <f>'Fertilizer Tonnage Entry Form'!P290</f>
        <v>0</v>
      </c>
      <c r="AA279" s="9">
        <f>ROUND('Fertilizer Tonnage Entry Form'!D290,1)*10^1</f>
        <v>0</v>
      </c>
      <c r="AB279" s="9">
        <f>ROUND('Fertilizer Tonnage Entry Form'!E290,1)*10^1</f>
        <v>0</v>
      </c>
      <c r="AC279" s="9">
        <f>ROUND('Fertilizer Tonnage Entry Form'!F290,1)*10^1</f>
        <v>0</v>
      </c>
      <c r="AD279" s="9">
        <f>ROUND('Fertilizer Tonnage Entry Form'!G290,1)*10^1</f>
        <v>0</v>
      </c>
      <c r="AE279" s="9">
        <f>ROUND('Fertilizer Tonnage Entry Form'!H290,2)*10^2</f>
        <v>0</v>
      </c>
      <c r="AF279" s="9">
        <f>ROUND('Fertilizer Tonnage Entry Form'!I290,2)*10^2</f>
        <v>0</v>
      </c>
      <c r="AG279" s="9">
        <f>ROUND('Fertilizer Tonnage Entry Form'!J290,2)*10^2</f>
        <v>0</v>
      </c>
      <c r="AH279" s="9">
        <f>ROUND('Fertilizer Tonnage Entry Form'!K290,2)*10^2</f>
        <v>0</v>
      </c>
      <c r="AI279" s="9">
        <f>ROUND('Fertilizer Tonnage Entry Form'!L290,2)*10^2</f>
        <v>0</v>
      </c>
      <c r="AJ279" s="9">
        <f>ROUND('Fertilizer Tonnage Entry Form'!M290,3)*10^2</f>
        <v>0</v>
      </c>
    </row>
    <row r="280" spans="1:36" ht="12.75" customHeight="1">
      <c r="A280" s="9">
        <f>'Fertilizer Tonnage Entry Form'!$Q$1</f>
        <v>0</v>
      </c>
      <c r="C280" s="9">
        <f>'Fertilizer Tonnage Entry Form'!$D$2</f>
        <v>2018</v>
      </c>
      <c r="D280" s="9">
        <f>'Fertilizer Tonnage Entry Form'!$H$2</f>
        <v>14</v>
      </c>
      <c r="H280" s="1">
        <f>ROUND('Fertilizer Tonnage Entry Form'!A291,1)*10^1</f>
        <v>0</v>
      </c>
      <c r="J280" s="1">
        <f>ROUND('Fertilizer Tonnage Entry Form'!B291,1)*10^1</f>
        <v>0</v>
      </c>
      <c r="L280" s="1">
        <f>ROUND('Fertilizer Tonnage Entry Form'!C291,1)*10^1</f>
        <v>0</v>
      </c>
      <c r="M280" s="1">
        <f>ROUND('Fertilizer Tonnage Entry Form'!N291,3)*10^3</f>
        <v>0</v>
      </c>
      <c r="Q280" s="9">
        <f>'Fertilizer Tonnage Entry Form'!T291</f>
        <v>0</v>
      </c>
      <c r="R280" s="9">
        <f>'Fertilizer Tonnage Entry Form'!O291</f>
        <v>0</v>
      </c>
      <c r="S280" s="9">
        <f>'Fertilizer Tonnage Entry Form'!P291</f>
        <v>0</v>
      </c>
      <c r="AA280" s="9">
        <f>ROUND('Fertilizer Tonnage Entry Form'!D291,1)*10^1</f>
        <v>0</v>
      </c>
      <c r="AB280" s="9">
        <f>ROUND('Fertilizer Tonnage Entry Form'!E291,1)*10^1</f>
        <v>0</v>
      </c>
      <c r="AC280" s="9">
        <f>ROUND('Fertilizer Tonnage Entry Form'!F291,1)*10^1</f>
        <v>0</v>
      </c>
      <c r="AD280" s="9">
        <f>ROUND('Fertilizer Tonnage Entry Form'!G291,1)*10^1</f>
        <v>0</v>
      </c>
      <c r="AE280" s="9">
        <f>ROUND('Fertilizer Tonnage Entry Form'!H291,2)*10^2</f>
        <v>0</v>
      </c>
      <c r="AF280" s="9">
        <f>ROUND('Fertilizer Tonnage Entry Form'!I291,2)*10^2</f>
        <v>0</v>
      </c>
      <c r="AG280" s="9">
        <f>ROUND('Fertilizer Tonnage Entry Form'!J291,2)*10^2</f>
        <v>0</v>
      </c>
      <c r="AH280" s="9">
        <f>ROUND('Fertilizer Tonnage Entry Form'!K291,2)*10^2</f>
        <v>0</v>
      </c>
      <c r="AI280" s="9">
        <f>ROUND('Fertilizer Tonnage Entry Form'!L291,2)*10^2</f>
        <v>0</v>
      </c>
      <c r="AJ280" s="9">
        <f>ROUND('Fertilizer Tonnage Entry Form'!M291,3)*10^2</f>
        <v>0</v>
      </c>
    </row>
    <row r="281" spans="1:36" ht="12.75" customHeight="1">
      <c r="A281" s="9">
        <f>'Fertilizer Tonnage Entry Form'!$Q$1</f>
        <v>0</v>
      </c>
      <c r="C281" s="9">
        <f>'Fertilizer Tonnage Entry Form'!$D$2</f>
        <v>2018</v>
      </c>
      <c r="D281" s="9">
        <f>'Fertilizer Tonnage Entry Form'!$H$2</f>
        <v>14</v>
      </c>
      <c r="H281" s="1">
        <f>ROUND('Fertilizer Tonnage Entry Form'!A292,1)*10^1</f>
        <v>0</v>
      </c>
      <c r="J281" s="1">
        <f>ROUND('Fertilizer Tonnage Entry Form'!B292,1)*10^1</f>
        <v>0</v>
      </c>
      <c r="L281" s="1">
        <f>ROUND('Fertilizer Tonnage Entry Form'!C292,1)*10^1</f>
        <v>0</v>
      </c>
      <c r="M281" s="1">
        <f>ROUND('Fertilizer Tonnage Entry Form'!N292,3)*10^3</f>
        <v>0</v>
      </c>
      <c r="Q281" s="9">
        <f>'Fertilizer Tonnage Entry Form'!T292</f>
        <v>0</v>
      </c>
      <c r="R281" s="9">
        <f>'Fertilizer Tonnage Entry Form'!O292</f>
        <v>0</v>
      </c>
      <c r="S281" s="9">
        <f>'Fertilizer Tonnage Entry Form'!P292</f>
        <v>0</v>
      </c>
      <c r="AA281" s="9">
        <f>ROUND('Fertilizer Tonnage Entry Form'!D292,1)*10^1</f>
        <v>0</v>
      </c>
      <c r="AB281" s="9">
        <f>ROUND('Fertilizer Tonnage Entry Form'!E292,1)*10^1</f>
        <v>0</v>
      </c>
      <c r="AC281" s="9">
        <f>ROUND('Fertilizer Tonnage Entry Form'!F292,1)*10^1</f>
        <v>0</v>
      </c>
      <c r="AD281" s="9">
        <f>ROUND('Fertilizer Tonnage Entry Form'!G292,1)*10^1</f>
        <v>0</v>
      </c>
      <c r="AE281" s="9">
        <f>ROUND('Fertilizer Tonnage Entry Form'!H292,2)*10^2</f>
        <v>0</v>
      </c>
      <c r="AF281" s="9">
        <f>ROUND('Fertilizer Tonnage Entry Form'!I292,2)*10^2</f>
        <v>0</v>
      </c>
      <c r="AG281" s="9">
        <f>ROUND('Fertilizer Tonnage Entry Form'!J292,2)*10^2</f>
        <v>0</v>
      </c>
      <c r="AH281" s="9">
        <f>ROUND('Fertilizer Tonnage Entry Form'!K292,2)*10^2</f>
        <v>0</v>
      </c>
      <c r="AI281" s="9">
        <f>ROUND('Fertilizer Tonnage Entry Form'!L292,2)*10^2</f>
        <v>0</v>
      </c>
      <c r="AJ281" s="9">
        <f>ROUND('Fertilizer Tonnage Entry Form'!M292,3)*10^2</f>
        <v>0</v>
      </c>
    </row>
    <row r="282" spans="1:36" ht="12.75" customHeight="1">
      <c r="A282" s="9">
        <f>'Fertilizer Tonnage Entry Form'!$Q$1</f>
        <v>0</v>
      </c>
      <c r="C282" s="9">
        <f>'Fertilizer Tonnage Entry Form'!$D$2</f>
        <v>2018</v>
      </c>
      <c r="D282" s="9">
        <f>'Fertilizer Tonnage Entry Form'!$H$2</f>
        <v>14</v>
      </c>
      <c r="H282" s="1">
        <f>ROUND('Fertilizer Tonnage Entry Form'!A293,1)*10^1</f>
        <v>0</v>
      </c>
      <c r="J282" s="1">
        <f>ROUND('Fertilizer Tonnage Entry Form'!B293,1)*10^1</f>
        <v>0</v>
      </c>
      <c r="L282" s="1">
        <f>ROUND('Fertilizer Tonnage Entry Form'!C293,1)*10^1</f>
        <v>0</v>
      </c>
      <c r="M282" s="1">
        <f>ROUND('Fertilizer Tonnage Entry Form'!N293,3)*10^3</f>
        <v>0</v>
      </c>
      <c r="Q282" s="9">
        <f>'Fertilizer Tonnage Entry Form'!T293</f>
        <v>0</v>
      </c>
      <c r="R282" s="9">
        <f>'Fertilizer Tonnage Entry Form'!O293</f>
        <v>0</v>
      </c>
      <c r="S282" s="9">
        <f>'Fertilizer Tonnage Entry Form'!P293</f>
        <v>0</v>
      </c>
      <c r="AA282" s="9">
        <f>ROUND('Fertilizer Tonnage Entry Form'!D293,1)*10^1</f>
        <v>0</v>
      </c>
      <c r="AB282" s="9">
        <f>ROUND('Fertilizer Tonnage Entry Form'!E293,1)*10^1</f>
        <v>0</v>
      </c>
      <c r="AC282" s="9">
        <f>ROUND('Fertilizer Tonnage Entry Form'!F293,1)*10^1</f>
        <v>0</v>
      </c>
      <c r="AD282" s="9">
        <f>ROUND('Fertilizer Tonnage Entry Form'!G293,1)*10^1</f>
        <v>0</v>
      </c>
      <c r="AE282" s="9">
        <f>ROUND('Fertilizer Tonnage Entry Form'!H293,2)*10^2</f>
        <v>0</v>
      </c>
      <c r="AF282" s="9">
        <f>ROUND('Fertilizer Tonnage Entry Form'!I293,2)*10^2</f>
        <v>0</v>
      </c>
      <c r="AG282" s="9">
        <f>ROUND('Fertilizer Tonnage Entry Form'!J293,2)*10^2</f>
        <v>0</v>
      </c>
      <c r="AH282" s="9">
        <f>ROUND('Fertilizer Tonnage Entry Form'!K293,2)*10^2</f>
        <v>0</v>
      </c>
      <c r="AI282" s="9">
        <f>ROUND('Fertilizer Tonnage Entry Form'!L293,2)*10^2</f>
        <v>0</v>
      </c>
      <c r="AJ282" s="9">
        <f>ROUND('Fertilizer Tonnage Entry Form'!M293,3)*10^2</f>
        <v>0</v>
      </c>
    </row>
    <row r="283" spans="1:36" ht="12.75" customHeight="1">
      <c r="A283" s="9">
        <f>'Fertilizer Tonnage Entry Form'!$Q$1</f>
        <v>0</v>
      </c>
      <c r="C283" s="9">
        <f>'Fertilizer Tonnage Entry Form'!$D$2</f>
        <v>2018</v>
      </c>
      <c r="D283" s="9">
        <f>'Fertilizer Tonnage Entry Form'!$H$2</f>
        <v>14</v>
      </c>
      <c r="H283" s="1">
        <f>ROUND('Fertilizer Tonnage Entry Form'!A294,1)*10^1</f>
        <v>0</v>
      </c>
      <c r="J283" s="1">
        <f>ROUND('Fertilizer Tonnage Entry Form'!B294,1)*10^1</f>
        <v>0</v>
      </c>
      <c r="L283" s="1">
        <f>ROUND('Fertilizer Tonnage Entry Form'!C294,1)*10^1</f>
        <v>0</v>
      </c>
      <c r="M283" s="1">
        <f>ROUND('Fertilizer Tonnage Entry Form'!N294,3)*10^3</f>
        <v>0</v>
      </c>
      <c r="Q283" s="9">
        <f>'Fertilizer Tonnage Entry Form'!T294</f>
        <v>0</v>
      </c>
      <c r="R283" s="9">
        <f>'Fertilizer Tonnage Entry Form'!O294</f>
        <v>0</v>
      </c>
      <c r="S283" s="9">
        <f>'Fertilizer Tonnage Entry Form'!P294</f>
        <v>0</v>
      </c>
      <c r="AA283" s="9">
        <f>ROUND('Fertilizer Tonnage Entry Form'!D294,1)*10^1</f>
        <v>0</v>
      </c>
      <c r="AB283" s="9">
        <f>ROUND('Fertilizer Tonnage Entry Form'!E294,1)*10^1</f>
        <v>0</v>
      </c>
      <c r="AC283" s="9">
        <f>ROUND('Fertilizer Tonnage Entry Form'!F294,1)*10^1</f>
        <v>0</v>
      </c>
      <c r="AD283" s="9">
        <f>ROUND('Fertilizer Tonnage Entry Form'!G294,1)*10^1</f>
        <v>0</v>
      </c>
      <c r="AE283" s="9">
        <f>ROUND('Fertilizer Tonnage Entry Form'!H294,2)*10^2</f>
        <v>0</v>
      </c>
      <c r="AF283" s="9">
        <f>ROUND('Fertilizer Tonnage Entry Form'!I294,2)*10^2</f>
        <v>0</v>
      </c>
      <c r="AG283" s="9">
        <f>ROUND('Fertilizer Tonnage Entry Form'!J294,2)*10^2</f>
        <v>0</v>
      </c>
      <c r="AH283" s="9">
        <f>ROUND('Fertilizer Tonnage Entry Form'!K294,2)*10^2</f>
        <v>0</v>
      </c>
      <c r="AI283" s="9">
        <f>ROUND('Fertilizer Tonnage Entry Form'!L294,2)*10^2</f>
        <v>0</v>
      </c>
      <c r="AJ283" s="9">
        <f>ROUND('Fertilizer Tonnage Entry Form'!M294,3)*10^2</f>
        <v>0</v>
      </c>
    </row>
    <row r="284" spans="1:36" ht="12.75" customHeight="1">
      <c r="A284" s="9">
        <f>'Fertilizer Tonnage Entry Form'!$Q$1</f>
        <v>0</v>
      </c>
      <c r="C284" s="9">
        <f>'Fertilizer Tonnage Entry Form'!$D$2</f>
        <v>2018</v>
      </c>
      <c r="D284" s="9">
        <f>'Fertilizer Tonnage Entry Form'!$H$2</f>
        <v>14</v>
      </c>
      <c r="H284" s="1">
        <f>ROUND('Fertilizer Tonnage Entry Form'!A295,1)*10^1</f>
        <v>0</v>
      </c>
      <c r="J284" s="1">
        <f>ROUND('Fertilizer Tonnage Entry Form'!B295,1)*10^1</f>
        <v>0</v>
      </c>
      <c r="L284" s="1">
        <f>ROUND('Fertilizer Tonnage Entry Form'!C295,1)*10^1</f>
        <v>0</v>
      </c>
      <c r="M284" s="1">
        <f>ROUND('Fertilizer Tonnage Entry Form'!N295,3)*10^3</f>
        <v>0</v>
      </c>
      <c r="Q284" s="9">
        <f>'Fertilizer Tonnage Entry Form'!T295</f>
        <v>0</v>
      </c>
      <c r="R284" s="9">
        <f>'Fertilizer Tonnage Entry Form'!O295</f>
        <v>0</v>
      </c>
      <c r="S284" s="9">
        <f>'Fertilizer Tonnage Entry Form'!P295</f>
        <v>0</v>
      </c>
      <c r="AA284" s="9">
        <f>ROUND('Fertilizer Tonnage Entry Form'!D295,1)*10^1</f>
        <v>0</v>
      </c>
      <c r="AB284" s="9">
        <f>ROUND('Fertilizer Tonnage Entry Form'!E295,1)*10^1</f>
        <v>0</v>
      </c>
      <c r="AC284" s="9">
        <f>ROUND('Fertilizer Tonnage Entry Form'!F295,1)*10^1</f>
        <v>0</v>
      </c>
      <c r="AD284" s="9">
        <f>ROUND('Fertilizer Tonnage Entry Form'!G295,1)*10^1</f>
        <v>0</v>
      </c>
      <c r="AE284" s="9">
        <f>ROUND('Fertilizer Tonnage Entry Form'!H295,2)*10^2</f>
        <v>0</v>
      </c>
      <c r="AF284" s="9">
        <f>ROUND('Fertilizer Tonnage Entry Form'!I295,2)*10^2</f>
        <v>0</v>
      </c>
      <c r="AG284" s="9">
        <f>ROUND('Fertilizer Tonnage Entry Form'!J295,2)*10^2</f>
        <v>0</v>
      </c>
      <c r="AH284" s="9">
        <f>ROUND('Fertilizer Tonnage Entry Form'!K295,2)*10^2</f>
        <v>0</v>
      </c>
      <c r="AI284" s="9">
        <f>ROUND('Fertilizer Tonnage Entry Form'!L295,2)*10^2</f>
        <v>0</v>
      </c>
      <c r="AJ284" s="9">
        <f>ROUND('Fertilizer Tonnage Entry Form'!M295,3)*10^2</f>
        <v>0</v>
      </c>
    </row>
    <row r="285" spans="1:36" ht="12.75" customHeight="1">
      <c r="A285" s="9">
        <f>'Fertilizer Tonnage Entry Form'!$Q$1</f>
        <v>0</v>
      </c>
      <c r="C285" s="9">
        <f>'Fertilizer Tonnage Entry Form'!$D$2</f>
        <v>2018</v>
      </c>
      <c r="D285" s="9">
        <f>'Fertilizer Tonnage Entry Form'!$H$2</f>
        <v>14</v>
      </c>
      <c r="H285" s="1">
        <f>ROUND('Fertilizer Tonnage Entry Form'!A296,1)*10^1</f>
        <v>0</v>
      </c>
      <c r="J285" s="1">
        <f>ROUND('Fertilizer Tonnage Entry Form'!B296,1)*10^1</f>
        <v>0</v>
      </c>
      <c r="L285" s="1">
        <f>ROUND('Fertilizer Tonnage Entry Form'!C296,1)*10^1</f>
        <v>0</v>
      </c>
      <c r="M285" s="1">
        <f>ROUND('Fertilizer Tonnage Entry Form'!N296,3)*10^3</f>
        <v>0</v>
      </c>
      <c r="Q285" s="9">
        <f>'Fertilizer Tonnage Entry Form'!T296</f>
        <v>0</v>
      </c>
      <c r="R285" s="9">
        <f>'Fertilizer Tonnage Entry Form'!O296</f>
        <v>0</v>
      </c>
      <c r="S285" s="9">
        <f>'Fertilizer Tonnage Entry Form'!P296</f>
        <v>0</v>
      </c>
      <c r="AA285" s="9">
        <f>ROUND('Fertilizer Tonnage Entry Form'!D296,1)*10^1</f>
        <v>0</v>
      </c>
      <c r="AB285" s="9">
        <f>ROUND('Fertilizer Tonnage Entry Form'!E296,1)*10^1</f>
        <v>0</v>
      </c>
      <c r="AC285" s="9">
        <f>ROUND('Fertilizer Tonnage Entry Form'!F296,1)*10^1</f>
        <v>0</v>
      </c>
      <c r="AD285" s="9">
        <f>ROUND('Fertilizer Tonnage Entry Form'!G296,1)*10^1</f>
        <v>0</v>
      </c>
      <c r="AE285" s="9">
        <f>ROUND('Fertilizer Tonnage Entry Form'!H296,2)*10^2</f>
        <v>0</v>
      </c>
      <c r="AF285" s="9">
        <f>ROUND('Fertilizer Tonnage Entry Form'!I296,2)*10^2</f>
        <v>0</v>
      </c>
      <c r="AG285" s="9">
        <f>ROUND('Fertilizer Tonnage Entry Form'!J296,2)*10^2</f>
        <v>0</v>
      </c>
      <c r="AH285" s="9">
        <f>ROUND('Fertilizer Tonnage Entry Form'!K296,2)*10^2</f>
        <v>0</v>
      </c>
      <c r="AI285" s="9">
        <f>ROUND('Fertilizer Tonnage Entry Form'!L296,2)*10^2</f>
        <v>0</v>
      </c>
      <c r="AJ285" s="9">
        <f>ROUND('Fertilizer Tonnage Entry Form'!M296,3)*10^2</f>
        <v>0</v>
      </c>
    </row>
    <row r="286" spans="1:36" ht="12.75" customHeight="1">
      <c r="A286" s="9">
        <f>'Fertilizer Tonnage Entry Form'!$Q$1</f>
        <v>0</v>
      </c>
      <c r="C286" s="9">
        <f>'Fertilizer Tonnage Entry Form'!$D$2</f>
        <v>2018</v>
      </c>
      <c r="D286" s="9">
        <f>'Fertilizer Tonnage Entry Form'!$H$2</f>
        <v>14</v>
      </c>
      <c r="H286" s="1">
        <f>ROUND('Fertilizer Tonnage Entry Form'!A297,1)*10^1</f>
        <v>0</v>
      </c>
      <c r="J286" s="1">
        <f>ROUND('Fertilizer Tonnage Entry Form'!B297,1)*10^1</f>
        <v>0</v>
      </c>
      <c r="L286" s="1">
        <f>ROUND('Fertilizer Tonnage Entry Form'!C297,1)*10^1</f>
        <v>0</v>
      </c>
      <c r="M286" s="1">
        <f>ROUND('Fertilizer Tonnage Entry Form'!N297,3)*10^3</f>
        <v>0</v>
      </c>
      <c r="Q286" s="9">
        <f>'Fertilizer Tonnage Entry Form'!T297</f>
        <v>0</v>
      </c>
      <c r="R286" s="9">
        <f>'Fertilizer Tonnage Entry Form'!O297</f>
        <v>0</v>
      </c>
      <c r="S286" s="9">
        <f>'Fertilizer Tonnage Entry Form'!P297</f>
        <v>0</v>
      </c>
      <c r="AA286" s="9">
        <f>ROUND('Fertilizer Tonnage Entry Form'!D297,1)*10^1</f>
        <v>0</v>
      </c>
      <c r="AB286" s="9">
        <f>ROUND('Fertilizer Tonnage Entry Form'!E297,1)*10^1</f>
        <v>0</v>
      </c>
      <c r="AC286" s="9">
        <f>ROUND('Fertilizer Tonnage Entry Form'!F297,1)*10^1</f>
        <v>0</v>
      </c>
      <c r="AD286" s="9">
        <f>ROUND('Fertilizer Tonnage Entry Form'!G297,1)*10^1</f>
        <v>0</v>
      </c>
      <c r="AE286" s="9">
        <f>ROUND('Fertilizer Tonnage Entry Form'!H297,2)*10^2</f>
        <v>0</v>
      </c>
      <c r="AF286" s="9">
        <f>ROUND('Fertilizer Tonnage Entry Form'!I297,2)*10^2</f>
        <v>0</v>
      </c>
      <c r="AG286" s="9">
        <f>ROUND('Fertilizer Tonnage Entry Form'!J297,2)*10^2</f>
        <v>0</v>
      </c>
      <c r="AH286" s="9">
        <f>ROUND('Fertilizer Tonnage Entry Form'!K297,2)*10^2</f>
        <v>0</v>
      </c>
      <c r="AI286" s="9">
        <f>ROUND('Fertilizer Tonnage Entry Form'!L297,2)*10^2</f>
        <v>0</v>
      </c>
      <c r="AJ286" s="9">
        <f>ROUND('Fertilizer Tonnage Entry Form'!M297,3)*10^2</f>
        <v>0</v>
      </c>
    </row>
    <row r="287" spans="1:36" ht="12.75" customHeight="1">
      <c r="A287" s="9">
        <f>'Fertilizer Tonnage Entry Form'!$Q$1</f>
        <v>0</v>
      </c>
      <c r="C287" s="9">
        <f>'Fertilizer Tonnage Entry Form'!$D$2</f>
        <v>2018</v>
      </c>
      <c r="D287" s="9">
        <f>'Fertilizer Tonnage Entry Form'!$H$2</f>
        <v>14</v>
      </c>
      <c r="H287" s="1">
        <f>ROUND('Fertilizer Tonnage Entry Form'!A298,1)*10^1</f>
        <v>0</v>
      </c>
      <c r="J287" s="1">
        <f>ROUND('Fertilizer Tonnage Entry Form'!B298,1)*10^1</f>
        <v>0</v>
      </c>
      <c r="L287" s="1">
        <f>ROUND('Fertilizer Tonnage Entry Form'!C298,1)*10^1</f>
        <v>0</v>
      </c>
      <c r="M287" s="1">
        <f>ROUND('Fertilizer Tonnage Entry Form'!N298,3)*10^3</f>
        <v>0</v>
      </c>
      <c r="Q287" s="9">
        <f>'Fertilizer Tonnage Entry Form'!T298</f>
        <v>0</v>
      </c>
      <c r="R287" s="9">
        <f>'Fertilizer Tonnage Entry Form'!O298</f>
        <v>0</v>
      </c>
      <c r="S287" s="9">
        <f>'Fertilizer Tonnage Entry Form'!P298</f>
        <v>0</v>
      </c>
      <c r="AA287" s="9">
        <f>ROUND('Fertilizer Tonnage Entry Form'!D298,1)*10^1</f>
        <v>0</v>
      </c>
      <c r="AB287" s="9">
        <f>ROUND('Fertilizer Tonnage Entry Form'!E298,1)*10^1</f>
        <v>0</v>
      </c>
      <c r="AC287" s="9">
        <f>ROUND('Fertilizer Tonnage Entry Form'!F298,1)*10^1</f>
        <v>0</v>
      </c>
      <c r="AD287" s="9">
        <f>ROUND('Fertilizer Tonnage Entry Form'!G298,1)*10^1</f>
        <v>0</v>
      </c>
      <c r="AE287" s="9">
        <f>ROUND('Fertilizer Tonnage Entry Form'!H298,2)*10^2</f>
        <v>0</v>
      </c>
      <c r="AF287" s="9">
        <f>ROUND('Fertilizer Tonnage Entry Form'!I298,2)*10^2</f>
        <v>0</v>
      </c>
      <c r="AG287" s="9">
        <f>ROUND('Fertilizer Tonnage Entry Form'!J298,2)*10^2</f>
        <v>0</v>
      </c>
      <c r="AH287" s="9">
        <f>ROUND('Fertilizer Tonnage Entry Form'!K298,2)*10^2</f>
        <v>0</v>
      </c>
      <c r="AI287" s="9">
        <f>ROUND('Fertilizer Tonnage Entry Form'!L298,2)*10^2</f>
        <v>0</v>
      </c>
      <c r="AJ287" s="9">
        <f>ROUND('Fertilizer Tonnage Entry Form'!M298,3)*10^2</f>
        <v>0</v>
      </c>
    </row>
    <row r="288" spans="1:36" ht="12.75" customHeight="1">
      <c r="A288" s="9">
        <f>'Fertilizer Tonnage Entry Form'!$Q$1</f>
        <v>0</v>
      </c>
      <c r="C288" s="9">
        <f>'Fertilizer Tonnage Entry Form'!$D$2</f>
        <v>2018</v>
      </c>
      <c r="D288" s="9">
        <f>'Fertilizer Tonnage Entry Form'!$H$2</f>
        <v>14</v>
      </c>
      <c r="H288" s="1">
        <f>ROUND('Fertilizer Tonnage Entry Form'!A299,1)*10^1</f>
        <v>0</v>
      </c>
      <c r="J288" s="1">
        <f>ROUND('Fertilizer Tonnage Entry Form'!B299,1)*10^1</f>
        <v>0</v>
      </c>
      <c r="L288" s="1">
        <f>ROUND('Fertilizer Tonnage Entry Form'!C299,1)*10^1</f>
        <v>0</v>
      </c>
      <c r="M288" s="1">
        <f>ROUND('Fertilizer Tonnage Entry Form'!N299,3)*10^3</f>
        <v>0</v>
      </c>
      <c r="Q288" s="9">
        <f>'Fertilizer Tonnage Entry Form'!T299</f>
        <v>0</v>
      </c>
      <c r="R288" s="9">
        <f>'Fertilizer Tonnage Entry Form'!O299</f>
        <v>0</v>
      </c>
      <c r="S288" s="9">
        <f>'Fertilizer Tonnage Entry Form'!P299</f>
        <v>0</v>
      </c>
      <c r="AA288" s="9">
        <f>ROUND('Fertilizer Tonnage Entry Form'!D299,1)*10^1</f>
        <v>0</v>
      </c>
      <c r="AB288" s="9">
        <f>ROUND('Fertilizer Tonnage Entry Form'!E299,1)*10^1</f>
        <v>0</v>
      </c>
      <c r="AC288" s="9">
        <f>ROUND('Fertilizer Tonnage Entry Form'!F299,1)*10^1</f>
        <v>0</v>
      </c>
      <c r="AD288" s="9">
        <f>ROUND('Fertilizer Tonnage Entry Form'!G299,1)*10^1</f>
        <v>0</v>
      </c>
      <c r="AE288" s="9">
        <f>ROUND('Fertilizer Tonnage Entry Form'!H299,2)*10^2</f>
        <v>0</v>
      </c>
      <c r="AF288" s="9">
        <f>ROUND('Fertilizer Tonnage Entry Form'!I299,2)*10^2</f>
        <v>0</v>
      </c>
      <c r="AG288" s="9">
        <f>ROUND('Fertilizer Tonnage Entry Form'!J299,2)*10^2</f>
        <v>0</v>
      </c>
      <c r="AH288" s="9">
        <f>ROUND('Fertilizer Tonnage Entry Form'!K299,2)*10^2</f>
        <v>0</v>
      </c>
      <c r="AI288" s="9">
        <f>ROUND('Fertilizer Tonnage Entry Form'!L299,2)*10^2</f>
        <v>0</v>
      </c>
      <c r="AJ288" s="9">
        <f>ROUND('Fertilizer Tonnage Entry Form'!M299,3)*10^2</f>
        <v>0</v>
      </c>
    </row>
    <row r="289" spans="1:36" ht="12.75" customHeight="1">
      <c r="A289" s="9">
        <f>'Fertilizer Tonnage Entry Form'!$Q$1</f>
        <v>0</v>
      </c>
      <c r="C289" s="9">
        <f>'Fertilizer Tonnage Entry Form'!$D$2</f>
        <v>2018</v>
      </c>
      <c r="D289" s="9">
        <f>'Fertilizer Tonnage Entry Form'!$H$2</f>
        <v>14</v>
      </c>
      <c r="H289" s="1">
        <f>ROUND('Fertilizer Tonnage Entry Form'!A300,1)*10^1</f>
        <v>0</v>
      </c>
      <c r="J289" s="1">
        <f>ROUND('Fertilizer Tonnage Entry Form'!B300,1)*10^1</f>
        <v>0</v>
      </c>
      <c r="L289" s="1">
        <f>ROUND('Fertilizer Tonnage Entry Form'!C300,1)*10^1</f>
        <v>0</v>
      </c>
      <c r="M289" s="1">
        <f>ROUND('Fertilizer Tonnage Entry Form'!N300,3)*10^3</f>
        <v>0</v>
      </c>
      <c r="Q289" s="9">
        <f>'Fertilizer Tonnage Entry Form'!T300</f>
        <v>0</v>
      </c>
      <c r="R289" s="9">
        <f>'Fertilizer Tonnage Entry Form'!O300</f>
        <v>0</v>
      </c>
      <c r="S289" s="9">
        <f>'Fertilizer Tonnage Entry Form'!P300</f>
        <v>0</v>
      </c>
      <c r="AA289" s="9">
        <f>ROUND('Fertilizer Tonnage Entry Form'!D300,1)*10^1</f>
        <v>0</v>
      </c>
      <c r="AB289" s="9">
        <f>ROUND('Fertilizer Tonnage Entry Form'!E300,1)*10^1</f>
        <v>0</v>
      </c>
      <c r="AC289" s="9">
        <f>ROUND('Fertilizer Tonnage Entry Form'!F300,1)*10^1</f>
        <v>0</v>
      </c>
      <c r="AD289" s="9">
        <f>ROUND('Fertilizer Tonnage Entry Form'!G300,1)*10^1</f>
        <v>0</v>
      </c>
      <c r="AE289" s="9">
        <f>ROUND('Fertilizer Tonnage Entry Form'!H300,2)*10^2</f>
        <v>0</v>
      </c>
      <c r="AF289" s="9">
        <f>ROUND('Fertilizer Tonnage Entry Form'!I300,2)*10^2</f>
        <v>0</v>
      </c>
      <c r="AG289" s="9">
        <f>ROUND('Fertilizer Tonnage Entry Form'!J300,2)*10^2</f>
        <v>0</v>
      </c>
      <c r="AH289" s="9">
        <f>ROUND('Fertilizer Tonnage Entry Form'!K300,2)*10^2</f>
        <v>0</v>
      </c>
      <c r="AI289" s="9">
        <f>ROUND('Fertilizer Tonnage Entry Form'!L300,2)*10^2</f>
        <v>0</v>
      </c>
      <c r="AJ289" s="9">
        <f>ROUND('Fertilizer Tonnage Entry Form'!M300,3)*10^2</f>
        <v>0</v>
      </c>
    </row>
    <row r="290" spans="1:36" ht="12.75" customHeight="1">
      <c r="A290" s="9">
        <f>'Fertilizer Tonnage Entry Form'!$Q$1</f>
        <v>0</v>
      </c>
      <c r="C290" s="9">
        <f>'Fertilizer Tonnage Entry Form'!$D$2</f>
        <v>2018</v>
      </c>
      <c r="D290" s="9">
        <f>'Fertilizer Tonnage Entry Form'!$H$2</f>
        <v>14</v>
      </c>
      <c r="H290" s="1">
        <f>ROUND('Fertilizer Tonnage Entry Form'!A301,1)*10^1</f>
        <v>0</v>
      </c>
      <c r="J290" s="1">
        <f>ROUND('Fertilizer Tonnage Entry Form'!B301,1)*10^1</f>
        <v>0</v>
      </c>
      <c r="L290" s="1">
        <f>ROUND('Fertilizer Tonnage Entry Form'!C301,1)*10^1</f>
        <v>0</v>
      </c>
      <c r="M290" s="1">
        <f>ROUND('Fertilizer Tonnage Entry Form'!N301,3)*10^3</f>
        <v>0</v>
      </c>
      <c r="Q290" s="9">
        <f>'Fertilizer Tonnage Entry Form'!T301</f>
        <v>0</v>
      </c>
      <c r="R290" s="9">
        <f>'Fertilizer Tonnage Entry Form'!O301</f>
        <v>0</v>
      </c>
      <c r="S290" s="9">
        <f>'Fertilizer Tonnage Entry Form'!P301</f>
        <v>0</v>
      </c>
      <c r="AA290" s="9">
        <f>ROUND('Fertilizer Tonnage Entry Form'!D301,1)*10^1</f>
        <v>0</v>
      </c>
      <c r="AB290" s="9">
        <f>ROUND('Fertilizer Tonnage Entry Form'!E301,1)*10^1</f>
        <v>0</v>
      </c>
      <c r="AC290" s="9">
        <f>ROUND('Fertilizer Tonnage Entry Form'!F301,1)*10^1</f>
        <v>0</v>
      </c>
      <c r="AD290" s="9">
        <f>ROUND('Fertilizer Tonnage Entry Form'!G301,1)*10^1</f>
        <v>0</v>
      </c>
      <c r="AE290" s="9">
        <f>ROUND('Fertilizer Tonnage Entry Form'!H301,2)*10^2</f>
        <v>0</v>
      </c>
      <c r="AF290" s="9">
        <f>ROUND('Fertilizer Tonnage Entry Form'!I301,2)*10^2</f>
        <v>0</v>
      </c>
      <c r="AG290" s="9">
        <f>ROUND('Fertilizer Tonnage Entry Form'!J301,2)*10^2</f>
        <v>0</v>
      </c>
      <c r="AH290" s="9">
        <f>ROUND('Fertilizer Tonnage Entry Form'!K301,2)*10^2</f>
        <v>0</v>
      </c>
      <c r="AI290" s="9">
        <f>ROUND('Fertilizer Tonnage Entry Form'!L301,2)*10^2</f>
        <v>0</v>
      </c>
      <c r="AJ290" s="9">
        <f>ROUND('Fertilizer Tonnage Entry Form'!M301,3)*10^2</f>
        <v>0</v>
      </c>
    </row>
    <row r="291" spans="1:36" ht="12.75" customHeight="1">
      <c r="A291" s="9">
        <f>'Fertilizer Tonnage Entry Form'!$Q$1</f>
        <v>0</v>
      </c>
      <c r="C291" s="9">
        <f>'Fertilizer Tonnage Entry Form'!$D$2</f>
        <v>2018</v>
      </c>
      <c r="D291" s="9">
        <f>'Fertilizer Tonnage Entry Form'!$H$2</f>
        <v>14</v>
      </c>
      <c r="H291" s="1">
        <f>ROUND('Fertilizer Tonnage Entry Form'!A302,1)*10^1</f>
        <v>0</v>
      </c>
      <c r="J291" s="1">
        <f>ROUND('Fertilizer Tonnage Entry Form'!B302,1)*10^1</f>
        <v>0</v>
      </c>
      <c r="L291" s="1">
        <f>ROUND('Fertilizer Tonnage Entry Form'!C302,1)*10^1</f>
        <v>0</v>
      </c>
      <c r="M291" s="1">
        <f>ROUND('Fertilizer Tonnage Entry Form'!N302,3)*10^3</f>
        <v>0</v>
      </c>
      <c r="Q291" s="9">
        <f>'Fertilizer Tonnage Entry Form'!T302</f>
        <v>0</v>
      </c>
      <c r="R291" s="9">
        <f>'Fertilizer Tonnage Entry Form'!O302</f>
        <v>0</v>
      </c>
      <c r="S291" s="9">
        <f>'Fertilizer Tonnage Entry Form'!P302</f>
        <v>0</v>
      </c>
      <c r="AA291" s="9">
        <f>ROUND('Fertilizer Tonnage Entry Form'!D302,1)*10^1</f>
        <v>0</v>
      </c>
      <c r="AB291" s="9">
        <f>ROUND('Fertilizer Tonnage Entry Form'!E302,1)*10^1</f>
        <v>0</v>
      </c>
      <c r="AC291" s="9">
        <f>ROUND('Fertilizer Tonnage Entry Form'!F302,1)*10^1</f>
        <v>0</v>
      </c>
      <c r="AD291" s="9">
        <f>ROUND('Fertilizer Tonnage Entry Form'!G302,1)*10^1</f>
        <v>0</v>
      </c>
      <c r="AE291" s="9">
        <f>ROUND('Fertilizer Tonnage Entry Form'!H302,2)*10^2</f>
        <v>0</v>
      </c>
      <c r="AF291" s="9">
        <f>ROUND('Fertilizer Tonnage Entry Form'!I302,2)*10^2</f>
        <v>0</v>
      </c>
      <c r="AG291" s="9">
        <f>ROUND('Fertilizer Tonnage Entry Form'!J302,2)*10^2</f>
        <v>0</v>
      </c>
      <c r="AH291" s="9">
        <f>ROUND('Fertilizer Tonnage Entry Form'!K302,2)*10^2</f>
        <v>0</v>
      </c>
      <c r="AI291" s="9">
        <f>ROUND('Fertilizer Tonnage Entry Form'!L302,2)*10^2</f>
        <v>0</v>
      </c>
      <c r="AJ291" s="9">
        <f>ROUND('Fertilizer Tonnage Entry Form'!M302,3)*10^2</f>
        <v>0</v>
      </c>
    </row>
    <row r="292" spans="1:36" ht="12.75" customHeight="1">
      <c r="A292" s="9">
        <f>'Fertilizer Tonnage Entry Form'!$Q$1</f>
        <v>0</v>
      </c>
      <c r="C292" s="9">
        <f>'Fertilizer Tonnage Entry Form'!$D$2</f>
        <v>2018</v>
      </c>
      <c r="D292" s="9">
        <f>'Fertilizer Tonnage Entry Form'!$H$2</f>
        <v>14</v>
      </c>
      <c r="H292" s="1">
        <f>ROUND('Fertilizer Tonnage Entry Form'!A303,1)*10^1</f>
        <v>0</v>
      </c>
      <c r="J292" s="1">
        <f>ROUND('Fertilizer Tonnage Entry Form'!B303,1)*10^1</f>
        <v>0</v>
      </c>
      <c r="L292" s="1">
        <f>ROUND('Fertilizer Tonnage Entry Form'!C303,1)*10^1</f>
        <v>0</v>
      </c>
      <c r="M292" s="1">
        <f>ROUND('Fertilizer Tonnage Entry Form'!N303,3)*10^3</f>
        <v>0</v>
      </c>
      <c r="Q292" s="9">
        <f>'Fertilizer Tonnage Entry Form'!T303</f>
        <v>0</v>
      </c>
      <c r="R292" s="9">
        <f>'Fertilizer Tonnage Entry Form'!O303</f>
        <v>0</v>
      </c>
      <c r="S292" s="9">
        <f>'Fertilizer Tonnage Entry Form'!P303</f>
        <v>0</v>
      </c>
      <c r="AA292" s="9">
        <f>ROUND('Fertilizer Tonnage Entry Form'!D303,1)*10^1</f>
        <v>0</v>
      </c>
      <c r="AB292" s="9">
        <f>ROUND('Fertilizer Tonnage Entry Form'!E303,1)*10^1</f>
        <v>0</v>
      </c>
      <c r="AC292" s="9">
        <f>ROUND('Fertilizer Tonnage Entry Form'!F303,1)*10^1</f>
        <v>0</v>
      </c>
      <c r="AD292" s="9">
        <f>ROUND('Fertilizer Tonnage Entry Form'!G303,1)*10^1</f>
        <v>0</v>
      </c>
      <c r="AE292" s="9">
        <f>ROUND('Fertilizer Tonnage Entry Form'!H303,2)*10^2</f>
        <v>0</v>
      </c>
      <c r="AF292" s="9">
        <f>ROUND('Fertilizer Tonnage Entry Form'!I303,2)*10^2</f>
        <v>0</v>
      </c>
      <c r="AG292" s="9">
        <f>ROUND('Fertilizer Tonnage Entry Form'!J303,2)*10^2</f>
        <v>0</v>
      </c>
      <c r="AH292" s="9">
        <f>ROUND('Fertilizer Tonnage Entry Form'!K303,2)*10^2</f>
        <v>0</v>
      </c>
      <c r="AI292" s="9">
        <f>ROUND('Fertilizer Tonnage Entry Form'!L303,2)*10^2</f>
        <v>0</v>
      </c>
      <c r="AJ292" s="9">
        <f>ROUND('Fertilizer Tonnage Entry Form'!M303,3)*10^2</f>
        <v>0</v>
      </c>
    </row>
    <row r="293" spans="1:36" ht="12.75" customHeight="1">
      <c r="A293" s="9">
        <f>'Fertilizer Tonnage Entry Form'!$Q$1</f>
        <v>0</v>
      </c>
      <c r="C293" s="9">
        <f>'Fertilizer Tonnage Entry Form'!$D$2</f>
        <v>2018</v>
      </c>
      <c r="D293" s="9">
        <f>'Fertilizer Tonnage Entry Form'!$H$2</f>
        <v>14</v>
      </c>
      <c r="H293" s="1">
        <f>ROUND('Fertilizer Tonnage Entry Form'!A304,1)*10^1</f>
        <v>0</v>
      </c>
      <c r="J293" s="1">
        <f>ROUND('Fertilizer Tonnage Entry Form'!B304,1)*10^1</f>
        <v>0</v>
      </c>
      <c r="L293" s="1">
        <f>ROUND('Fertilizer Tonnage Entry Form'!C304,1)*10^1</f>
        <v>0</v>
      </c>
      <c r="M293" s="1">
        <f>ROUND('Fertilizer Tonnage Entry Form'!N304,3)*10^3</f>
        <v>0</v>
      </c>
      <c r="Q293" s="9">
        <f>'Fertilizer Tonnage Entry Form'!T304</f>
        <v>0</v>
      </c>
      <c r="R293" s="9">
        <f>'Fertilizer Tonnage Entry Form'!O304</f>
        <v>0</v>
      </c>
      <c r="S293" s="9">
        <f>'Fertilizer Tonnage Entry Form'!P304</f>
        <v>0</v>
      </c>
      <c r="AA293" s="9">
        <f>ROUND('Fertilizer Tonnage Entry Form'!D304,1)*10^1</f>
        <v>0</v>
      </c>
      <c r="AB293" s="9">
        <f>ROUND('Fertilizer Tonnage Entry Form'!E304,1)*10^1</f>
        <v>0</v>
      </c>
      <c r="AC293" s="9">
        <f>ROUND('Fertilizer Tonnage Entry Form'!F304,1)*10^1</f>
        <v>0</v>
      </c>
      <c r="AD293" s="9">
        <f>ROUND('Fertilizer Tonnage Entry Form'!G304,1)*10^1</f>
        <v>0</v>
      </c>
      <c r="AE293" s="9">
        <f>ROUND('Fertilizer Tonnage Entry Form'!H304,2)*10^2</f>
        <v>0</v>
      </c>
      <c r="AF293" s="9">
        <f>ROUND('Fertilizer Tonnage Entry Form'!I304,2)*10^2</f>
        <v>0</v>
      </c>
      <c r="AG293" s="9">
        <f>ROUND('Fertilizer Tonnage Entry Form'!J304,2)*10^2</f>
        <v>0</v>
      </c>
      <c r="AH293" s="9">
        <f>ROUND('Fertilizer Tonnage Entry Form'!K304,2)*10^2</f>
        <v>0</v>
      </c>
      <c r="AI293" s="9">
        <f>ROUND('Fertilizer Tonnage Entry Form'!L304,2)*10^2</f>
        <v>0</v>
      </c>
      <c r="AJ293" s="9">
        <f>ROUND('Fertilizer Tonnage Entry Form'!M304,3)*10^2</f>
        <v>0</v>
      </c>
    </row>
    <row r="294" spans="1:36" ht="12.75" customHeight="1">
      <c r="A294" s="9">
        <f>'Fertilizer Tonnage Entry Form'!$Q$1</f>
        <v>0</v>
      </c>
      <c r="C294" s="9">
        <f>'Fertilizer Tonnage Entry Form'!$D$2</f>
        <v>2018</v>
      </c>
      <c r="D294" s="9">
        <f>'Fertilizer Tonnage Entry Form'!$H$2</f>
        <v>14</v>
      </c>
      <c r="H294" s="1">
        <f>ROUND('Fertilizer Tonnage Entry Form'!A305,1)*10^1</f>
        <v>0</v>
      </c>
      <c r="J294" s="1">
        <f>ROUND('Fertilizer Tonnage Entry Form'!B305,1)*10^1</f>
        <v>0</v>
      </c>
      <c r="L294" s="1">
        <f>ROUND('Fertilizer Tonnage Entry Form'!C305,1)*10^1</f>
        <v>0</v>
      </c>
      <c r="M294" s="1">
        <f>ROUND('Fertilizer Tonnage Entry Form'!N305,3)*10^3</f>
        <v>0</v>
      </c>
      <c r="Q294" s="9">
        <f>'Fertilizer Tonnage Entry Form'!T305</f>
        <v>0</v>
      </c>
      <c r="R294" s="9">
        <f>'Fertilizer Tonnage Entry Form'!O305</f>
        <v>0</v>
      </c>
      <c r="S294" s="9">
        <f>'Fertilizer Tonnage Entry Form'!P305</f>
        <v>0</v>
      </c>
      <c r="AA294" s="9">
        <f>ROUND('Fertilizer Tonnage Entry Form'!D305,1)*10^1</f>
        <v>0</v>
      </c>
      <c r="AB294" s="9">
        <f>ROUND('Fertilizer Tonnage Entry Form'!E305,1)*10^1</f>
        <v>0</v>
      </c>
      <c r="AC294" s="9">
        <f>ROUND('Fertilizer Tonnage Entry Form'!F305,1)*10^1</f>
        <v>0</v>
      </c>
      <c r="AD294" s="9">
        <f>ROUND('Fertilizer Tonnage Entry Form'!G305,1)*10^1</f>
        <v>0</v>
      </c>
      <c r="AE294" s="9">
        <f>ROUND('Fertilizer Tonnage Entry Form'!H305,2)*10^2</f>
        <v>0</v>
      </c>
      <c r="AF294" s="9">
        <f>ROUND('Fertilizer Tonnage Entry Form'!I305,2)*10^2</f>
        <v>0</v>
      </c>
      <c r="AG294" s="9">
        <f>ROUND('Fertilizer Tonnage Entry Form'!J305,2)*10^2</f>
        <v>0</v>
      </c>
      <c r="AH294" s="9">
        <f>ROUND('Fertilizer Tonnage Entry Form'!K305,2)*10^2</f>
        <v>0</v>
      </c>
      <c r="AI294" s="9">
        <f>ROUND('Fertilizer Tonnage Entry Form'!L305,2)*10^2</f>
        <v>0</v>
      </c>
      <c r="AJ294" s="9">
        <f>ROUND('Fertilizer Tonnage Entry Form'!M305,3)*10^2</f>
        <v>0</v>
      </c>
    </row>
    <row r="295" spans="1:36" ht="12.75" customHeight="1">
      <c r="A295" s="9">
        <f>'Fertilizer Tonnage Entry Form'!$Q$1</f>
        <v>0</v>
      </c>
      <c r="C295" s="9">
        <f>'Fertilizer Tonnage Entry Form'!$D$2</f>
        <v>2018</v>
      </c>
      <c r="D295" s="9">
        <f>'Fertilizer Tonnage Entry Form'!$H$2</f>
        <v>14</v>
      </c>
      <c r="H295" s="1">
        <f>ROUND('Fertilizer Tonnage Entry Form'!A306,1)*10^1</f>
        <v>0</v>
      </c>
      <c r="J295" s="1">
        <f>ROUND('Fertilizer Tonnage Entry Form'!B306,1)*10^1</f>
        <v>0</v>
      </c>
      <c r="L295" s="1">
        <f>ROUND('Fertilizer Tonnage Entry Form'!C306,1)*10^1</f>
        <v>0</v>
      </c>
      <c r="M295" s="1">
        <f>ROUND('Fertilizer Tonnage Entry Form'!N306,3)*10^3</f>
        <v>0</v>
      </c>
      <c r="Q295" s="9">
        <f>'Fertilizer Tonnage Entry Form'!T306</f>
        <v>0</v>
      </c>
      <c r="R295" s="9">
        <f>'Fertilizer Tonnage Entry Form'!O306</f>
        <v>0</v>
      </c>
      <c r="S295" s="9">
        <f>'Fertilizer Tonnage Entry Form'!P306</f>
        <v>0</v>
      </c>
      <c r="AA295" s="9">
        <f>ROUND('Fertilizer Tonnage Entry Form'!D306,1)*10^1</f>
        <v>0</v>
      </c>
      <c r="AB295" s="9">
        <f>ROUND('Fertilizer Tonnage Entry Form'!E306,1)*10^1</f>
        <v>0</v>
      </c>
      <c r="AC295" s="9">
        <f>ROUND('Fertilizer Tonnage Entry Form'!F306,1)*10^1</f>
        <v>0</v>
      </c>
      <c r="AD295" s="9">
        <f>ROUND('Fertilizer Tonnage Entry Form'!G306,1)*10^1</f>
        <v>0</v>
      </c>
      <c r="AE295" s="9">
        <f>ROUND('Fertilizer Tonnage Entry Form'!H306,2)*10^2</f>
        <v>0</v>
      </c>
      <c r="AF295" s="9">
        <f>ROUND('Fertilizer Tonnage Entry Form'!I306,2)*10^2</f>
        <v>0</v>
      </c>
      <c r="AG295" s="9">
        <f>ROUND('Fertilizer Tonnage Entry Form'!J306,2)*10^2</f>
        <v>0</v>
      </c>
      <c r="AH295" s="9">
        <f>ROUND('Fertilizer Tonnage Entry Form'!K306,2)*10^2</f>
        <v>0</v>
      </c>
      <c r="AI295" s="9">
        <f>ROUND('Fertilizer Tonnage Entry Form'!L306,2)*10^2</f>
        <v>0</v>
      </c>
      <c r="AJ295" s="9">
        <f>ROUND('Fertilizer Tonnage Entry Form'!M306,3)*10^2</f>
        <v>0</v>
      </c>
    </row>
    <row r="296" spans="1:36" ht="12.75" customHeight="1">
      <c r="A296" s="9">
        <f>'Fertilizer Tonnage Entry Form'!$Q$1</f>
        <v>0</v>
      </c>
      <c r="C296" s="9">
        <f>'Fertilizer Tonnage Entry Form'!$D$2</f>
        <v>2018</v>
      </c>
      <c r="D296" s="9">
        <f>'Fertilizer Tonnage Entry Form'!$H$2</f>
        <v>14</v>
      </c>
      <c r="H296" s="1">
        <f>ROUND('Fertilizer Tonnage Entry Form'!A307,1)*10^1</f>
        <v>0</v>
      </c>
      <c r="J296" s="1">
        <f>ROUND('Fertilizer Tonnage Entry Form'!B307,1)*10^1</f>
        <v>0</v>
      </c>
      <c r="L296" s="1">
        <f>ROUND('Fertilizer Tonnage Entry Form'!C307,1)*10^1</f>
        <v>0</v>
      </c>
      <c r="M296" s="1">
        <f>ROUND('Fertilizer Tonnage Entry Form'!N307,3)*10^3</f>
        <v>0</v>
      </c>
      <c r="Q296" s="9">
        <f>'Fertilizer Tonnage Entry Form'!T307</f>
        <v>0</v>
      </c>
      <c r="R296" s="9">
        <f>'Fertilizer Tonnage Entry Form'!O307</f>
        <v>0</v>
      </c>
      <c r="S296" s="9">
        <f>'Fertilizer Tonnage Entry Form'!P307</f>
        <v>0</v>
      </c>
      <c r="AA296" s="9">
        <f>ROUND('Fertilizer Tonnage Entry Form'!D307,1)*10^1</f>
        <v>0</v>
      </c>
      <c r="AB296" s="9">
        <f>ROUND('Fertilizer Tonnage Entry Form'!E307,1)*10^1</f>
        <v>0</v>
      </c>
      <c r="AC296" s="9">
        <f>ROUND('Fertilizer Tonnage Entry Form'!F307,1)*10^1</f>
        <v>0</v>
      </c>
      <c r="AD296" s="9">
        <f>ROUND('Fertilizer Tonnage Entry Form'!G307,1)*10^1</f>
        <v>0</v>
      </c>
      <c r="AE296" s="9">
        <f>ROUND('Fertilizer Tonnage Entry Form'!H307,2)*10^2</f>
        <v>0</v>
      </c>
      <c r="AF296" s="9">
        <f>ROUND('Fertilizer Tonnage Entry Form'!I307,2)*10^2</f>
        <v>0</v>
      </c>
      <c r="AG296" s="9">
        <f>ROUND('Fertilizer Tonnage Entry Form'!J307,2)*10^2</f>
        <v>0</v>
      </c>
      <c r="AH296" s="9">
        <f>ROUND('Fertilizer Tonnage Entry Form'!K307,2)*10^2</f>
        <v>0</v>
      </c>
      <c r="AI296" s="9">
        <f>ROUND('Fertilizer Tonnage Entry Form'!L307,2)*10^2</f>
        <v>0</v>
      </c>
      <c r="AJ296" s="9">
        <f>ROUND('Fertilizer Tonnage Entry Form'!M307,3)*10^2</f>
        <v>0</v>
      </c>
    </row>
    <row r="297" spans="1:36" ht="12.75" customHeight="1">
      <c r="A297" s="9">
        <f>'Fertilizer Tonnage Entry Form'!$Q$1</f>
        <v>0</v>
      </c>
      <c r="C297" s="9">
        <f>'Fertilizer Tonnage Entry Form'!$D$2</f>
        <v>2018</v>
      </c>
      <c r="D297" s="9">
        <f>'Fertilizer Tonnage Entry Form'!$H$2</f>
        <v>14</v>
      </c>
      <c r="H297" s="1">
        <f>ROUND('Fertilizer Tonnage Entry Form'!A308,1)*10^1</f>
        <v>0</v>
      </c>
      <c r="J297" s="1">
        <f>ROUND('Fertilizer Tonnage Entry Form'!B308,1)*10^1</f>
        <v>0</v>
      </c>
      <c r="L297" s="1">
        <f>ROUND('Fertilizer Tonnage Entry Form'!C308,1)*10^1</f>
        <v>0</v>
      </c>
      <c r="M297" s="1">
        <f>ROUND('Fertilizer Tonnage Entry Form'!N308,3)*10^3</f>
        <v>0</v>
      </c>
      <c r="Q297" s="9">
        <f>'Fertilizer Tonnage Entry Form'!T308</f>
        <v>0</v>
      </c>
      <c r="R297" s="9">
        <f>'Fertilizer Tonnage Entry Form'!O308</f>
        <v>0</v>
      </c>
      <c r="S297" s="9">
        <f>'Fertilizer Tonnage Entry Form'!P308</f>
        <v>0</v>
      </c>
      <c r="AA297" s="9">
        <f>ROUND('Fertilizer Tonnage Entry Form'!D308,1)*10^1</f>
        <v>0</v>
      </c>
      <c r="AB297" s="9">
        <f>ROUND('Fertilizer Tonnage Entry Form'!E308,1)*10^1</f>
        <v>0</v>
      </c>
      <c r="AC297" s="9">
        <f>ROUND('Fertilizer Tonnage Entry Form'!F308,1)*10^1</f>
        <v>0</v>
      </c>
      <c r="AD297" s="9">
        <f>ROUND('Fertilizer Tonnage Entry Form'!G308,1)*10^1</f>
        <v>0</v>
      </c>
      <c r="AE297" s="9">
        <f>ROUND('Fertilizer Tonnage Entry Form'!H308,2)*10^2</f>
        <v>0</v>
      </c>
      <c r="AF297" s="9">
        <f>ROUND('Fertilizer Tonnage Entry Form'!I308,2)*10^2</f>
        <v>0</v>
      </c>
      <c r="AG297" s="9">
        <f>ROUND('Fertilizer Tonnage Entry Form'!J308,2)*10^2</f>
        <v>0</v>
      </c>
      <c r="AH297" s="9">
        <f>ROUND('Fertilizer Tonnage Entry Form'!K308,2)*10^2</f>
        <v>0</v>
      </c>
      <c r="AI297" s="9">
        <f>ROUND('Fertilizer Tonnage Entry Form'!L308,2)*10^2</f>
        <v>0</v>
      </c>
      <c r="AJ297" s="9">
        <f>ROUND('Fertilizer Tonnage Entry Form'!M308,3)*10^2</f>
        <v>0</v>
      </c>
    </row>
    <row r="298" spans="1:36" ht="12.75" customHeight="1">
      <c r="A298" s="9">
        <f>'Fertilizer Tonnage Entry Form'!$Q$1</f>
        <v>0</v>
      </c>
      <c r="C298" s="9">
        <f>'Fertilizer Tonnage Entry Form'!$D$2</f>
        <v>2018</v>
      </c>
      <c r="D298" s="9">
        <f>'Fertilizer Tonnage Entry Form'!$H$2</f>
        <v>14</v>
      </c>
      <c r="H298" s="1">
        <f>ROUND('Fertilizer Tonnage Entry Form'!A309,1)*10^1</f>
        <v>0</v>
      </c>
      <c r="J298" s="1">
        <f>ROUND('Fertilizer Tonnage Entry Form'!B309,1)*10^1</f>
        <v>0</v>
      </c>
      <c r="L298" s="1">
        <f>ROUND('Fertilizer Tonnage Entry Form'!C309,1)*10^1</f>
        <v>0</v>
      </c>
      <c r="M298" s="1">
        <f>ROUND('Fertilizer Tonnage Entry Form'!N309,3)*10^3</f>
        <v>0</v>
      </c>
      <c r="Q298" s="9">
        <f>'Fertilizer Tonnage Entry Form'!T309</f>
        <v>0</v>
      </c>
      <c r="R298" s="9">
        <f>'Fertilizer Tonnage Entry Form'!O309</f>
        <v>0</v>
      </c>
      <c r="S298" s="9">
        <f>'Fertilizer Tonnage Entry Form'!P309</f>
        <v>0</v>
      </c>
      <c r="AA298" s="9">
        <f>ROUND('Fertilizer Tonnage Entry Form'!D309,1)*10^1</f>
        <v>0</v>
      </c>
      <c r="AB298" s="9">
        <f>ROUND('Fertilizer Tonnage Entry Form'!E309,1)*10^1</f>
        <v>0</v>
      </c>
      <c r="AC298" s="9">
        <f>ROUND('Fertilizer Tonnage Entry Form'!F309,1)*10^1</f>
        <v>0</v>
      </c>
      <c r="AD298" s="9">
        <f>ROUND('Fertilizer Tonnage Entry Form'!G309,1)*10^1</f>
        <v>0</v>
      </c>
      <c r="AE298" s="9">
        <f>ROUND('Fertilizer Tonnage Entry Form'!H309,2)*10^2</f>
        <v>0</v>
      </c>
      <c r="AF298" s="9">
        <f>ROUND('Fertilizer Tonnage Entry Form'!I309,2)*10^2</f>
        <v>0</v>
      </c>
      <c r="AG298" s="9">
        <f>ROUND('Fertilizer Tonnage Entry Form'!J309,2)*10^2</f>
        <v>0</v>
      </c>
      <c r="AH298" s="9">
        <f>ROUND('Fertilizer Tonnage Entry Form'!K309,2)*10^2</f>
        <v>0</v>
      </c>
      <c r="AI298" s="9">
        <f>ROUND('Fertilizer Tonnage Entry Form'!L309,2)*10^2</f>
        <v>0</v>
      </c>
      <c r="AJ298" s="9">
        <f>ROUND('Fertilizer Tonnage Entry Form'!M309,3)*10^2</f>
        <v>0</v>
      </c>
    </row>
    <row r="299" spans="1:36" ht="12.75" customHeight="1">
      <c r="A299" s="9">
        <f>'Fertilizer Tonnage Entry Form'!$Q$1</f>
        <v>0</v>
      </c>
      <c r="C299" s="9">
        <f>'Fertilizer Tonnage Entry Form'!$D$2</f>
        <v>2018</v>
      </c>
      <c r="D299" s="9">
        <f>'Fertilizer Tonnage Entry Form'!$H$2</f>
        <v>14</v>
      </c>
      <c r="H299" s="1">
        <f>ROUND('Fertilizer Tonnage Entry Form'!A310,1)*10^1</f>
        <v>0</v>
      </c>
      <c r="J299" s="1">
        <f>ROUND('Fertilizer Tonnage Entry Form'!B310,1)*10^1</f>
        <v>0</v>
      </c>
      <c r="L299" s="1">
        <f>ROUND('Fertilizer Tonnage Entry Form'!C310,1)*10^1</f>
        <v>0</v>
      </c>
      <c r="M299" s="1">
        <f>ROUND('Fertilizer Tonnage Entry Form'!N310,3)*10^3</f>
        <v>0</v>
      </c>
      <c r="Q299" s="9">
        <f>'Fertilizer Tonnage Entry Form'!T310</f>
        <v>0</v>
      </c>
      <c r="R299" s="9">
        <f>'Fertilizer Tonnage Entry Form'!O310</f>
        <v>0</v>
      </c>
      <c r="S299" s="9">
        <f>'Fertilizer Tonnage Entry Form'!P310</f>
        <v>0</v>
      </c>
      <c r="AA299" s="9">
        <f>ROUND('Fertilizer Tonnage Entry Form'!D310,1)*10^1</f>
        <v>0</v>
      </c>
      <c r="AB299" s="9">
        <f>ROUND('Fertilizer Tonnage Entry Form'!E310,1)*10^1</f>
        <v>0</v>
      </c>
      <c r="AC299" s="9">
        <f>ROUND('Fertilizer Tonnage Entry Form'!F310,1)*10^1</f>
        <v>0</v>
      </c>
      <c r="AD299" s="9">
        <f>ROUND('Fertilizer Tonnage Entry Form'!G310,1)*10^1</f>
        <v>0</v>
      </c>
      <c r="AE299" s="9">
        <f>ROUND('Fertilizer Tonnage Entry Form'!H310,2)*10^2</f>
        <v>0</v>
      </c>
      <c r="AF299" s="9">
        <f>ROUND('Fertilizer Tonnage Entry Form'!I310,2)*10^2</f>
        <v>0</v>
      </c>
      <c r="AG299" s="9">
        <f>ROUND('Fertilizer Tonnage Entry Form'!J310,2)*10^2</f>
        <v>0</v>
      </c>
      <c r="AH299" s="9">
        <f>ROUND('Fertilizer Tonnage Entry Form'!K310,2)*10^2</f>
        <v>0</v>
      </c>
      <c r="AI299" s="9">
        <f>ROUND('Fertilizer Tonnage Entry Form'!L310,2)*10^2</f>
        <v>0</v>
      </c>
      <c r="AJ299" s="9">
        <f>ROUND('Fertilizer Tonnage Entry Form'!M310,3)*10^2</f>
        <v>0</v>
      </c>
    </row>
    <row r="300" spans="1:36" ht="12.75" customHeight="1">
      <c r="A300" s="9">
        <f>'Fertilizer Tonnage Entry Form'!$Q$1</f>
        <v>0</v>
      </c>
      <c r="C300" s="9">
        <f>'Fertilizer Tonnage Entry Form'!$D$2</f>
        <v>2018</v>
      </c>
      <c r="D300" s="9">
        <f>'Fertilizer Tonnage Entry Form'!$H$2</f>
        <v>14</v>
      </c>
      <c r="H300" s="1">
        <f>ROUND('Fertilizer Tonnage Entry Form'!A311,1)*10^1</f>
        <v>0</v>
      </c>
      <c r="J300" s="1">
        <f>ROUND('Fertilizer Tonnage Entry Form'!B311,1)*10^1</f>
        <v>0</v>
      </c>
      <c r="L300" s="1">
        <f>ROUND('Fertilizer Tonnage Entry Form'!C311,1)*10^1</f>
        <v>0</v>
      </c>
      <c r="M300" s="1">
        <f>ROUND('Fertilizer Tonnage Entry Form'!N311,3)*10^3</f>
        <v>0</v>
      </c>
      <c r="Q300" s="9">
        <f>'Fertilizer Tonnage Entry Form'!T311</f>
        <v>0</v>
      </c>
      <c r="R300" s="9">
        <f>'Fertilizer Tonnage Entry Form'!O311</f>
        <v>0</v>
      </c>
      <c r="S300" s="9">
        <f>'Fertilizer Tonnage Entry Form'!P311</f>
        <v>0</v>
      </c>
      <c r="AA300" s="9">
        <f>ROUND('Fertilizer Tonnage Entry Form'!D311,1)*10^1</f>
        <v>0</v>
      </c>
      <c r="AB300" s="9">
        <f>ROUND('Fertilizer Tonnage Entry Form'!E311,1)*10^1</f>
        <v>0</v>
      </c>
      <c r="AC300" s="9">
        <f>ROUND('Fertilizer Tonnage Entry Form'!F311,1)*10^1</f>
        <v>0</v>
      </c>
      <c r="AD300" s="9">
        <f>ROUND('Fertilizer Tonnage Entry Form'!G311,1)*10^1</f>
        <v>0</v>
      </c>
      <c r="AE300" s="9">
        <f>ROUND('Fertilizer Tonnage Entry Form'!H311,2)*10^2</f>
        <v>0</v>
      </c>
      <c r="AF300" s="9">
        <f>ROUND('Fertilizer Tonnage Entry Form'!I311,2)*10^2</f>
        <v>0</v>
      </c>
      <c r="AG300" s="9">
        <f>ROUND('Fertilizer Tonnage Entry Form'!J311,2)*10^2</f>
        <v>0</v>
      </c>
      <c r="AH300" s="9">
        <f>ROUND('Fertilizer Tonnage Entry Form'!K311,2)*10^2</f>
        <v>0</v>
      </c>
      <c r="AI300" s="9">
        <f>ROUND('Fertilizer Tonnage Entry Form'!L311,2)*10^2</f>
        <v>0</v>
      </c>
      <c r="AJ300" s="9">
        <f>ROUND('Fertilizer Tonnage Entry Form'!M311,3)*10^2</f>
        <v>0</v>
      </c>
    </row>
    <row r="301" spans="1:36" ht="12.75" customHeight="1">
      <c r="A301" s="9">
        <f>'Fertilizer Tonnage Entry Form'!$Q$1</f>
        <v>0</v>
      </c>
      <c r="C301" s="9">
        <f>'Fertilizer Tonnage Entry Form'!$D$2</f>
        <v>2018</v>
      </c>
      <c r="D301" s="9">
        <f>'Fertilizer Tonnage Entry Form'!$H$2</f>
        <v>14</v>
      </c>
      <c r="H301" s="1">
        <f>ROUND('Fertilizer Tonnage Entry Form'!A312,1)*10^1</f>
        <v>0</v>
      </c>
      <c r="J301" s="1">
        <f>ROUND('Fertilizer Tonnage Entry Form'!B312,1)*10^1</f>
        <v>0</v>
      </c>
      <c r="L301" s="1">
        <f>ROUND('Fertilizer Tonnage Entry Form'!C312,1)*10^1</f>
        <v>0</v>
      </c>
      <c r="M301" s="1">
        <f>ROUND('Fertilizer Tonnage Entry Form'!N312,3)*10^3</f>
        <v>0</v>
      </c>
      <c r="Q301" s="9">
        <f>'Fertilizer Tonnage Entry Form'!T312</f>
        <v>0</v>
      </c>
      <c r="R301" s="9">
        <f>'Fertilizer Tonnage Entry Form'!O312</f>
        <v>0</v>
      </c>
      <c r="S301" s="9">
        <f>'Fertilizer Tonnage Entry Form'!P312</f>
        <v>0</v>
      </c>
      <c r="AA301" s="9">
        <f>ROUND('Fertilizer Tonnage Entry Form'!D312,1)*10^1</f>
        <v>0</v>
      </c>
      <c r="AB301" s="9">
        <f>ROUND('Fertilizer Tonnage Entry Form'!E312,1)*10^1</f>
        <v>0</v>
      </c>
      <c r="AC301" s="9">
        <f>ROUND('Fertilizer Tonnage Entry Form'!F312,1)*10^1</f>
        <v>0</v>
      </c>
      <c r="AD301" s="9">
        <f>ROUND('Fertilizer Tonnage Entry Form'!G312,1)*10^1</f>
        <v>0</v>
      </c>
      <c r="AE301" s="9">
        <f>ROUND('Fertilizer Tonnage Entry Form'!H312,2)*10^2</f>
        <v>0</v>
      </c>
      <c r="AF301" s="9">
        <f>ROUND('Fertilizer Tonnage Entry Form'!I312,2)*10^2</f>
        <v>0</v>
      </c>
      <c r="AG301" s="9">
        <f>ROUND('Fertilizer Tonnage Entry Form'!J312,2)*10^2</f>
        <v>0</v>
      </c>
      <c r="AH301" s="9">
        <f>ROUND('Fertilizer Tonnage Entry Form'!K312,2)*10^2</f>
        <v>0</v>
      </c>
      <c r="AI301" s="9">
        <f>ROUND('Fertilizer Tonnage Entry Form'!L312,2)*10^2</f>
        <v>0</v>
      </c>
      <c r="AJ301" s="9">
        <f>ROUND('Fertilizer Tonnage Entry Form'!M312,3)*10^2</f>
        <v>0</v>
      </c>
    </row>
    <row r="302" spans="1:36" ht="12.75" customHeight="1">
      <c r="A302" s="9">
        <f>'Fertilizer Tonnage Entry Form'!$Q$1</f>
        <v>0</v>
      </c>
      <c r="C302" s="9">
        <f>'Fertilizer Tonnage Entry Form'!$D$2</f>
        <v>2018</v>
      </c>
      <c r="D302" s="9">
        <f>'Fertilizer Tonnage Entry Form'!$H$2</f>
        <v>14</v>
      </c>
      <c r="H302" s="1">
        <f>ROUND('Fertilizer Tonnage Entry Form'!A313,1)*10^1</f>
        <v>0</v>
      </c>
      <c r="J302" s="1">
        <f>ROUND('Fertilizer Tonnage Entry Form'!B313,1)*10^1</f>
        <v>0</v>
      </c>
      <c r="L302" s="1">
        <f>ROUND('Fertilizer Tonnage Entry Form'!C313,1)*10^1</f>
        <v>0</v>
      </c>
      <c r="M302" s="1">
        <f>ROUND('Fertilizer Tonnage Entry Form'!N313,3)*10^3</f>
        <v>0</v>
      </c>
      <c r="Q302" s="9">
        <f>'Fertilizer Tonnage Entry Form'!T313</f>
        <v>0</v>
      </c>
      <c r="R302" s="9">
        <f>'Fertilizer Tonnage Entry Form'!O313</f>
        <v>0</v>
      </c>
      <c r="S302" s="9">
        <f>'Fertilizer Tonnage Entry Form'!P313</f>
        <v>0</v>
      </c>
      <c r="AA302" s="9">
        <f>ROUND('Fertilizer Tonnage Entry Form'!D313,1)*10^1</f>
        <v>0</v>
      </c>
      <c r="AB302" s="9">
        <f>ROUND('Fertilizer Tonnage Entry Form'!E313,1)*10^1</f>
        <v>0</v>
      </c>
      <c r="AC302" s="9">
        <f>ROUND('Fertilizer Tonnage Entry Form'!F313,1)*10^1</f>
        <v>0</v>
      </c>
      <c r="AD302" s="9">
        <f>ROUND('Fertilizer Tonnage Entry Form'!G313,1)*10^1</f>
        <v>0</v>
      </c>
      <c r="AE302" s="9">
        <f>ROUND('Fertilizer Tonnage Entry Form'!H313,2)*10^2</f>
        <v>0</v>
      </c>
      <c r="AF302" s="9">
        <f>ROUND('Fertilizer Tonnage Entry Form'!I313,2)*10^2</f>
        <v>0</v>
      </c>
      <c r="AG302" s="9">
        <f>ROUND('Fertilizer Tonnage Entry Form'!J313,2)*10^2</f>
        <v>0</v>
      </c>
      <c r="AH302" s="9">
        <f>ROUND('Fertilizer Tonnage Entry Form'!K313,2)*10^2</f>
        <v>0</v>
      </c>
      <c r="AI302" s="9">
        <f>ROUND('Fertilizer Tonnage Entry Form'!L313,2)*10^2</f>
        <v>0</v>
      </c>
      <c r="AJ302" s="9">
        <f>ROUND('Fertilizer Tonnage Entry Form'!M313,3)*10^2</f>
        <v>0</v>
      </c>
    </row>
    <row r="303" spans="1:36" ht="12.75" customHeight="1">
      <c r="A303" s="9">
        <f>'Fertilizer Tonnage Entry Form'!$Q$1</f>
        <v>0</v>
      </c>
      <c r="C303" s="9">
        <f>'Fertilizer Tonnage Entry Form'!$D$2</f>
        <v>2018</v>
      </c>
      <c r="D303" s="9">
        <f>'Fertilizer Tonnage Entry Form'!$H$2</f>
        <v>14</v>
      </c>
      <c r="H303" s="1">
        <f>ROUND('Fertilizer Tonnage Entry Form'!A314,1)*10^1</f>
        <v>0</v>
      </c>
      <c r="J303" s="1">
        <f>ROUND('Fertilizer Tonnage Entry Form'!B314,1)*10^1</f>
        <v>0</v>
      </c>
      <c r="L303" s="1">
        <f>ROUND('Fertilizer Tonnage Entry Form'!C314,1)*10^1</f>
        <v>0</v>
      </c>
      <c r="M303" s="1">
        <f>ROUND('Fertilizer Tonnage Entry Form'!N314,3)*10^3</f>
        <v>0</v>
      </c>
      <c r="Q303" s="9">
        <f>'Fertilizer Tonnage Entry Form'!T314</f>
        <v>0</v>
      </c>
      <c r="R303" s="9">
        <f>'Fertilizer Tonnage Entry Form'!O314</f>
        <v>0</v>
      </c>
      <c r="S303" s="9">
        <f>'Fertilizer Tonnage Entry Form'!P314</f>
        <v>0</v>
      </c>
      <c r="AA303" s="9">
        <f>ROUND('Fertilizer Tonnage Entry Form'!D314,1)*10^1</f>
        <v>0</v>
      </c>
      <c r="AB303" s="9">
        <f>ROUND('Fertilizer Tonnage Entry Form'!E314,1)*10^1</f>
        <v>0</v>
      </c>
      <c r="AC303" s="9">
        <f>ROUND('Fertilizer Tonnage Entry Form'!F314,1)*10^1</f>
        <v>0</v>
      </c>
      <c r="AD303" s="9">
        <f>ROUND('Fertilizer Tonnage Entry Form'!G314,1)*10^1</f>
        <v>0</v>
      </c>
      <c r="AE303" s="9">
        <f>ROUND('Fertilizer Tonnage Entry Form'!H314,2)*10^2</f>
        <v>0</v>
      </c>
      <c r="AF303" s="9">
        <f>ROUND('Fertilizer Tonnage Entry Form'!I314,2)*10^2</f>
        <v>0</v>
      </c>
      <c r="AG303" s="9">
        <f>ROUND('Fertilizer Tonnage Entry Form'!J314,2)*10^2</f>
        <v>0</v>
      </c>
      <c r="AH303" s="9">
        <f>ROUND('Fertilizer Tonnage Entry Form'!K314,2)*10^2</f>
        <v>0</v>
      </c>
      <c r="AI303" s="9">
        <f>ROUND('Fertilizer Tonnage Entry Form'!L314,2)*10^2</f>
        <v>0</v>
      </c>
      <c r="AJ303" s="9">
        <f>ROUND('Fertilizer Tonnage Entry Form'!M314,3)*10^2</f>
        <v>0</v>
      </c>
    </row>
    <row r="304" spans="1:36" ht="12.75" customHeight="1">
      <c r="A304" s="9">
        <f>'Fertilizer Tonnage Entry Form'!$Q$1</f>
        <v>0</v>
      </c>
      <c r="C304" s="9">
        <f>'Fertilizer Tonnage Entry Form'!$D$2</f>
        <v>2018</v>
      </c>
      <c r="D304" s="9">
        <f>'Fertilizer Tonnage Entry Form'!$H$2</f>
        <v>14</v>
      </c>
      <c r="H304" s="1">
        <f>ROUND('Fertilizer Tonnage Entry Form'!A315,1)*10^1</f>
        <v>0</v>
      </c>
      <c r="J304" s="1">
        <f>ROUND('Fertilizer Tonnage Entry Form'!B315,1)*10^1</f>
        <v>0</v>
      </c>
      <c r="L304" s="1">
        <f>ROUND('Fertilizer Tonnage Entry Form'!C315,1)*10^1</f>
        <v>0</v>
      </c>
      <c r="M304" s="1">
        <f>ROUND('Fertilizer Tonnage Entry Form'!N315,3)*10^3</f>
        <v>0</v>
      </c>
      <c r="Q304" s="9">
        <f>'Fertilizer Tonnage Entry Form'!T315</f>
        <v>0</v>
      </c>
      <c r="R304" s="9">
        <f>'Fertilizer Tonnage Entry Form'!O315</f>
        <v>0</v>
      </c>
      <c r="S304" s="9">
        <f>'Fertilizer Tonnage Entry Form'!P315</f>
        <v>0</v>
      </c>
      <c r="AA304" s="9">
        <f>ROUND('Fertilizer Tonnage Entry Form'!D315,1)*10^1</f>
        <v>0</v>
      </c>
      <c r="AB304" s="9">
        <f>ROUND('Fertilizer Tonnage Entry Form'!E315,1)*10^1</f>
        <v>0</v>
      </c>
      <c r="AC304" s="9">
        <f>ROUND('Fertilizer Tonnage Entry Form'!F315,1)*10^1</f>
        <v>0</v>
      </c>
      <c r="AD304" s="9">
        <f>ROUND('Fertilizer Tonnage Entry Form'!G315,1)*10^1</f>
        <v>0</v>
      </c>
      <c r="AE304" s="9">
        <f>ROUND('Fertilizer Tonnage Entry Form'!H315,2)*10^2</f>
        <v>0</v>
      </c>
      <c r="AF304" s="9">
        <f>ROUND('Fertilizer Tonnage Entry Form'!I315,2)*10^2</f>
        <v>0</v>
      </c>
      <c r="AG304" s="9">
        <f>ROUND('Fertilizer Tonnage Entry Form'!J315,2)*10^2</f>
        <v>0</v>
      </c>
      <c r="AH304" s="9">
        <f>ROUND('Fertilizer Tonnage Entry Form'!K315,2)*10^2</f>
        <v>0</v>
      </c>
      <c r="AI304" s="9">
        <f>ROUND('Fertilizer Tonnage Entry Form'!L315,2)*10^2</f>
        <v>0</v>
      </c>
      <c r="AJ304" s="9">
        <f>ROUND('Fertilizer Tonnage Entry Form'!M315,3)*10^2</f>
        <v>0</v>
      </c>
    </row>
    <row r="305" spans="1:36" ht="12.75" customHeight="1">
      <c r="A305" s="9">
        <f>'Fertilizer Tonnage Entry Form'!$Q$1</f>
        <v>0</v>
      </c>
      <c r="C305" s="9">
        <f>'Fertilizer Tonnage Entry Form'!$D$2</f>
        <v>2018</v>
      </c>
      <c r="D305" s="9">
        <f>'Fertilizer Tonnage Entry Form'!$H$2</f>
        <v>14</v>
      </c>
      <c r="H305" s="1">
        <f>ROUND('Fertilizer Tonnage Entry Form'!A316,1)*10^1</f>
        <v>0</v>
      </c>
      <c r="J305" s="1">
        <f>ROUND('Fertilizer Tonnage Entry Form'!B316,1)*10^1</f>
        <v>0</v>
      </c>
      <c r="L305" s="1">
        <f>ROUND('Fertilizer Tonnage Entry Form'!C316,1)*10^1</f>
        <v>0</v>
      </c>
      <c r="M305" s="1">
        <f>ROUND('Fertilizer Tonnage Entry Form'!N316,3)*10^3</f>
        <v>0</v>
      </c>
      <c r="Q305" s="9">
        <f>'Fertilizer Tonnage Entry Form'!T316</f>
        <v>0</v>
      </c>
      <c r="R305" s="9">
        <f>'Fertilizer Tonnage Entry Form'!O316</f>
        <v>0</v>
      </c>
      <c r="S305" s="9">
        <f>'Fertilizer Tonnage Entry Form'!P316</f>
        <v>0</v>
      </c>
      <c r="AA305" s="9">
        <f>ROUND('Fertilizer Tonnage Entry Form'!D316,1)*10^1</f>
        <v>0</v>
      </c>
      <c r="AB305" s="9">
        <f>ROUND('Fertilizer Tonnage Entry Form'!E316,1)*10^1</f>
        <v>0</v>
      </c>
      <c r="AC305" s="9">
        <f>ROUND('Fertilizer Tonnage Entry Form'!F316,1)*10^1</f>
        <v>0</v>
      </c>
      <c r="AD305" s="9">
        <f>ROUND('Fertilizer Tonnage Entry Form'!G316,1)*10^1</f>
        <v>0</v>
      </c>
      <c r="AE305" s="9">
        <f>ROUND('Fertilizer Tonnage Entry Form'!H316,2)*10^2</f>
        <v>0</v>
      </c>
      <c r="AF305" s="9">
        <f>ROUND('Fertilizer Tonnage Entry Form'!I316,2)*10^2</f>
        <v>0</v>
      </c>
      <c r="AG305" s="9">
        <f>ROUND('Fertilizer Tonnage Entry Form'!J316,2)*10^2</f>
        <v>0</v>
      </c>
      <c r="AH305" s="9">
        <f>ROUND('Fertilizer Tonnage Entry Form'!K316,2)*10^2</f>
        <v>0</v>
      </c>
      <c r="AI305" s="9">
        <f>ROUND('Fertilizer Tonnage Entry Form'!L316,2)*10^2</f>
        <v>0</v>
      </c>
      <c r="AJ305" s="9">
        <f>ROUND('Fertilizer Tonnage Entry Form'!M316,3)*10^2</f>
        <v>0</v>
      </c>
    </row>
    <row r="306" spans="1:36" ht="12.75" customHeight="1">
      <c r="A306" s="9">
        <f>'Fertilizer Tonnage Entry Form'!$Q$1</f>
        <v>0</v>
      </c>
      <c r="C306" s="9">
        <f>'Fertilizer Tonnage Entry Form'!$D$2</f>
        <v>2018</v>
      </c>
      <c r="D306" s="9">
        <f>'Fertilizer Tonnage Entry Form'!$H$2</f>
        <v>14</v>
      </c>
      <c r="H306" s="1">
        <f>ROUND('Fertilizer Tonnage Entry Form'!A317,1)*10^1</f>
        <v>0</v>
      </c>
      <c r="J306" s="1">
        <f>ROUND('Fertilizer Tonnage Entry Form'!B317,1)*10^1</f>
        <v>0</v>
      </c>
      <c r="L306" s="1">
        <f>ROUND('Fertilizer Tonnage Entry Form'!C317,1)*10^1</f>
        <v>0</v>
      </c>
      <c r="M306" s="1">
        <f>ROUND('Fertilizer Tonnage Entry Form'!N317,3)*10^3</f>
        <v>0</v>
      </c>
      <c r="Q306" s="9">
        <f>'Fertilizer Tonnage Entry Form'!T317</f>
        <v>0</v>
      </c>
      <c r="R306" s="9">
        <f>'Fertilizer Tonnage Entry Form'!O317</f>
        <v>0</v>
      </c>
      <c r="S306" s="9">
        <f>'Fertilizer Tonnage Entry Form'!P317</f>
        <v>0</v>
      </c>
      <c r="AA306" s="9">
        <f>ROUND('Fertilizer Tonnage Entry Form'!D317,1)*10^1</f>
        <v>0</v>
      </c>
      <c r="AB306" s="9">
        <f>ROUND('Fertilizer Tonnage Entry Form'!E317,1)*10^1</f>
        <v>0</v>
      </c>
      <c r="AC306" s="9">
        <f>ROUND('Fertilizer Tonnage Entry Form'!F317,1)*10^1</f>
        <v>0</v>
      </c>
      <c r="AD306" s="9">
        <f>ROUND('Fertilizer Tonnage Entry Form'!G317,1)*10^1</f>
        <v>0</v>
      </c>
      <c r="AE306" s="9">
        <f>ROUND('Fertilizer Tonnage Entry Form'!H317,2)*10^2</f>
        <v>0</v>
      </c>
      <c r="AF306" s="9">
        <f>ROUND('Fertilizer Tonnage Entry Form'!I317,2)*10^2</f>
        <v>0</v>
      </c>
      <c r="AG306" s="9">
        <f>ROUND('Fertilizer Tonnage Entry Form'!J317,2)*10^2</f>
        <v>0</v>
      </c>
      <c r="AH306" s="9">
        <f>ROUND('Fertilizer Tonnage Entry Form'!K317,2)*10^2</f>
        <v>0</v>
      </c>
      <c r="AI306" s="9">
        <f>ROUND('Fertilizer Tonnage Entry Form'!L317,2)*10^2</f>
        <v>0</v>
      </c>
      <c r="AJ306" s="9">
        <f>ROUND('Fertilizer Tonnage Entry Form'!M317,3)*10^2</f>
        <v>0</v>
      </c>
    </row>
    <row r="307" spans="1:36" ht="12.75" customHeight="1">
      <c r="A307" s="9">
        <f>'Fertilizer Tonnage Entry Form'!$Q$1</f>
        <v>0</v>
      </c>
      <c r="C307" s="9">
        <f>'Fertilizer Tonnage Entry Form'!$D$2</f>
        <v>2018</v>
      </c>
      <c r="D307" s="9">
        <f>'Fertilizer Tonnage Entry Form'!$H$2</f>
        <v>14</v>
      </c>
      <c r="H307" s="1">
        <f>ROUND('Fertilizer Tonnage Entry Form'!A318,1)*10^1</f>
        <v>0</v>
      </c>
      <c r="J307" s="1">
        <f>ROUND('Fertilizer Tonnage Entry Form'!B318,1)*10^1</f>
        <v>0</v>
      </c>
      <c r="L307" s="1">
        <f>ROUND('Fertilizer Tonnage Entry Form'!C318,1)*10^1</f>
        <v>0</v>
      </c>
      <c r="M307" s="1">
        <f>ROUND('Fertilizer Tonnage Entry Form'!N318,3)*10^3</f>
        <v>0</v>
      </c>
      <c r="Q307" s="9">
        <f>'Fertilizer Tonnage Entry Form'!T318</f>
        <v>0</v>
      </c>
      <c r="R307" s="9">
        <f>'Fertilizer Tonnage Entry Form'!O318</f>
        <v>0</v>
      </c>
      <c r="S307" s="9">
        <f>'Fertilizer Tonnage Entry Form'!P318</f>
        <v>0</v>
      </c>
      <c r="AA307" s="9">
        <f>ROUND('Fertilizer Tonnage Entry Form'!D318,1)*10^1</f>
        <v>0</v>
      </c>
      <c r="AB307" s="9">
        <f>ROUND('Fertilizer Tonnage Entry Form'!E318,1)*10^1</f>
        <v>0</v>
      </c>
      <c r="AC307" s="9">
        <f>ROUND('Fertilizer Tonnage Entry Form'!F318,1)*10^1</f>
        <v>0</v>
      </c>
      <c r="AD307" s="9">
        <f>ROUND('Fertilizer Tonnage Entry Form'!G318,1)*10^1</f>
        <v>0</v>
      </c>
      <c r="AE307" s="9">
        <f>ROUND('Fertilizer Tonnage Entry Form'!H318,2)*10^2</f>
        <v>0</v>
      </c>
      <c r="AF307" s="9">
        <f>ROUND('Fertilizer Tonnage Entry Form'!I318,2)*10^2</f>
        <v>0</v>
      </c>
      <c r="AG307" s="9">
        <f>ROUND('Fertilizer Tonnage Entry Form'!J318,2)*10^2</f>
        <v>0</v>
      </c>
      <c r="AH307" s="9">
        <f>ROUND('Fertilizer Tonnage Entry Form'!K318,2)*10^2</f>
        <v>0</v>
      </c>
      <c r="AI307" s="9">
        <f>ROUND('Fertilizer Tonnage Entry Form'!L318,2)*10^2</f>
        <v>0</v>
      </c>
      <c r="AJ307" s="9">
        <f>ROUND('Fertilizer Tonnage Entry Form'!M318,3)*10^2</f>
        <v>0</v>
      </c>
    </row>
    <row r="308" spans="1:36" ht="12.75" customHeight="1">
      <c r="A308" s="9">
        <f>'Fertilizer Tonnage Entry Form'!$Q$1</f>
        <v>0</v>
      </c>
      <c r="C308" s="9">
        <f>'Fertilizer Tonnage Entry Form'!$D$2</f>
        <v>2018</v>
      </c>
      <c r="D308" s="9">
        <f>'Fertilizer Tonnage Entry Form'!$H$2</f>
        <v>14</v>
      </c>
      <c r="H308" s="1">
        <f>ROUND('Fertilizer Tonnage Entry Form'!A319,1)*10^1</f>
        <v>0</v>
      </c>
      <c r="J308" s="1">
        <f>ROUND('Fertilizer Tonnage Entry Form'!B319,1)*10^1</f>
        <v>0</v>
      </c>
      <c r="L308" s="1">
        <f>ROUND('Fertilizer Tonnage Entry Form'!C319,1)*10^1</f>
        <v>0</v>
      </c>
      <c r="M308" s="1">
        <f>ROUND('Fertilizer Tonnage Entry Form'!N319,3)*10^3</f>
        <v>0</v>
      </c>
      <c r="Q308" s="9">
        <f>'Fertilizer Tonnage Entry Form'!T319</f>
        <v>0</v>
      </c>
      <c r="R308" s="9">
        <f>'Fertilizer Tonnage Entry Form'!O319</f>
        <v>0</v>
      </c>
      <c r="S308" s="9">
        <f>'Fertilizer Tonnage Entry Form'!P319</f>
        <v>0</v>
      </c>
      <c r="AA308" s="9">
        <f>ROUND('Fertilizer Tonnage Entry Form'!D319,1)*10^1</f>
        <v>0</v>
      </c>
      <c r="AB308" s="9">
        <f>ROUND('Fertilizer Tonnage Entry Form'!E319,1)*10^1</f>
        <v>0</v>
      </c>
      <c r="AC308" s="9">
        <f>ROUND('Fertilizer Tonnage Entry Form'!F319,1)*10^1</f>
        <v>0</v>
      </c>
      <c r="AD308" s="9">
        <f>ROUND('Fertilizer Tonnage Entry Form'!G319,1)*10^1</f>
        <v>0</v>
      </c>
      <c r="AE308" s="9">
        <f>ROUND('Fertilizer Tonnage Entry Form'!H319,2)*10^2</f>
        <v>0</v>
      </c>
      <c r="AF308" s="9">
        <f>ROUND('Fertilizer Tonnage Entry Form'!I319,2)*10^2</f>
        <v>0</v>
      </c>
      <c r="AG308" s="9">
        <f>ROUND('Fertilizer Tonnage Entry Form'!J319,2)*10^2</f>
        <v>0</v>
      </c>
      <c r="AH308" s="9">
        <f>ROUND('Fertilizer Tonnage Entry Form'!K319,2)*10^2</f>
        <v>0</v>
      </c>
      <c r="AI308" s="9">
        <f>ROUND('Fertilizer Tonnage Entry Form'!L319,2)*10^2</f>
        <v>0</v>
      </c>
      <c r="AJ308" s="9">
        <f>ROUND('Fertilizer Tonnage Entry Form'!M319,3)*10^2</f>
        <v>0</v>
      </c>
    </row>
    <row r="309" spans="1:36" ht="12.75" customHeight="1">
      <c r="A309" s="9">
        <f>'Fertilizer Tonnage Entry Form'!$Q$1</f>
        <v>0</v>
      </c>
      <c r="C309" s="9">
        <f>'Fertilizer Tonnage Entry Form'!$D$2</f>
        <v>2018</v>
      </c>
      <c r="D309" s="9">
        <f>'Fertilizer Tonnage Entry Form'!$H$2</f>
        <v>14</v>
      </c>
      <c r="H309" s="1">
        <f>ROUND('Fertilizer Tonnage Entry Form'!A320,1)*10^1</f>
        <v>0</v>
      </c>
      <c r="J309" s="1">
        <f>ROUND('Fertilizer Tonnage Entry Form'!B320,1)*10^1</f>
        <v>0</v>
      </c>
      <c r="L309" s="1">
        <f>ROUND('Fertilizer Tonnage Entry Form'!C320,1)*10^1</f>
        <v>0</v>
      </c>
      <c r="M309" s="1">
        <f>ROUND('Fertilizer Tonnage Entry Form'!N320,3)*10^3</f>
        <v>0</v>
      </c>
      <c r="Q309" s="9">
        <f>'Fertilizer Tonnage Entry Form'!T320</f>
        <v>0</v>
      </c>
      <c r="R309" s="9">
        <f>'Fertilizer Tonnage Entry Form'!O320</f>
        <v>0</v>
      </c>
      <c r="S309" s="9">
        <f>'Fertilizer Tonnage Entry Form'!P320</f>
        <v>0</v>
      </c>
      <c r="AA309" s="9">
        <f>ROUND('Fertilizer Tonnage Entry Form'!D320,1)*10^1</f>
        <v>0</v>
      </c>
      <c r="AB309" s="9">
        <f>ROUND('Fertilizer Tonnage Entry Form'!E320,1)*10^1</f>
        <v>0</v>
      </c>
      <c r="AC309" s="9">
        <f>ROUND('Fertilizer Tonnage Entry Form'!F320,1)*10^1</f>
        <v>0</v>
      </c>
      <c r="AD309" s="9">
        <f>ROUND('Fertilizer Tonnage Entry Form'!G320,1)*10^1</f>
        <v>0</v>
      </c>
      <c r="AE309" s="9">
        <f>ROUND('Fertilizer Tonnage Entry Form'!H320,2)*10^2</f>
        <v>0</v>
      </c>
      <c r="AF309" s="9">
        <f>ROUND('Fertilizer Tonnage Entry Form'!I320,2)*10^2</f>
        <v>0</v>
      </c>
      <c r="AG309" s="9">
        <f>ROUND('Fertilizer Tonnage Entry Form'!J320,2)*10^2</f>
        <v>0</v>
      </c>
      <c r="AH309" s="9">
        <f>ROUND('Fertilizer Tonnage Entry Form'!K320,2)*10^2</f>
        <v>0</v>
      </c>
      <c r="AI309" s="9">
        <f>ROUND('Fertilizer Tonnage Entry Form'!L320,2)*10^2</f>
        <v>0</v>
      </c>
      <c r="AJ309" s="9">
        <f>ROUND('Fertilizer Tonnage Entry Form'!M320,3)*10^2</f>
        <v>0</v>
      </c>
    </row>
    <row r="310" spans="1:36" ht="12.75" customHeight="1">
      <c r="A310" s="9">
        <f>'Fertilizer Tonnage Entry Form'!$Q$1</f>
        <v>0</v>
      </c>
      <c r="C310" s="9">
        <f>'Fertilizer Tonnage Entry Form'!$D$2</f>
        <v>2018</v>
      </c>
      <c r="D310" s="9">
        <f>'Fertilizer Tonnage Entry Form'!$H$2</f>
        <v>14</v>
      </c>
      <c r="H310" s="1">
        <f>ROUND('Fertilizer Tonnage Entry Form'!A321,1)*10^1</f>
        <v>0</v>
      </c>
      <c r="J310" s="1">
        <f>ROUND('Fertilizer Tonnage Entry Form'!B321,1)*10^1</f>
        <v>0</v>
      </c>
      <c r="L310" s="1">
        <f>ROUND('Fertilizer Tonnage Entry Form'!C321,1)*10^1</f>
        <v>0</v>
      </c>
      <c r="M310" s="1">
        <f>ROUND('Fertilizer Tonnage Entry Form'!N321,3)*10^3</f>
        <v>0</v>
      </c>
      <c r="Q310" s="9">
        <f>'Fertilizer Tonnage Entry Form'!T321</f>
        <v>0</v>
      </c>
      <c r="R310" s="9">
        <f>'Fertilizer Tonnage Entry Form'!O321</f>
        <v>0</v>
      </c>
      <c r="S310" s="9">
        <f>'Fertilizer Tonnage Entry Form'!P321</f>
        <v>0</v>
      </c>
      <c r="AA310" s="9">
        <f>ROUND('Fertilizer Tonnage Entry Form'!D321,1)*10^1</f>
        <v>0</v>
      </c>
      <c r="AB310" s="9">
        <f>ROUND('Fertilizer Tonnage Entry Form'!E321,1)*10^1</f>
        <v>0</v>
      </c>
      <c r="AC310" s="9">
        <f>ROUND('Fertilizer Tonnage Entry Form'!F321,1)*10^1</f>
        <v>0</v>
      </c>
      <c r="AD310" s="9">
        <f>ROUND('Fertilizer Tonnage Entry Form'!G321,1)*10^1</f>
        <v>0</v>
      </c>
      <c r="AE310" s="9">
        <f>ROUND('Fertilizer Tonnage Entry Form'!H321,2)*10^2</f>
        <v>0</v>
      </c>
      <c r="AF310" s="9">
        <f>ROUND('Fertilizer Tonnage Entry Form'!I321,2)*10^2</f>
        <v>0</v>
      </c>
      <c r="AG310" s="9">
        <f>ROUND('Fertilizer Tonnage Entry Form'!J321,2)*10^2</f>
        <v>0</v>
      </c>
      <c r="AH310" s="9">
        <f>ROUND('Fertilizer Tonnage Entry Form'!K321,2)*10^2</f>
        <v>0</v>
      </c>
      <c r="AI310" s="9">
        <f>ROUND('Fertilizer Tonnage Entry Form'!L321,2)*10^2</f>
        <v>0</v>
      </c>
      <c r="AJ310" s="9">
        <f>ROUND('Fertilizer Tonnage Entry Form'!M321,3)*10^2</f>
        <v>0</v>
      </c>
    </row>
    <row r="311" spans="1:36" ht="12.75" customHeight="1">
      <c r="A311" s="9">
        <f>'Fertilizer Tonnage Entry Form'!$Q$1</f>
        <v>0</v>
      </c>
      <c r="C311" s="9">
        <f>'Fertilizer Tonnage Entry Form'!$D$2</f>
        <v>2018</v>
      </c>
      <c r="D311" s="9">
        <f>'Fertilizer Tonnage Entry Form'!$H$2</f>
        <v>14</v>
      </c>
      <c r="H311" s="1">
        <f>ROUND('Fertilizer Tonnage Entry Form'!A322,1)*10^1</f>
        <v>0</v>
      </c>
      <c r="J311" s="1">
        <f>ROUND('Fertilizer Tonnage Entry Form'!B322,1)*10^1</f>
        <v>0</v>
      </c>
      <c r="L311" s="1">
        <f>ROUND('Fertilizer Tonnage Entry Form'!C322,1)*10^1</f>
        <v>0</v>
      </c>
      <c r="M311" s="1">
        <f>ROUND('Fertilizer Tonnage Entry Form'!N322,3)*10^3</f>
        <v>0</v>
      </c>
      <c r="Q311" s="9">
        <f>'Fertilizer Tonnage Entry Form'!T322</f>
        <v>0</v>
      </c>
      <c r="R311" s="9">
        <f>'Fertilizer Tonnage Entry Form'!O322</f>
        <v>0</v>
      </c>
      <c r="S311" s="9">
        <f>'Fertilizer Tonnage Entry Form'!P322</f>
        <v>0</v>
      </c>
      <c r="AA311" s="9">
        <f>ROUND('Fertilizer Tonnage Entry Form'!D322,1)*10^1</f>
        <v>0</v>
      </c>
      <c r="AB311" s="9">
        <f>ROUND('Fertilizer Tonnage Entry Form'!E322,1)*10^1</f>
        <v>0</v>
      </c>
      <c r="AC311" s="9">
        <f>ROUND('Fertilizer Tonnage Entry Form'!F322,1)*10^1</f>
        <v>0</v>
      </c>
      <c r="AD311" s="9">
        <f>ROUND('Fertilizer Tonnage Entry Form'!G322,1)*10^1</f>
        <v>0</v>
      </c>
      <c r="AE311" s="9">
        <f>ROUND('Fertilizer Tonnage Entry Form'!H322,2)*10^2</f>
        <v>0</v>
      </c>
      <c r="AF311" s="9">
        <f>ROUND('Fertilizer Tonnage Entry Form'!I322,2)*10^2</f>
        <v>0</v>
      </c>
      <c r="AG311" s="9">
        <f>ROUND('Fertilizer Tonnage Entry Form'!J322,2)*10^2</f>
        <v>0</v>
      </c>
      <c r="AH311" s="9">
        <f>ROUND('Fertilizer Tonnage Entry Form'!K322,2)*10^2</f>
        <v>0</v>
      </c>
      <c r="AI311" s="9">
        <f>ROUND('Fertilizer Tonnage Entry Form'!L322,2)*10^2</f>
        <v>0</v>
      </c>
      <c r="AJ311" s="9">
        <f>ROUND('Fertilizer Tonnage Entry Form'!M322,3)*10^2</f>
        <v>0</v>
      </c>
    </row>
    <row r="312" spans="1:36" ht="12.75" customHeight="1">
      <c r="A312" s="9">
        <f>'Fertilizer Tonnage Entry Form'!$Q$1</f>
        <v>0</v>
      </c>
      <c r="C312" s="9">
        <f>'Fertilizer Tonnage Entry Form'!$D$2</f>
        <v>2018</v>
      </c>
      <c r="D312" s="9">
        <f>'Fertilizer Tonnage Entry Form'!$H$2</f>
        <v>14</v>
      </c>
      <c r="H312" s="1">
        <f>ROUND('Fertilizer Tonnage Entry Form'!A323,1)*10^1</f>
        <v>0</v>
      </c>
      <c r="J312" s="1">
        <f>ROUND('Fertilizer Tonnage Entry Form'!B323,1)*10^1</f>
        <v>0</v>
      </c>
      <c r="L312" s="1">
        <f>ROUND('Fertilizer Tonnage Entry Form'!C323,1)*10^1</f>
        <v>0</v>
      </c>
      <c r="M312" s="1">
        <f>ROUND('Fertilizer Tonnage Entry Form'!N323,3)*10^3</f>
        <v>0</v>
      </c>
      <c r="Q312" s="9">
        <f>'Fertilizer Tonnage Entry Form'!T323</f>
        <v>0</v>
      </c>
      <c r="R312" s="9">
        <f>'Fertilizer Tonnage Entry Form'!O323</f>
        <v>0</v>
      </c>
      <c r="S312" s="9">
        <f>'Fertilizer Tonnage Entry Form'!P323</f>
        <v>0</v>
      </c>
      <c r="AA312" s="9">
        <f>ROUND('Fertilizer Tonnage Entry Form'!D323,1)*10^1</f>
        <v>0</v>
      </c>
      <c r="AB312" s="9">
        <f>ROUND('Fertilizer Tonnage Entry Form'!E323,1)*10^1</f>
        <v>0</v>
      </c>
      <c r="AC312" s="9">
        <f>ROUND('Fertilizer Tonnage Entry Form'!F323,1)*10^1</f>
        <v>0</v>
      </c>
      <c r="AD312" s="9">
        <f>ROUND('Fertilizer Tonnage Entry Form'!G323,1)*10^1</f>
        <v>0</v>
      </c>
      <c r="AE312" s="9">
        <f>ROUND('Fertilizer Tonnage Entry Form'!H323,2)*10^2</f>
        <v>0</v>
      </c>
      <c r="AF312" s="9">
        <f>ROUND('Fertilizer Tonnage Entry Form'!I323,2)*10^2</f>
        <v>0</v>
      </c>
      <c r="AG312" s="9">
        <f>ROUND('Fertilizer Tonnage Entry Form'!J323,2)*10^2</f>
        <v>0</v>
      </c>
      <c r="AH312" s="9">
        <f>ROUND('Fertilizer Tonnage Entry Form'!K323,2)*10^2</f>
        <v>0</v>
      </c>
      <c r="AI312" s="9">
        <f>ROUND('Fertilizer Tonnage Entry Form'!L323,2)*10^2</f>
        <v>0</v>
      </c>
      <c r="AJ312" s="9">
        <f>ROUND('Fertilizer Tonnage Entry Form'!M323,3)*10^2</f>
        <v>0</v>
      </c>
    </row>
    <row r="313" spans="1:36" ht="12.75" customHeight="1">
      <c r="A313" s="9">
        <f>'Fertilizer Tonnage Entry Form'!$Q$1</f>
        <v>0</v>
      </c>
      <c r="C313" s="9">
        <f>'Fertilizer Tonnage Entry Form'!$D$2</f>
        <v>2018</v>
      </c>
      <c r="D313" s="9">
        <f>'Fertilizer Tonnage Entry Form'!$H$2</f>
        <v>14</v>
      </c>
      <c r="H313" s="1">
        <f>ROUND('Fertilizer Tonnage Entry Form'!A324,1)*10^1</f>
        <v>0</v>
      </c>
      <c r="J313" s="1">
        <f>ROUND('Fertilizer Tonnage Entry Form'!B324,1)*10^1</f>
        <v>0</v>
      </c>
      <c r="L313" s="1">
        <f>ROUND('Fertilizer Tonnage Entry Form'!C324,1)*10^1</f>
        <v>0</v>
      </c>
      <c r="M313" s="1">
        <f>ROUND('Fertilizer Tonnage Entry Form'!N324,3)*10^3</f>
        <v>0</v>
      </c>
      <c r="Q313" s="9">
        <f>'Fertilizer Tonnage Entry Form'!T324</f>
        <v>0</v>
      </c>
      <c r="R313" s="9">
        <f>'Fertilizer Tonnage Entry Form'!O324</f>
        <v>0</v>
      </c>
      <c r="S313" s="9">
        <f>'Fertilizer Tonnage Entry Form'!P324</f>
        <v>0</v>
      </c>
      <c r="AA313" s="9">
        <f>ROUND('Fertilizer Tonnage Entry Form'!D324,1)*10^1</f>
        <v>0</v>
      </c>
      <c r="AB313" s="9">
        <f>ROUND('Fertilizer Tonnage Entry Form'!E324,1)*10^1</f>
        <v>0</v>
      </c>
      <c r="AC313" s="9">
        <f>ROUND('Fertilizer Tonnage Entry Form'!F324,1)*10^1</f>
        <v>0</v>
      </c>
      <c r="AD313" s="9">
        <f>ROUND('Fertilizer Tonnage Entry Form'!G324,1)*10^1</f>
        <v>0</v>
      </c>
      <c r="AE313" s="9">
        <f>ROUND('Fertilizer Tonnage Entry Form'!H324,2)*10^2</f>
        <v>0</v>
      </c>
      <c r="AF313" s="9">
        <f>ROUND('Fertilizer Tonnage Entry Form'!I324,2)*10^2</f>
        <v>0</v>
      </c>
      <c r="AG313" s="9">
        <f>ROUND('Fertilizer Tonnage Entry Form'!J324,2)*10^2</f>
        <v>0</v>
      </c>
      <c r="AH313" s="9">
        <f>ROUND('Fertilizer Tonnage Entry Form'!K324,2)*10^2</f>
        <v>0</v>
      </c>
      <c r="AI313" s="9">
        <f>ROUND('Fertilizer Tonnage Entry Form'!L324,2)*10^2</f>
        <v>0</v>
      </c>
      <c r="AJ313" s="9">
        <f>ROUND('Fertilizer Tonnage Entry Form'!M324,3)*10^2</f>
        <v>0</v>
      </c>
    </row>
    <row r="314" spans="1:36" ht="12.75" customHeight="1">
      <c r="A314" s="9">
        <f>'Fertilizer Tonnage Entry Form'!$Q$1</f>
        <v>0</v>
      </c>
      <c r="C314" s="9">
        <f>'Fertilizer Tonnage Entry Form'!$D$2</f>
        <v>2018</v>
      </c>
      <c r="D314" s="9">
        <f>'Fertilizer Tonnage Entry Form'!$H$2</f>
        <v>14</v>
      </c>
      <c r="H314" s="1">
        <f>ROUND('Fertilizer Tonnage Entry Form'!A325,1)*10^1</f>
        <v>0</v>
      </c>
      <c r="J314" s="1">
        <f>ROUND('Fertilizer Tonnage Entry Form'!B325,1)*10^1</f>
        <v>0</v>
      </c>
      <c r="L314" s="1">
        <f>ROUND('Fertilizer Tonnage Entry Form'!C325,1)*10^1</f>
        <v>0</v>
      </c>
      <c r="M314" s="1">
        <f>ROUND('Fertilizer Tonnage Entry Form'!N325,3)*10^3</f>
        <v>0</v>
      </c>
      <c r="Q314" s="9">
        <f>'Fertilizer Tonnage Entry Form'!T325</f>
        <v>0</v>
      </c>
      <c r="R314" s="9">
        <f>'Fertilizer Tonnage Entry Form'!O325</f>
        <v>0</v>
      </c>
      <c r="S314" s="9">
        <f>'Fertilizer Tonnage Entry Form'!P325</f>
        <v>0</v>
      </c>
      <c r="AA314" s="9">
        <f>ROUND('Fertilizer Tonnage Entry Form'!D325,1)*10^1</f>
        <v>0</v>
      </c>
      <c r="AB314" s="9">
        <f>ROUND('Fertilizer Tonnage Entry Form'!E325,1)*10^1</f>
        <v>0</v>
      </c>
      <c r="AC314" s="9">
        <f>ROUND('Fertilizer Tonnage Entry Form'!F325,1)*10^1</f>
        <v>0</v>
      </c>
      <c r="AD314" s="9">
        <f>ROUND('Fertilizer Tonnage Entry Form'!G325,1)*10^1</f>
        <v>0</v>
      </c>
      <c r="AE314" s="9">
        <f>ROUND('Fertilizer Tonnage Entry Form'!H325,2)*10^2</f>
        <v>0</v>
      </c>
      <c r="AF314" s="9">
        <f>ROUND('Fertilizer Tonnage Entry Form'!I325,2)*10^2</f>
        <v>0</v>
      </c>
      <c r="AG314" s="9">
        <f>ROUND('Fertilizer Tonnage Entry Form'!J325,2)*10^2</f>
        <v>0</v>
      </c>
      <c r="AH314" s="9">
        <f>ROUND('Fertilizer Tonnage Entry Form'!K325,2)*10^2</f>
        <v>0</v>
      </c>
      <c r="AI314" s="9">
        <f>ROUND('Fertilizer Tonnage Entry Form'!L325,2)*10^2</f>
        <v>0</v>
      </c>
      <c r="AJ314" s="9">
        <f>ROUND('Fertilizer Tonnage Entry Form'!M325,3)*10^2</f>
        <v>0</v>
      </c>
    </row>
    <row r="315" spans="1:36" ht="12.75" customHeight="1">
      <c r="A315" s="9">
        <f>'Fertilizer Tonnage Entry Form'!$Q$1</f>
        <v>0</v>
      </c>
      <c r="C315" s="9">
        <f>'Fertilizer Tonnage Entry Form'!$D$2</f>
        <v>2018</v>
      </c>
      <c r="D315" s="9">
        <f>'Fertilizer Tonnage Entry Form'!$H$2</f>
        <v>14</v>
      </c>
      <c r="H315" s="1">
        <f>ROUND('Fertilizer Tonnage Entry Form'!A326,1)*10^1</f>
        <v>0</v>
      </c>
      <c r="J315" s="1">
        <f>ROUND('Fertilizer Tonnage Entry Form'!B326,1)*10^1</f>
        <v>0</v>
      </c>
      <c r="L315" s="1">
        <f>ROUND('Fertilizer Tonnage Entry Form'!C326,1)*10^1</f>
        <v>0</v>
      </c>
      <c r="M315" s="1">
        <f>ROUND('Fertilizer Tonnage Entry Form'!N326,3)*10^3</f>
        <v>0</v>
      </c>
      <c r="Q315" s="9">
        <f>'Fertilizer Tonnage Entry Form'!T326</f>
        <v>0</v>
      </c>
      <c r="R315" s="9">
        <f>'Fertilizer Tonnage Entry Form'!O326</f>
        <v>0</v>
      </c>
      <c r="S315" s="9">
        <f>'Fertilizer Tonnage Entry Form'!P326</f>
        <v>0</v>
      </c>
      <c r="AA315" s="9">
        <f>ROUND('Fertilizer Tonnage Entry Form'!D326,1)*10^1</f>
        <v>0</v>
      </c>
      <c r="AB315" s="9">
        <f>ROUND('Fertilizer Tonnage Entry Form'!E326,1)*10^1</f>
        <v>0</v>
      </c>
      <c r="AC315" s="9">
        <f>ROUND('Fertilizer Tonnage Entry Form'!F326,1)*10^1</f>
        <v>0</v>
      </c>
      <c r="AD315" s="9">
        <f>ROUND('Fertilizer Tonnage Entry Form'!G326,1)*10^1</f>
        <v>0</v>
      </c>
      <c r="AE315" s="9">
        <f>ROUND('Fertilizer Tonnage Entry Form'!H326,2)*10^2</f>
        <v>0</v>
      </c>
      <c r="AF315" s="9">
        <f>ROUND('Fertilizer Tonnage Entry Form'!I326,2)*10^2</f>
        <v>0</v>
      </c>
      <c r="AG315" s="9">
        <f>ROUND('Fertilizer Tonnage Entry Form'!J326,2)*10^2</f>
        <v>0</v>
      </c>
      <c r="AH315" s="9">
        <f>ROUND('Fertilizer Tonnage Entry Form'!K326,2)*10^2</f>
        <v>0</v>
      </c>
      <c r="AI315" s="9">
        <f>ROUND('Fertilizer Tonnage Entry Form'!L326,2)*10^2</f>
        <v>0</v>
      </c>
      <c r="AJ315" s="9">
        <f>ROUND('Fertilizer Tonnage Entry Form'!M326,3)*10^2</f>
        <v>0</v>
      </c>
    </row>
    <row r="316" spans="1:36" ht="12.75" customHeight="1">
      <c r="A316" s="9">
        <f>'Fertilizer Tonnage Entry Form'!$Q$1</f>
        <v>0</v>
      </c>
      <c r="C316" s="9">
        <f>'Fertilizer Tonnage Entry Form'!$D$2</f>
        <v>2018</v>
      </c>
      <c r="D316" s="9">
        <f>'Fertilizer Tonnage Entry Form'!$H$2</f>
        <v>14</v>
      </c>
      <c r="H316" s="1">
        <f>ROUND('Fertilizer Tonnage Entry Form'!A327,1)*10^1</f>
        <v>0</v>
      </c>
      <c r="J316" s="1">
        <f>ROUND('Fertilizer Tonnage Entry Form'!B327,1)*10^1</f>
        <v>0</v>
      </c>
      <c r="L316" s="1">
        <f>ROUND('Fertilizer Tonnage Entry Form'!C327,1)*10^1</f>
        <v>0</v>
      </c>
      <c r="M316" s="1">
        <f>ROUND('Fertilizer Tonnage Entry Form'!N327,3)*10^3</f>
        <v>0</v>
      </c>
      <c r="Q316" s="9">
        <f>'Fertilizer Tonnage Entry Form'!T327</f>
        <v>0</v>
      </c>
      <c r="R316" s="9">
        <f>'Fertilizer Tonnage Entry Form'!O327</f>
        <v>0</v>
      </c>
      <c r="S316" s="9">
        <f>'Fertilizer Tonnage Entry Form'!P327</f>
        <v>0</v>
      </c>
      <c r="AA316" s="9">
        <f>ROUND('Fertilizer Tonnage Entry Form'!D327,1)*10^1</f>
        <v>0</v>
      </c>
      <c r="AB316" s="9">
        <f>ROUND('Fertilizer Tonnage Entry Form'!E327,1)*10^1</f>
        <v>0</v>
      </c>
      <c r="AC316" s="9">
        <f>ROUND('Fertilizer Tonnage Entry Form'!F327,1)*10^1</f>
        <v>0</v>
      </c>
      <c r="AD316" s="9">
        <f>ROUND('Fertilizer Tonnage Entry Form'!G327,1)*10^1</f>
        <v>0</v>
      </c>
      <c r="AE316" s="9">
        <f>ROUND('Fertilizer Tonnage Entry Form'!H327,2)*10^2</f>
        <v>0</v>
      </c>
      <c r="AF316" s="9">
        <f>ROUND('Fertilizer Tonnage Entry Form'!I327,2)*10^2</f>
        <v>0</v>
      </c>
      <c r="AG316" s="9">
        <f>ROUND('Fertilizer Tonnage Entry Form'!J327,2)*10^2</f>
        <v>0</v>
      </c>
      <c r="AH316" s="9">
        <f>ROUND('Fertilizer Tonnage Entry Form'!K327,2)*10^2</f>
        <v>0</v>
      </c>
      <c r="AI316" s="9">
        <f>ROUND('Fertilizer Tonnage Entry Form'!L327,2)*10^2</f>
        <v>0</v>
      </c>
      <c r="AJ316" s="9">
        <f>ROUND('Fertilizer Tonnage Entry Form'!M327,3)*10^2</f>
        <v>0</v>
      </c>
    </row>
    <row r="317" spans="1:36" ht="12.75" customHeight="1">
      <c r="A317" s="9">
        <f>'Fertilizer Tonnage Entry Form'!$Q$1</f>
        <v>0</v>
      </c>
      <c r="C317" s="9">
        <f>'Fertilizer Tonnage Entry Form'!$D$2</f>
        <v>2018</v>
      </c>
      <c r="D317" s="9">
        <f>'Fertilizer Tonnage Entry Form'!$H$2</f>
        <v>14</v>
      </c>
      <c r="H317" s="1">
        <f>ROUND('Fertilizer Tonnage Entry Form'!A328,1)*10^1</f>
        <v>0</v>
      </c>
      <c r="J317" s="1">
        <f>ROUND('Fertilizer Tonnage Entry Form'!B328,1)*10^1</f>
        <v>0</v>
      </c>
      <c r="L317" s="1">
        <f>ROUND('Fertilizer Tonnage Entry Form'!C328,1)*10^1</f>
        <v>0</v>
      </c>
      <c r="M317" s="1">
        <f>ROUND('Fertilizer Tonnage Entry Form'!N328,3)*10^3</f>
        <v>0</v>
      </c>
      <c r="Q317" s="9">
        <f>'Fertilizer Tonnage Entry Form'!T328</f>
        <v>0</v>
      </c>
      <c r="R317" s="9">
        <f>'Fertilizer Tonnage Entry Form'!O328</f>
        <v>0</v>
      </c>
      <c r="S317" s="9">
        <f>'Fertilizer Tonnage Entry Form'!P328</f>
        <v>0</v>
      </c>
      <c r="AA317" s="9">
        <f>ROUND('Fertilizer Tonnage Entry Form'!D328,1)*10^1</f>
        <v>0</v>
      </c>
      <c r="AB317" s="9">
        <f>ROUND('Fertilizer Tonnage Entry Form'!E328,1)*10^1</f>
        <v>0</v>
      </c>
      <c r="AC317" s="9">
        <f>ROUND('Fertilizer Tonnage Entry Form'!F328,1)*10^1</f>
        <v>0</v>
      </c>
      <c r="AD317" s="9">
        <f>ROUND('Fertilizer Tonnage Entry Form'!G328,1)*10^1</f>
        <v>0</v>
      </c>
      <c r="AE317" s="9">
        <f>ROUND('Fertilizer Tonnage Entry Form'!H328,2)*10^2</f>
        <v>0</v>
      </c>
      <c r="AF317" s="9">
        <f>ROUND('Fertilizer Tonnage Entry Form'!I328,2)*10^2</f>
        <v>0</v>
      </c>
      <c r="AG317" s="9">
        <f>ROUND('Fertilizer Tonnage Entry Form'!J328,2)*10^2</f>
        <v>0</v>
      </c>
      <c r="AH317" s="9">
        <f>ROUND('Fertilizer Tonnage Entry Form'!K328,2)*10^2</f>
        <v>0</v>
      </c>
      <c r="AI317" s="9">
        <f>ROUND('Fertilizer Tonnage Entry Form'!L328,2)*10^2</f>
        <v>0</v>
      </c>
      <c r="AJ317" s="9">
        <f>ROUND('Fertilizer Tonnage Entry Form'!M328,3)*10^2</f>
        <v>0</v>
      </c>
    </row>
    <row r="318" spans="1:36" ht="12.75" customHeight="1">
      <c r="A318" s="9">
        <f>'Fertilizer Tonnage Entry Form'!$Q$1</f>
        <v>0</v>
      </c>
      <c r="C318" s="9">
        <f>'Fertilizer Tonnage Entry Form'!$D$2</f>
        <v>2018</v>
      </c>
      <c r="D318" s="9">
        <f>'Fertilizer Tonnage Entry Form'!$H$2</f>
        <v>14</v>
      </c>
      <c r="H318" s="1">
        <f>ROUND('Fertilizer Tonnage Entry Form'!A329,1)*10^1</f>
        <v>0</v>
      </c>
      <c r="J318" s="1">
        <f>ROUND('Fertilizer Tonnage Entry Form'!B329,1)*10^1</f>
        <v>0</v>
      </c>
      <c r="L318" s="1">
        <f>ROUND('Fertilizer Tonnage Entry Form'!C329,1)*10^1</f>
        <v>0</v>
      </c>
      <c r="M318" s="1">
        <f>ROUND('Fertilizer Tonnage Entry Form'!N329,3)*10^3</f>
        <v>0</v>
      </c>
      <c r="Q318" s="9">
        <f>'Fertilizer Tonnage Entry Form'!T329</f>
        <v>0</v>
      </c>
      <c r="R318" s="9">
        <f>'Fertilizer Tonnage Entry Form'!O329</f>
        <v>0</v>
      </c>
      <c r="S318" s="9">
        <f>'Fertilizer Tonnage Entry Form'!P329</f>
        <v>0</v>
      </c>
      <c r="AA318" s="9">
        <f>ROUND('Fertilizer Tonnage Entry Form'!D329,1)*10^1</f>
        <v>0</v>
      </c>
      <c r="AB318" s="9">
        <f>ROUND('Fertilizer Tonnage Entry Form'!E329,1)*10^1</f>
        <v>0</v>
      </c>
      <c r="AC318" s="9">
        <f>ROUND('Fertilizer Tonnage Entry Form'!F329,1)*10^1</f>
        <v>0</v>
      </c>
      <c r="AD318" s="9">
        <f>ROUND('Fertilizer Tonnage Entry Form'!G329,1)*10^1</f>
        <v>0</v>
      </c>
      <c r="AE318" s="9">
        <f>ROUND('Fertilizer Tonnage Entry Form'!H329,2)*10^2</f>
        <v>0</v>
      </c>
      <c r="AF318" s="9">
        <f>ROUND('Fertilizer Tonnage Entry Form'!I329,2)*10^2</f>
        <v>0</v>
      </c>
      <c r="AG318" s="9">
        <f>ROUND('Fertilizer Tonnage Entry Form'!J329,2)*10^2</f>
        <v>0</v>
      </c>
      <c r="AH318" s="9">
        <f>ROUND('Fertilizer Tonnage Entry Form'!K329,2)*10^2</f>
        <v>0</v>
      </c>
      <c r="AI318" s="9">
        <f>ROUND('Fertilizer Tonnage Entry Form'!L329,2)*10^2</f>
        <v>0</v>
      </c>
      <c r="AJ318" s="9">
        <f>ROUND('Fertilizer Tonnage Entry Form'!M329,3)*10^2</f>
        <v>0</v>
      </c>
    </row>
    <row r="319" spans="1:36" ht="12.75" customHeight="1">
      <c r="A319" s="9">
        <f>'Fertilizer Tonnage Entry Form'!$Q$1</f>
        <v>0</v>
      </c>
      <c r="C319" s="9">
        <f>'Fertilizer Tonnage Entry Form'!$D$2</f>
        <v>2018</v>
      </c>
      <c r="D319" s="9">
        <f>'Fertilizer Tonnage Entry Form'!$H$2</f>
        <v>14</v>
      </c>
      <c r="H319" s="1">
        <f>ROUND('Fertilizer Tonnage Entry Form'!A330,1)*10^1</f>
        <v>0</v>
      </c>
      <c r="J319" s="1">
        <f>ROUND('Fertilizer Tonnage Entry Form'!B330,1)*10^1</f>
        <v>0</v>
      </c>
      <c r="L319" s="1">
        <f>ROUND('Fertilizer Tonnage Entry Form'!C330,1)*10^1</f>
        <v>0</v>
      </c>
      <c r="M319" s="1">
        <f>ROUND('Fertilizer Tonnage Entry Form'!N330,3)*10^3</f>
        <v>0</v>
      </c>
      <c r="Q319" s="9">
        <f>'Fertilizer Tonnage Entry Form'!T330</f>
        <v>0</v>
      </c>
      <c r="R319" s="9">
        <f>'Fertilizer Tonnage Entry Form'!O330</f>
        <v>0</v>
      </c>
      <c r="S319" s="9">
        <f>'Fertilizer Tonnage Entry Form'!P330</f>
        <v>0</v>
      </c>
      <c r="AA319" s="9">
        <f>ROUND('Fertilizer Tonnage Entry Form'!D330,1)*10^1</f>
        <v>0</v>
      </c>
      <c r="AB319" s="9">
        <f>ROUND('Fertilizer Tonnage Entry Form'!E330,1)*10^1</f>
        <v>0</v>
      </c>
      <c r="AC319" s="9">
        <f>ROUND('Fertilizer Tonnage Entry Form'!F330,1)*10^1</f>
        <v>0</v>
      </c>
      <c r="AD319" s="9">
        <f>ROUND('Fertilizer Tonnage Entry Form'!G330,1)*10^1</f>
        <v>0</v>
      </c>
      <c r="AE319" s="9">
        <f>ROUND('Fertilizer Tonnage Entry Form'!H330,2)*10^2</f>
        <v>0</v>
      </c>
      <c r="AF319" s="9">
        <f>ROUND('Fertilizer Tonnage Entry Form'!I330,2)*10^2</f>
        <v>0</v>
      </c>
      <c r="AG319" s="9">
        <f>ROUND('Fertilizer Tonnage Entry Form'!J330,2)*10^2</f>
        <v>0</v>
      </c>
      <c r="AH319" s="9">
        <f>ROUND('Fertilizer Tonnage Entry Form'!K330,2)*10^2</f>
        <v>0</v>
      </c>
      <c r="AI319" s="9">
        <f>ROUND('Fertilizer Tonnage Entry Form'!L330,2)*10^2</f>
        <v>0</v>
      </c>
      <c r="AJ319" s="9">
        <f>ROUND('Fertilizer Tonnage Entry Form'!M330,3)*10^2</f>
        <v>0</v>
      </c>
    </row>
    <row r="320" spans="1:36" ht="12.75" customHeight="1">
      <c r="A320" s="9">
        <f>'Fertilizer Tonnage Entry Form'!$Q$1</f>
        <v>0</v>
      </c>
      <c r="C320" s="9">
        <f>'Fertilizer Tonnage Entry Form'!$D$2</f>
        <v>2018</v>
      </c>
      <c r="D320" s="9">
        <f>'Fertilizer Tonnage Entry Form'!$H$2</f>
        <v>14</v>
      </c>
      <c r="H320" s="1">
        <f>ROUND('Fertilizer Tonnage Entry Form'!A331,1)*10^1</f>
        <v>0</v>
      </c>
      <c r="J320" s="1">
        <f>ROUND('Fertilizer Tonnage Entry Form'!B331,1)*10^1</f>
        <v>0</v>
      </c>
      <c r="L320" s="1">
        <f>ROUND('Fertilizer Tonnage Entry Form'!C331,1)*10^1</f>
        <v>0</v>
      </c>
      <c r="M320" s="1">
        <f>ROUND('Fertilizer Tonnage Entry Form'!N331,3)*10^3</f>
        <v>0</v>
      </c>
      <c r="Q320" s="9">
        <f>'Fertilizer Tonnage Entry Form'!T331</f>
        <v>0</v>
      </c>
      <c r="R320" s="9">
        <f>'Fertilizer Tonnage Entry Form'!O331</f>
        <v>0</v>
      </c>
      <c r="S320" s="9">
        <f>'Fertilizer Tonnage Entry Form'!P331</f>
        <v>0</v>
      </c>
      <c r="AA320" s="9">
        <f>ROUND('Fertilizer Tonnage Entry Form'!D331,1)*10^1</f>
        <v>0</v>
      </c>
      <c r="AB320" s="9">
        <f>ROUND('Fertilizer Tonnage Entry Form'!E331,1)*10^1</f>
        <v>0</v>
      </c>
      <c r="AC320" s="9">
        <f>ROUND('Fertilizer Tonnage Entry Form'!F331,1)*10^1</f>
        <v>0</v>
      </c>
      <c r="AD320" s="9">
        <f>ROUND('Fertilizer Tonnage Entry Form'!G331,1)*10^1</f>
        <v>0</v>
      </c>
      <c r="AE320" s="9">
        <f>ROUND('Fertilizer Tonnage Entry Form'!H331,2)*10^2</f>
        <v>0</v>
      </c>
      <c r="AF320" s="9">
        <f>ROUND('Fertilizer Tonnage Entry Form'!I331,2)*10^2</f>
        <v>0</v>
      </c>
      <c r="AG320" s="9">
        <f>ROUND('Fertilizer Tonnage Entry Form'!J331,2)*10^2</f>
        <v>0</v>
      </c>
      <c r="AH320" s="9">
        <f>ROUND('Fertilizer Tonnage Entry Form'!K331,2)*10^2</f>
        <v>0</v>
      </c>
      <c r="AI320" s="9">
        <f>ROUND('Fertilizer Tonnage Entry Form'!L331,2)*10^2</f>
        <v>0</v>
      </c>
      <c r="AJ320" s="9">
        <f>ROUND('Fertilizer Tonnage Entry Form'!M331,3)*10^2</f>
        <v>0</v>
      </c>
    </row>
    <row r="321" spans="1:36" ht="12.75" customHeight="1">
      <c r="A321" s="9">
        <f>'Fertilizer Tonnage Entry Form'!$Q$1</f>
        <v>0</v>
      </c>
      <c r="C321" s="9">
        <f>'Fertilizer Tonnage Entry Form'!$D$2</f>
        <v>2018</v>
      </c>
      <c r="D321" s="9">
        <f>'Fertilizer Tonnage Entry Form'!$H$2</f>
        <v>14</v>
      </c>
      <c r="H321" s="1">
        <f>ROUND('Fertilizer Tonnage Entry Form'!A332,1)*10^1</f>
        <v>0</v>
      </c>
      <c r="J321" s="1">
        <f>ROUND('Fertilizer Tonnage Entry Form'!B332,1)*10^1</f>
        <v>0</v>
      </c>
      <c r="L321" s="1">
        <f>ROUND('Fertilizer Tonnage Entry Form'!C332,1)*10^1</f>
        <v>0</v>
      </c>
      <c r="M321" s="1">
        <f>ROUND('Fertilizer Tonnage Entry Form'!N332,3)*10^3</f>
        <v>0</v>
      </c>
      <c r="Q321" s="9">
        <f>'Fertilizer Tonnage Entry Form'!T332</f>
        <v>0</v>
      </c>
      <c r="R321" s="9">
        <f>'Fertilizer Tonnage Entry Form'!O332</f>
        <v>0</v>
      </c>
      <c r="S321" s="9">
        <f>'Fertilizer Tonnage Entry Form'!P332</f>
        <v>0</v>
      </c>
      <c r="AA321" s="9">
        <f>ROUND('Fertilizer Tonnage Entry Form'!D332,1)*10^1</f>
        <v>0</v>
      </c>
      <c r="AB321" s="9">
        <f>ROUND('Fertilizer Tonnage Entry Form'!E332,1)*10^1</f>
        <v>0</v>
      </c>
      <c r="AC321" s="9">
        <f>ROUND('Fertilizer Tonnage Entry Form'!F332,1)*10^1</f>
        <v>0</v>
      </c>
      <c r="AD321" s="9">
        <f>ROUND('Fertilizer Tonnage Entry Form'!G332,1)*10^1</f>
        <v>0</v>
      </c>
      <c r="AE321" s="9">
        <f>ROUND('Fertilizer Tonnage Entry Form'!H332,2)*10^2</f>
        <v>0</v>
      </c>
      <c r="AF321" s="9">
        <f>ROUND('Fertilizer Tonnage Entry Form'!I332,2)*10^2</f>
        <v>0</v>
      </c>
      <c r="AG321" s="9">
        <f>ROUND('Fertilizer Tonnage Entry Form'!J332,2)*10^2</f>
        <v>0</v>
      </c>
      <c r="AH321" s="9">
        <f>ROUND('Fertilizer Tonnage Entry Form'!K332,2)*10^2</f>
        <v>0</v>
      </c>
      <c r="AI321" s="9">
        <f>ROUND('Fertilizer Tonnage Entry Form'!L332,2)*10^2</f>
        <v>0</v>
      </c>
      <c r="AJ321" s="9">
        <f>ROUND('Fertilizer Tonnage Entry Form'!M332,3)*10^2</f>
        <v>0</v>
      </c>
    </row>
    <row r="322" spans="1:36" ht="12.75" customHeight="1">
      <c r="A322" s="9">
        <f>'Fertilizer Tonnage Entry Form'!$Q$1</f>
        <v>0</v>
      </c>
      <c r="C322" s="9">
        <f>'Fertilizer Tonnage Entry Form'!$D$2</f>
        <v>2018</v>
      </c>
      <c r="D322" s="9">
        <f>'Fertilizer Tonnage Entry Form'!$H$2</f>
        <v>14</v>
      </c>
      <c r="H322" s="1">
        <f>ROUND('Fertilizer Tonnage Entry Form'!A333,1)*10^1</f>
        <v>0</v>
      </c>
      <c r="J322" s="1">
        <f>ROUND('Fertilizer Tonnage Entry Form'!B333,1)*10^1</f>
        <v>0</v>
      </c>
      <c r="L322" s="1">
        <f>ROUND('Fertilizer Tonnage Entry Form'!C333,1)*10^1</f>
        <v>0</v>
      </c>
      <c r="M322" s="1">
        <f>ROUND('Fertilizer Tonnage Entry Form'!N333,3)*10^3</f>
        <v>0</v>
      </c>
      <c r="Q322" s="9">
        <f>'Fertilizer Tonnage Entry Form'!T333</f>
        <v>0</v>
      </c>
      <c r="R322" s="9">
        <f>'Fertilizer Tonnage Entry Form'!O333</f>
        <v>0</v>
      </c>
      <c r="S322" s="9">
        <f>'Fertilizer Tonnage Entry Form'!P333</f>
        <v>0</v>
      </c>
      <c r="AA322" s="9">
        <f>ROUND('Fertilizer Tonnage Entry Form'!D333,1)*10^1</f>
        <v>0</v>
      </c>
      <c r="AB322" s="9">
        <f>ROUND('Fertilizer Tonnage Entry Form'!E333,1)*10^1</f>
        <v>0</v>
      </c>
      <c r="AC322" s="9">
        <f>ROUND('Fertilizer Tonnage Entry Form'!F333,1)*10^1</f>
        <v>0</v>
      </c>
      <c r="AD322" s="9">
        <f>ROUND('Fertilizer Tonnage Entry Form'!G333,1)*10^1</f>
        <v>0</v>
      </c>
      <c r="AE322" s="9">
        <f>ROUND('Fertilizer Tonnage Entry Form'!H333,2)*10^2</f>
        <v>0</v>
      </c>
      <c r="AF322" s="9">
        <f>ROUND('Fertilizer Tonnage Entry Form'!I333,2)*10^2</f>
        <v>0</v>
      </c>
      <c r="AG322" s="9">
        <f>ROUND('Fertilizer Tonnage Entry Form'!J333,2)*10^2</f>
        <v>0</v>
      </c>
      <c r="AH322" s="9">
        <f>ROUND('Fertilizer Tonnage Entry Form'!K333,2)*10^2</f>
        <v>0</v>
      </c>
      <c r="AI322" s="9">
        <f>ROUND('Fertilizer Tonnage Entry Form'!L333,2)*10^2</f>
        <v>0</v>
      </c>
      <c r="AJ322" s="9">
        <f>ROUND('Fertilizer Tonnage Entry Form'!M333,3)*10^2</f>
        <v>0</v>
      </c>
    </row>
    <row r="323" spans="1:36" ht="12.75" customHeight="1">
      <c r="A323" s="9">
        <f>'Fertilizer Tonnage Entry Form'!$Q$1</f>
        <v>0</v>
      </c>
      <c r="C323" s="9">
        <f>'Fertilizer Tonnage Entry Form'!$D$2</f>
        <v>2018</v>
      </c>
      <c r="D323" s="9">
        <f>'Fertilizer Tonnage Entry Form'!$H$2</f>
        <v>14</v>
      </c>
      <c r="H323" s="1">
        <f>ROUND('Fertilizer Tonnage Entry Form'!A334,1)*10^1</f>
        <v>0</v>
      </c>
      <c r="J323" s="1">
        <f>ROUND('Fertilizer Tonnage Entry Form'!B334,1)*10^1</f>
        <v>0</v>
      </c>
      <c r="L323" s="1">
        <f>ROUND('Fertilizer Tonnage Entry Form'!C334,1)*10^1</f>
        <v>0</v>
      </c>
      <c r="M323" s="1">
        <f>ROUND('Fertilizer Tonnage Entry Form'!N334,3)*10^3</f>
        <v>0</v>
      </c>
      <c r="Q323" s="9">
        <f>'Fertilizer Tonnage Entry Form'!T334</f>
        <v>0</v>
      </c>
      <c r="R323" s="9">
        <f>'Fertilizer Tonnage Entry Form'!O334</f>
        <v>0</v>
      </c>
      <c r="S323" s="9">
        <f>'Fertilizer Tonnage Entry Form'!P334</f>
        <v>0</v>
      </c>
      <c r="AA323" s="9">
        <f>ROUND('Fertilizer Tonnage Entry Form'!D334,1)*10^1</f>
        <v>0</v>
      </c>
      <c r="AB323" s="9">
        <f>ROUND('Fertilizer Tonnage Entry Form'!E334,1)*10^1</f>
        <v>0</v>
      </c>
      <c r="AC323" s="9">
        <f>ROUND('Fertilizer Tonnage Entry Form'!F334,1)*10^1</f>
        <v>0</v>
      </c>
      <c r="AD323" s="9">
        <f>ROUND('Fertilizer Tonnage Entry Form'!G334,1)*10^1</f>
        <v>0</v>
      </c>
      <c r="AE323" s="9">
        <f>ROUND('Fertilizer Tonnage Entry Form'!H334,2)*10^2</f>
        <v>0</v>
      </c>
      <c r="AF323" s="9">
        <f>ROUND('Fertilizer Tonnage Entry Form'!I334,2)*10^2</f>
        <v>0</v>
      </c>
      <c r="AG323" s="9">
        <f>ROUND('Fertilizer Tonnage Entry Form'!J334,2)*10^2</f>
        <v>0</v>
      </c>
      <c r="AH323" s="9">
        <f>ROUND('Fertilizer Tonnage Entry Form'!K334,2)*10^2</f>
        <v>0</v>
      </c>
      <c r="AI323" s="9">
        <f>ROUND('Fertilizer Tonnage Entry Form'!L334,2)*10^2</f>
        <v>0</v>
      </c>
      <c r="AJ323" s="9">
        <f>ROUND('Fertilizer Tonnage Entry Form'!M334,3)*10^2</f>
        <v>0</v>
      </c>
    </row>
    <row r="324" spans="1:36" ht="12.75" customHeight="1">
      <c r="A324" s="9">
        <f>'Fertilizer Tonnage Entry Form'!$Q$1</f>
        <v>0</v>
      </c>
      <c r="C324" s="9">
        <f>'Fertilizer Tonnage Entry Form'!$D$2</f>
        <v>2018</v>
      </c>
      <c r="D324" s="9">
        <f>'Fertilizer Tonnage Entry Form'!$H$2</f>
        <v>14</v>
      </c>
      <c r="H324" s="1">
        <f>ROUND('Fertilizer Tonnage Entry Form'!A335,1)*10^1</f>
        <v>0</v>
      </c>
      <c r="J324" s="1">
        <f>ROUND('Fertilizer Tonnage Entry Form'!B335,1)*10^1</f>
        <v>0</v>
      </c>
      <c r="L324" s="1">
        <f>ROUND('Fertilizer Tonnage Entry Form'!C335,1)*10^1</f>
        <v>0</v>
      </c>
      <c r="M324" s="1">
        <f>ROUND('Fertilizer Tonnage Entry Form'!N335,3)*10^3</f>
        <v>0</v>
      </c>
      <c r="Q324" s="9">
        <f>'Fertilizer Tonnage Entry Form'!T335</f>
        <v>0</v>
      </c>
      <c r="R324" s="9">
        <f>'Fertilizer Tonnage Entry Form'!O335</f>
        <v>0</v>
      </c>
      <c r="S324" s="9">
        <f>'Fertilizer Tonnage Entry Form'!P335</f>
        <v>0</v>
      </c>
      <c r="AA324" s="9">
        <f>ROUND('Fertilizer Tonnage Entry Form'!D335,1)*10^1</f>
        <v>0</v>
      </c>
      <c r="AB324" s="9">
        <f>ROUND('Fertilizer Tonnage Entry Form'!E335,1)*10^1</f>
        <v>0</v>
      </c>
      <c r="AC324" s="9">
        <f>ROUND('Fertilizer Tonnage Entry Form'!F335,1)*10^1</f>
        <v>0</v>
      </c>
      <c r="AD324" s="9">
        <f>ROUND('Fertilizer Tonnage Entry Form'!G335,1)*10^1</f>
        <v>0</v>
      </c>
      <c r="AE324" s="9">
        <f>ROUND('Fertilizer Tonnage Entry Form'!H335,2)*10^2</f>
        <v>0</v>
      </c>
      <c r="AF324" s="9">
        <f>ROUND('Fertilizer Tonnage Entry Form'!I335,2)*10^2</f>
        <v>0</v>
      </c>
      <c r="AG324" s="9">
        <f>ROUND('Fertilizer Tonnage Entry Form'!J335,2)*10^2</f>
        <v>0</v>
      </c>
      <c r="AH324" s="9">
        <f>ROUND('Fertilizer Tonnage Entry Form'!K335,2)*10^2</f>
        <v>0</v>
      </c>
      <c r="AI324" s="9">
        <f>ROUND('Fertilizer Tonnage Entry Form'!L335,2)*10^2</f>
        <v>0</v>
      </c>
      <c r="AJ324" s="9">
        <f>ROUND('Fertilizer Tonnage Entry Form'!M335,3)*10^2</f>
        <v>0</v>
      </c>
    </row>
    <row r="325" spans="1:36" ht="12.75" customHeight="1">
      <c r="A325" s="9">
        <f>'Fertilizer Tonnage Entry Form'!$Q$1</f>
        <v>0</v>
      </c>
      <c r="C325" s="9">
        <f>'Fertilizer Tonnage Entry Form'!$D$2</f>
        <v>2018</v>
      </c>
      <c r="D325" s="9">
        <f>'Fertilizer Tonnage Entry Form'!$H$2</f>
        <v>14</v>
      </c>
      <c r="H325" s="1">
        <f>ROUND('Fertilizer Tonnage Entry Form'!A336,1)*10^1</f>
        <v>0</v>
      </c>
      <c r="J325" s="1">
        <f>ROUND('Fertilizer Tonnage Entry Form'!B336,1)*10^1</f>
        <v>0</v>
      </c>
      <c r="L325" s="1">
        <f>ROUND('Fertilizer Tonnage Entry Form'!C336,1)*10^1</f>
        <v>0</v>
      </c>
      <c r="M325" s="1">
        <f>ROUND('Fertilizer Tonnage Entry Form'!N336,3)*10^3</f>
        <v>0</v>
      </c>
      <c r="Q325" s="9">
        <f>'Fertilizer Tonnage Entry Form'!T336</f>
        <v>0</v>
      </c>
      <c r="R325" s="9">
        <f>'Fertilizer Tonnage Entry Form'!O336</f>
        <v>0</v>
      </c>
      <c r="S325" s="9">
        <f>'Fertilizer Tonnage Entry Form'!P336</f>
        <v>0</v>
      </c>
      <c r="AA325" s="9">
        <f>ROUND('Fertilizer Tonnage Entry Form'!D336,1)*10^1</f>
        <v>0</v>
      </c>
      <c r="AB325" s="9">
        <f>ROUND('Fertilizer Tonnage Entry Form'!E336,1)*10^1</f>
        <v>0</v>
      </c>
      <c r="AC325" s="9">
        <f>ROUND('Fertilizer Tonnage Entry Form'!F336,1)*10^1</f>
        <v>0</v>
      </c>
      <c r="AD325" s="9">
        <f>ROUND('Fertilizer Tonnage Entry Form'!G336,1)*10^1</f>
        <v>0</v>
      </c>
      <c r="AE325" s="9">
        <f>ROUND('Fertilizer Tonnage Entry Form'!H336,2)*10^2</f>
        <v>0</v>
      </c>
      <c r="AF325" s="9">
        <f>ROUND('Fertilizer Tonnage Entry Form'!I336,2)*10^2</f>
        <v>0</v>
      </c>
      <c r="AG325" s="9">
        <f>ROUND('Fertilizer Tonnage Entry Form'!J336,2)*10^2</f>
        <v>0</v>
      </c>
      <c r="AH325" s="9">
        <f>ROUND('Fertilizer Tonnage Entry Form'!K336,2)*10^2</f>
        <v>0</v>
      </c>
      <c r="AI325" s="9">
        <f>ROUND('Fertilizer Tonnage Entry Form'!L336,2)*10^2</f>
        <v>0</v>
      </c>
      <c r="AJ325" s="9">
        <f>ROUND('Fertilizer Tonnage Entry Form'!M336,3)*10^2</f>
        <v>0</v>
      </c>
    </row>
    <row r="326" spans="1:36" ht="12.75" customHeight="1">
      <c r="A326" s="9">
        <f>'Fertilizer Tonnage Entry Form'!$Q$1</f>
        <v>0</v>
      </c>
      <c r="C326" s="9">
        <f>'Fertilizer Tonnage Entry Form'!$D$2</f>
        <v>2018</v>
      </c>
      <c r="D326" s="9">
        <f>'Fertilizer Tonnage Entry Form'!$H$2</f>
        <v>14</v>
      </c>
      <c r="H326" s="1">
        <f>ROUND('Fertilizer Tonnage Entry Form'!A337,1)*10^1</f>
        <v>0</v>
      </c>
      <c r="J326" s="1">
        <f>ROUND('Fertilizer Tonnage Entry Form'!B337,1)*10^1</f>
        <v>0</v>
      </c>
      <c r="L326" s="1">
        <f>ROUND('Fertilizer Tonnage Entry Form'!C337,1)*10^1</f>
        <v>0</v>
      </c>
      <c r="M326" s="1">
        <f>ROUND('Fertilizer Tonnage Entry Form'!N337,3)*10^3</f>
        <v>0</v>
      </c>
      <c r="Q326" s="9">
        <f>'Fertilizer Tonnage Entry Form'!T337</f>
        <v>0</v>
      </c>
      <c r="R326" s="9">
        <f>'Fertilizer Tonnage Entry Form'!O337</f>
        <v>0</v>
      </c>
      <c r="S326" s="9">
        <f>'Fertilizer Tonnage Entry Form'!P337</f>
        <v>0</v>
      </c>
      <c r="AA326" s="9">
        <f>ROUND('Fertilizer Tonnage Entry Form'!D337,1)*10^1</f>
        <v>0</v>
      </c>
      <c r="AB326" s="9">
        <f>ROUND('Fertilizer Tonnage Entry Form'!E337,1)*10^1</f>
        <v>0</v>
      </c>
      <c r="AC326" s="9">
        <f>ROUND('Fertilizer Tonnage Entry Form'!F337,1)*10^1</f>
        <v>0</v>
      </c>
      <c r="AD326" s="9">
        <f>ROUND('Fertilizer Tonnage Entry Form'!G337,1)*10^1</f>
        <v>0</v>
      </c>
      <c r="AE326" s="9">
        <f>ROUND('Fertilizer Tonnage Entry Form'!H337,2)*10^2</f>
        <v>0</v>
      </c>
      <c r="AF326" s="9">
        <f>ROUND('Fertilizer Tonnage Entry Form'!I337,2)*10^2</f>
        <v>0</v>
      </c>
      <c r="AG326" s="9">
        <f>ROUND('Fertilizer Tonnage Entry Form'!J337,2)*10^2</f>
        <v>0</v>
      </c>
      <c r="AH326" s="9">
        <f>ROUND('Fertilizer Tonnage Entry Form'!K337,2)*10^2</f>
        <v>0</v>
      </c>
      <c r="AI326" s="9">
        <f>ROUND('Fertilizer Tonnage Entry Form'!L337,2)*10^2</f>
        <v>0</v>
      </c>
      <c r="AJ326" s="9">
        <f>ROUND('Fertilizer Tonnage Entry Form'!M337,3)*10^2</f>
        <v>0</v>
      </c>
    </row>
    <row r="327" spans="1:36" ht="12.75" customHeight="1">
      <c r="A327" s="9">
        <f>'Fertilizer Tonnage Entry Form'!$Q$1</f>
        <v>0</v>
      </c>
      <c r="C327" s="9">
        <f>'Fertilizer Tonnage Entry Form'!$D$2</f>
        <v>2018</v>
      </c>
      <c r="D327" s="9">
        <f>'Fertilizer Tonnage Entry Form'!$H$2</f>
        <v>14</v>
      </c>
      <c r="H327" s="1">
        <f>ROUND('Fertilizer Tonnage Entry Form'!A338,1)*10^1</f>
        <v>0</v>
      </c>
      <c r="J327" s="1">
        <f>ROUND('Fertilizer Tonnage Entry Form'!B338,1)*10^1</f>
        <v>0</v>
      </c>
      <c r="L327" s="1">
        <f>ROUND('Fertilizer Tonnage Entry Form'!C338,1)*10^1</f>
        <v>0</v>
      </c>
      <c r="M327" s="1">
        <f>ROUND('Fertilizer Tonnage Entry Form'!N338,3)*10^3</f>
        <v>0</v>
      </c>
      <c r="Q327" s="9">
        <f>'Fertilizer Tonnage Entry Form'!T338</f>
        <v>0</v>
      </c>
      <c r="R327" s="9">
        <f>'Fertilizer Tonnage Entry Form'!O338</f>
        <v>0</v>
      </c>
      <c r="S327" s="9">
        <f>'Fertilizer Tonnage Entry Form'!P338</f>
        <v>0</v>
      </c>
      <c r="AA327" s="9">
        <f>ROUND('Fertilizer Tonnage Entry Form'!D338,1)*10^1</f>
        <v>0</v>
      </c>
      <c r="AB327" s="9">
        <f>ROUND('Fertilizer Tonnage Entry Form'!E338,1)*10^1</f>
        <v>0</v>
      </c>
      <c r="AC327" s="9">
        <f>ROUND('Fertilizer Tonnage Entry Form'!F338,1)*10^1</f>
        <v>0</v>
      </c>
      <c r="AD327" s="9">
        <f>ROUND('Fertilizer Tonnage Entry Form'!G338,1)*10^1</f>
        <v>0</v>
      </c>
      <c r="AE327" s="9">
        <f>ROUND('Fertilizer Tonnage Entry Form'!H338,2)*10^2</f>
        <v>0</v>
      </c>
      <c r="AF327" s="9">
        <f>ROUND('Fertilizer Tonnage Entry Form'!I338,2)*10^2</f>
        <v>0</v>
      </c>
      <c r="AG327" s="9">
        <f>ROUND('Fertilizer Tonnage Entry Form'!J338,2)*10^2</f>
        <v>0</v>
      </c>
      <c r="AH327" s="9">
        <f>ROUND('Fertilizer Tonnage Entry Form'!K338,2)*10^2</f>
        <v>0</v>
      </c>
      <c r="AI327" s="9">
        <f>ROUND('Fertilizer Tonnage Entry Form'!L338,2)*10^2</f>
        <v>0</v>
      </c>
      <c r="AJ327" s="9">
        <f>ROUND('Fertilizer Tonnage Entry Form'!M338,3)*10^2</f>
        <v>0</v>
      </c>
    </row>
    <row r="328" spans="1:36" ht="12.75" customHeight="1">
      <c r="A328" s="9">
        <f>'Fertilizer Tonnage Entry Form'!$Q$1</f>
        <v>0</v>
      </c>
      <c r="C328" s="9">
        <f>'Fertilizer Tonnage Entry Form'!$D$2</f>
        <v>2018</v>
      </c>
      <c r="D328" s="9">
        <f>'Fertilizer Tonnage Entry Form'!$H$2</f>
        <v>14</v>
      </c>
      <c r="H328" s="1">
        <f>ROUND('Fertilizer Tonnage Entry Form'!A339,1)*10^1</f>
        <v>0</v>
      </c>
      <c r="J328" s="1">
        <f>ROUND('Fertilizer Tonnage Entry Form'!B339,1)*10^1</f>
        <v>0</v>
      </c>
      <c r="L328" s="1">
        <f>ROUND('Fertilizer Tonnage Entry Form'!C339,1)*10^1</f>
        <v>0</v>
      </c>
      <c r="M328" s="1">
        <f>ROUND('Fertilizer Tonnage Entry Form'!N339,3)*10^3</f>
        <v>0</v>
      </c>
      <c r="Q328" s="9">
        <f>'Fertilizer Tonnage Entry Form'!T339</f>
        <v>0</v>
      </c>
      <c r="R328" s="9">
        <f>'Fertilizer Tonnage Entry Form'!O339</f>
        <v>0</v>
      </c>
      <c r="S328" s="9">
        <f>'Fertilizer Tonnage Entry Form'!P339</f>
        <v>0</v>
      </c>
      <c r="AA328" s="9">
        <f>ROUND('Fertilizer Tonnage Entry Form'!D339,1)*10^1</f>
        <v>0</v>
      </c>
      <c r="AB328" s="9">
        <f>ROUND('Fertilizer Tonnage Entry Form'!E339,1)*10^1</f>
        <v>0</v>
      </c>
      <c r="AC328" s="9">
        <f>ROUND('Fertilizer Tonnage Entry Form'!F339,1)*10^1</f>
        <v>0</v>
      </c>
      <c r="AD328" s="9">
        <f>ROUND('Fertilizer Tonnage Entry Form'!G339,1)*10^1</f>
        <v>0</v>
      </c>
      <c r="AE328" s="9">
        <f>ROUND('Fertilizer Tonnage Entry Form'!H339,2)*10^2</f>
        <v>0</v>
      </c>
      <c r="AF328" s="9">
        <f>ROUND('Fertilizer Tonnage Entry Form'!I339,2)*10^2</f>
        <v>0</v>
      </c>
      <c r="AG328" s="9">
        <f>ROUND('Fertilizer Tonnage Entry Form'!J339,2)*10^2</f>
        <v>0</v>
      </c>
      <c r="AH328" s="9">
        <f>ROUND('Fertilizer Tonnage Entry Form'!K339,2)*10^2</f>
        <v>0</v>
      </c>
      <c r="AI328" s="9">
        <f>ROUND('Fertilizer Tonnage Entry Form'!L339,2)*10^2</f>
        <v>0</v>
      </c>
      <c r="AJ328" s="9">
        <f>ROUND('Fertilizer Tonnage Entry Form'!M339,3)*10^2</f>
        <v>0</v>
      </c>
    </row>
    <row r="329" spans="1:36" ht="12.75" customHeight="1">
      <c r="A329" s="9">
        <f>'Fertilizer Tonnage Entry Form'!$Q$1</f>
        <v>0</v>
      </c>
      <c r="C329" s="9">
        <f>'Fertilizer Tonnage Entry Form'!$D$2</f>
        <v>2018</v>
      </c>
      <c r="D329" s="9">
        <f>'Fertilizer Tonnage Entry Form'!$H$2</f>
        <v>14</v>
      </c>
      <c r="H329" s="1">
        <f>ROUND('Fertilizer Tonnage Entry Form'!A340,1)*10^1</f>
        <v>0</v>
      </c>
      <c r="J329" s="1">
        <f>ROUND('Fertilizer Tonnage Entry Form'!B340,1)*10^1</f>
        <v>0</v>
      </c>
      <c r="L329" s="1">
        <f>ROUND('Fertilizer Tonnage Entry Form'!C340,1)*10^1</f>
        <v>0</v>
      </c>
      <c r="M329" s="1">
        <f>ROUND('Fertilizer Tonnage Entry Form'!N340,3)*10^3</f>
        <v>0</v>
      </c>
      <c r="Q329" s="9">
        <f>'Fertilizer Tonnage Entry Form'!T340</f>
        <v>0</v>
      </c>
      <c r="R329" s="9">
        <f>'Fertilizer Tonnage Entry Form'!O340</f>
        <v>0</v>
      </c>
      <c r="S329" s="9">
        <f>'Fertilizer Tonnage Entry Form'!P340</f>
        <v>0</v>
      </c>
      <c r="AA329" s="9">
        <f>ROUND('Fertilizer Tonnage Entry Form'!D340,1)*10^1</f>
        <v>0</v>
      </c>
      <c r="AB329" s="9">
        <f>ROUND('Fertilizer Tonnage Entry Form'!E340,1)*10^1</f>
        <v>0</v>
      </c>
      <c r="AC329" s="9">
        <f>ROUND('Fertilizer Tonnage Entry Form'!F340,1)*10^1</f>
        <v>0</v>
      </c>
      <c r="AD329" s="9">
        <f>ROUND('Fertilizer Tonnage Entry Form'!G340,1)*10^1</f>
        <v>0</v>
      </c>
      <c r="AE329" s="9">
        <f>ROUND('Fertilizer Tonnage Entry Form'!H340,2)*10^2</f>
        <v>0</v>
      </c>
      <c r="AF329" s="9">
        <f>ROUND('Fertilizer Tonnage Entry Form'!I340,2)*10^2</f>
        <v>0</v>
      </c>
      <c r="AG329" s="9">
        <f>ROUND('Fertilizer Tonnage Entry Form'!J340,2)*10^2</f>
        <v>0</v>
      </c>
      <c r="AH329" s="9">
        <f>ROUND('Fertilizer Tonnage Entry Form'!K340,2)*10^2</f>
        <v>0</v>
      </c>
      <c r="AI329" s="9">
        <f>ROUND('Fertilizer Tonnage Entry Form'!L340,2)*10^2</f>
        <v>0</v>
      </c>
      <c r="AJ329" s="9">
        <f>ROUND('Fertilizer Tonnage Entry Form'!M340,3)*10^2</f>
        <v>0</v>
      </c>
    </row>
    <row r="330" spans="1:36" ht="12.75" customHeight="1">
      <c r="A330" s="9">
        <f>'Fertilizer Tonnage Entry Form'!$Q$1</f>
        <v>0</v>
      </c>
      <c r="C330" s="9">
        <f>'Fertilizer Tonnage Entry Form'!$D$2</f>
        <v>2018</v>
      </c>
      <c r="D330" s="9">
        <f>'Fertilizer Tonnage Entry Form'!$H$2</f>
        <v>14</v>
      </c>
      <c r="H330" s="1">
        <f>ROUND('Fertilizer Tonnage Entry Form'!A341,1)*10^1</f>
        <v>0</v>
      </c>
      <c r="J330" s="1">
        <f>ROUND('Fertilizer Tonnage Entry Form'!B341,1)*10^1</f>
        <v>0</v>
      </c>
      <c r="L330" s="1">
        <f>ROUND('Fertilizer Tonnage Entry Form'!C341,1)*10^1</f>
        <v>0</v>
      </c>
      <c r="M330" s="1">
        <f>ROUND('Fertilizer Tonnage Entry Form'!N341,3)*10^3</f>
        <v>0</v>
      </c>
      <c r="Q330" s="9">
        <f>'Fertilizer Tonnage Entry Form'!T341</f>
        <v>0</v>
      </c>
      <c r="R330" s="9">
        <f>'Fertilizer Tonnage Entry Form'!O341</f>
        <v>0</v>
      </c>
      <c r="S330" s="9">
        <f>'Fertilizer Tonnage Entry Form'!P341</f>
        <v>0</v>
      </c>
      <c r="AA330" s="9">
        <f>ROUND('Fertilizer Tonnage Entry Form'!D341,1)*10^1</f>
        <v>0</v>
      </c>
      <c r="AB330" s="9">
        <f>ROUND('Fertilizer Tonnage Entry Form'!E341,1)*10^1</f>
        <v>0</v>
      </c>
      <c r="AC330" s="9">
        <f>ROUND('Fertilizer Tonnage Entry Form'!F341,1)*10^1</f>
        <v>0</v>
      </c>
      <c r="AD330" s="9">
        <f>ROUND('Fertilizer Tonnage Entry Form'!G341,1)*10^1</f>
        <v>0</v>
      </c>
      <c r="AE330" s="9">
        <f>ROUND('Fertilizer Tonnage Entry Form'!H341,2)*10^2</f>
        <v>0</v>
      </c>
      <c r="AF330" s="9">
        <f>ROUND('Fertilizer Tonnage Entry Form'!I341,2)*10^2</f>
        <v>0</v>
      </c>
      <c r="AG330" s="9">
        <f>ROUND('Fertilizer Tonnage Entry Form'!J341,2)*10^2</f>
        <v>0</v>
      </c>
      <c r="AH330" s="9">
        <f>ROUND('Fertilizer Tonnage Entry Form'!K341,2)*10^2</f>
        <v>0</v>
      </c>
      <c r="AI330" s="9">
        <f>ROUND('Fertilizer Tonnage Entry Form'!L341,2)*10^2</f>
        <v>0</v>
      </c>
      <c r="AJ330" s="9">
        <f>ROUND('Fertilizer Tonnage Entry Form'!M341,3)*10^2</f>
        <v>0</v>
      </c>
    </row>
    <row r="331" spans="1:36" ht="12.75" customHeight="1">
      <c r="A331" s="9">
        <f>'Fertilizer Tonnage Entry Form'!$Q$1</f>
        <v>0</v>
      </c>
      <c r="C331" s="9">
        <f>'Fertilizer Tonnage Entry Form'!$D$2</f>
        <v>2018</v>
      </c>
      <c r="D331" s="9">
        <f>'Fertilizer Tonnage Entry Form'!$H$2</f>
        <v>14</v>
      </c>
      <c r="H331" s="1">
        <f>ROUND('Fertilizer Tonnage Entry Form'!A342,1)*10^1</f>
        <v>0</v>
      </c>
      <c r="J331" s="1">
        <f>ROUND('Fertilizer Tonnage Entry Form'!B342,1)*10^1</f>
        <v>0</v>
      </c>
      <c r="L331" s="1">
        <f>ROUND('Fertilizer Tonnage Entry Form'!C342,1)*10^1</f>
        <v>0</v>
      </c>
      <c r="M331" s="1">
        <f>ROUND('Fertilizer Tonnage Entry Form'!N342,3)*10^3</f>
        <v>0</v>
      </c>
      <c r="Q331" s="9">
        <f>'Fertilizer Tonnage Entry Form'!T342</f>
        <v>0</v>
      </c>
      <c r="R331" s="9">
        <f>'Fertilizer Tonnage Entry Form'!O342</f>
        <v>0</v>
      </c>
      <c r="S331" s="9">
        <f>'Fertilizer Tonnage Entry Form'!P342</f>
        <v>0</v>
      </c>
      <c r="AA331" s="9">
        <f>ROUND('Fertilizer Tonnage Entry Form'!D342,1)*10^1</f>
        <v>0</v>
      </c>
      <c r="AB331" s="9">
        <f>ROUND('Fertilizer Tonnage Entry Form'!E342,1)*10^1</f>
        <v>0</v>
      </c>
      <c r="AC331" s="9">
        <f>ROUND('Fertilizer Tonnage Entry Form'!F342,1)*10^1</f>
        <v>0</v>
      </c>
      <c r="AD331" s="9">
        <f>ROUND('Fertilizer Tonnage Entry Form'!G342,1)*10^1</f>
        <v>0</v>
      </c>
      <c r="AE331" s="9">
        <f>ROUND('Fertilizer Tonnage Entry Form'!H342,2)*10^2</f>
        <v>0</v>
      </c>
      <c r="AF331" s="9">
        <f>ROUND('Fertilizer Tonnage Entry Form'!I342,2)*10^2</f>
        <v>0</v>
      </c>
      <c r="AG331" s="9">
        <f>ROUND('Fertilizer Tonnage Entry Form'!J342,2)*10^2</f>
        <v>0</v>
      </c>
      <c r="AH331" s="9">
        <f>ROUND('Fertilizer Tonnage Entry Form'!K342,2)*10^2</f>
        <v>0</v>
      </c>
      <c r="AI331" s="9">
        <f>ROUND('Fertilizer Tonnage Entry Form'!L342,2)*10^2</f>
        <v>0</v>
      </c>
      <c r="AJ331" s="9">
        <f>ROUND('Fertilizer Tonnage Entry Form'!M342,3)*10^2</f>
        <v>0</v>
      </c>
    </row>
    <row r="332" spans="1:36" ht="12.75" customHeight="1">
      <c r="A332" s="9">
        <f>'Fertilizer Tonnage Entry Form'!$Q$1</f>
        <v>0</v>
      </c>
      <c r="C332" s="9">
        <f>'Fertilizer Tonnage Entry Form'!$D$2</f>
        <v>2018</v>
      </c>
      <c r="D332" s="9">
        <f>'Fertilizer Tonnage Entry Form'!$H$2</f>
        <v>14</v>
      </c>
      <c r="H332" s="1">
        <f>ROUND('Fertilizer Tonnage Entry Form'!A343,1)*10^1</f>
        <v>0</v>
      </c>
      <c r="J332" s="1">
        <f>ROUND('Fertilizer Tonnage Entry Form'!B343,1)*10^1</f>
        <v>0</v>
      </c>
      <c r="L332" s="1">
        <f>ROUND('Fertilizer Tonnage Entry Form'!C343,1)*10^1</f>
        <v>0</v>
      </c>
      <c r="M332" s="1">
        <f>ROUND('Fertilizer Tonnage Entry Form'!N343,3)*10^3</f>
        <v>0</v>
      </c>
      <c r="Q332" s="9">
        <f>'Fertilizer Tonnage Entry Form'!T343</f>
        <v>0</v>
      </c>
      <c r="R332" s="9">
        <f>'Fertilizer Tonnage Entry Form'!O343</f>
        <v>0</v>
      </c>
      <c r="S332" s="9">
        <f>'Fertilizer Tonnage Entry Form'!P343</f>
        <v>0</v>
      </c>
      <c r="AA332" s="9">
        <f>ROUND('Fertilizer Tonnage Entry Form'!D343,1)*10^1</f>
        <v>0</v>
      </c>
      <c r="AB332" s="9">
        <f>ROUND('Fertilizer Tonnage Entry Form'!E343,1)*10^1</f>
        <v>0</v>
      </c>
      <c r="AC332" s="9">
        <f>ROUND('Fertilizer Tonnage Entry Form'!F343,1)*10^1</f>
        <v>0</v>
      </c>
      <c r="AD332" s="9">
        <f>ROUND('Fertilizer Tonnage Entry Form'!G343,1)*10^1</f>
        <v>0</v>
      </c>
      <c r="AE332" s="9">
        <f>ROUND('Fertilizer Tonnage Entry Form'!H343,2)*10^2</f>
        <v>0</v>
      </c>
      <c r="AF332" s="9">
        <f>ROUND('Fertilizer Tonnage Entry Form'!I343,2)*10^2</f>
        <v>0</v>
      </c>
      <c r="AG332" s="9">
        <f>ROUND('Fertilizer Tonnage Entry Form'!J343,2)*10^2</f>
        <v>0</v>
      </c>
      <c r="AH332" s="9">
        <f>ROUND('Fertilizer Tonnage Entry Form'!K343,2)*10^2</f>
        <v>0</v>
      </c>
      <c r="AI332" s="9">
        <f>ROUND('Fertilizer Tonnage Entry Form'!L343,2)*10^2</f>
        <v>0</v>
      </c>
      <c r="AJ332" s="9">
        <f>ROUND('Fertilizer Tonnage Entry Form'!M343,3)*10^2</f>
        <v>0</v>
      </c>
    </row>
    <row r="333" spans="1:36" ht="12.75" customHeight="1">
      <c r="A333" s="9">
        <f>'Fertilizer Tonnage Entry Form'!$Q$1</f>
        <v>0</v>
      </c>
      <c r="C333" s="9">
        <f>'Fertilizer Tonnage Entry Form'!$D$2</f>
        <v>2018</v>
      </c>
      <c r="D333" s="9">
        <f>'Fertilizer Tonnage Entry Form'!$H$2</f>
        <v>14</v>
      </c>
      <c r="H333" s="1">
        <f>ROUND('Fertilizer Tonnage Entry Form'!A344,1)*10^1</f>
        <v>0</v>
      </c>
      <c r="J333" s="1">
        <f>ROUND('Fertilizer Tonnage Entry Form'!B344,1)*10^1</f>
        <v>0</v>
      </c>
      <c r="L333" s="1">
        <f>ROUND('Fertilizer Tonnage Entry Form'!C344,1)*10^1</f>
        <v>0</v>
      </c>
      <c r="M333" s="1">
        <f>ROUND('Fertilizer Tonnage Entry Form'!N344,3)*10^3</f>
        <v>0</v>
      </c>
      <c r="Q333" s="9">
        <f>'Fertilizer Tonnage Entry Form'!T344</f>
        <v>0</v>
      </c>
      <c r="R333" s="9">
        <f>'Fertilizer Tonnage Entry Form'!O344</f>
        <v>0</v>
      </c>
      <c r="S333" s="9">
        <f>'Fertilizer Tonnage Entry Form'!P344</f>
        <v>0</v>
      </c>
      <c r="AA333" s="9">
        <f>ROUND('Fertilizer Tonnage Entry Form'!D344,1)*10^1</f>
        <v>0</v>
      </c>
      <c r="AB333" s="9">
        <f>ROUND('Fertilizer Tonnage Entry Form'!E344,1)*10^1</f>
        <v>0</v>
      </c>
      <c r="AC333" s="9">
        <f>ROUND('Fertilizer Tonnage Entry Form'!F344,1)*10^1</f>
        <v>0</v>
      </c>
      <c r="AD333" s="9">
        <f>ROUND('Fertilizer Tonnage Entry Form'!G344,1)*10^1</f>
        <v>0</v>
      </c>
      <c r="AE333" s="9">
        <f>ROUND('Fertilizer Tonnage Entry Form'!H344,2)*10^2</f>
        <v>0</v>
      </c>
      <c r="AF333" s="9">
        <f>ROUND('Fertilizer Tonnage Entry Form'!I344,2)*10^2</f>
        <v>0</v>
      </c>
      <c r="AG333" s="9">
        <f>ROUND('Fertilizer Tonnage Entry Form'!J344,2)*10^2</f>
        <v>0</v>
      </c>
      <c r="AH333" s="9">
        <f>ROUND('Fertilizer Tonnage Entry Form'!K344,2)*10^2</f>
        <v>0</v>
      </c>
      <c r="AI333" s="9">
        <f>ROUND('Fertilizer Tonnage Entry Form'!L344,2)*10^2</f>
        <v>0</v>
      </c>
      <c r="AJ333" s="9">
        <f>ROUND('Fertilizer Tonnage Entry Form'!M344,3)*10^2</f>
        <v>0</v>
      </c>
    </row>
    <row r="334" spans="1:36" ht="12.75" customHeight="1">
      <c r="A334" s="9">
        <f>'Fertilizer Tonnage Entry Form'!$Q$1</f>
        <v>0</v>
      </c>
      <c r="C334" s="9">
        <f>'Fertilizer Tonnage Entry Form'!$D$2</f>
        <v>2018</v>
      </c>
      <c r="D334" s="9">
        <f>'Fertilizer Tonnage Entry Form'!$H$2</f>
        <v>14</v>
      </c>
      <c r="H334" s="1">
        <f>ROUND('Fertilizer Tonnage Entry Form'!A345,1)*10^1</f>
        <v>0</v>
      </c>
      <c r="J334" s="1">
        <f>ROUND('Fertilizer Tonnage Entry Form'!B345,1)*10^1</f>
        <v>0</v>
      </c>
      <c r="L334" s="1">
        <f>ROUND('Fertilizer Tonnage Entry Form'!C345,1)*10^1</f>
        <v>0</v>
      </c>
      <c r="M334" s="1">
        <f>ROUND('Fertilizer Tonnage Entry Form'!N345,3)*10^3</f>
        <v>0</v>
      </c>
      <c r="Q334" s="9">
        <f>'Fertilizer Tonnage Entry Form'!T345</f>
        <v>0</v>
      </c>
      <c r="R334" s="9">
        <f>'Fertilizer Tonnage Entry Form'!O345</f>
        <v>0</v>
      </c>
      <c r="S334" s="9">
        <f>'Fertilizer Tonnage Entry Form'!P345</f>
        <v>0</v>
      </c>
      <c r="AA334" s="9">
        <f>ROUND('Fertilizer Tonnage Entry Form'!D345,1)*10^1</f>
        <v>0</v>
      </c>
      <c r="AB334" s="9">
        <f>ROUND('Fertilizer Tonnage Entry Form'!E345,1)*10^1</f>
        <v>0</v>
      </c>
      <c r="AC334" s="9">
        <f>ROUND('Fertilizer Tonnage Entry Form'!F345,1)*10^1</f>
        <v>0</v>
      </c>
      <c r="AD334" s="9">
        <f>ROUND('Fertilizer Tonnage Entry Form'!G345,1)*10^1</f>
        <v>0</v>
      </c>
      <c r="AE334" s="9">
        <f>ROUND('Fertilizer Tonnage Entry Form'!H345,2)*10^2</f>
        <v>0</v>
      </c>
      <c r="AF334" s="9">
        <f>ROUND('Fertilizer Tonnage Entry Form'!I345,2)*10^2</f>
        <v>0</v>
      </c>
      <c r="AG334" s="9">
        <f>ROUND('Fertilizer Tonnage Entry Form'!J345,2)*10^2</f>
        <v>0</v>
      </c>
      <c r="AH334" s="9">
        <f>ROUND('Fertilizer Tonnage Entry Form'!K345,2)*10^2</f>
        <v>0</v>
      </c>
      <c r="AI334" s="9">
        <f>ROUND('Fertilizer Tonnage Entry Form'!L345,2)*10^2</f>
        <v>0</v>
      </c>
      <c r="AJ334" s="9">
        <f>ROUND('Fertilizer Tonnage Entry Form'!M345,3)*10^2</f>
        <v>0</v>
      </c>
    </row>
    <row r="335" spans="1:36" ht="12.75" customHeight="1">
      <c r="A335" s="9">
        <f>'Fertilizer Tonnage Entry Form'!$Q$1</f>
        <v>0</v>
      </c>
      <c r="C335" s="9">
        <f>'Fertilizer Tonnage Entry Form'!$D$2</f>
        <v>2018</v>
      </c>
      <c r="D335" s="9">
        <f>'Fertilizer Tonnage Entry Form'!$H$2</f>
        <v>14</v>
      </c>
      <c r="H335" s="1">
        <f>ROUND('Fertilizer Tonnage Entry Form'!A346,1)*10^1</f>
        <v>0</v>
      </c>
      <c r="J335" s="1">
        <f>ROUND('Fertilizer Tonnage Entry Form'!B346,1)*10^1</f>
        <v>0</v>
      </c>
      <c r="L335" s="1">
        <f>ROUND('Fertilizer Tonnage Entry Form'!C346,1)*10^1</f>
        <v>0</v>
      </c>
      <c r="M335" s="1">
        <f>ROUND('Fertilizer Tonnage Entry Form'!N346,3)*10^3</f>
        <v>0</v>
      </c>
      <c r="Q335" s="9">
        <f>'Fertilizer Tonnage Entry Form'!T346</f>
        <v>0</v>
      </c>
      <c r="R335" s="9">
        <f>'Fertilizer Tonnage Entry Form'!O346</f>
        <v>0</v>
      </c>
      <c r="S335" s="9">
        <f>'Fertilizer Tonnage Entry Form'!P346</f>
        <v>0</v>
      </c>
      <c r="AA335" s="9">
        <f>ROUND('Fertilizer Tonnage Entry Form'!D346,1)*10^1</f>
        <v>0</v>
      </c>
      <c r="AB335" s="9">
        <f>ROUND('Fertilizer Tonnage Entry Form'!E346,1)*10^1</f>
        <v>0</v>
      </c>
      <c r="AC335" s="9">
        <f>ROUND('Fertilizer Tonnage Entry Form'!F346,1)*10^1</f>
        <v>0</v>
      </c>
      <c r="AD335" s="9">
        <f>ROUND('Fertilizer Tonnage Entry Form'!G346,1)*10^1</f>
        <v>0</v>
      </c>
      <c r="AE335" s="9">
        <f>ROUND('Fertilizer Tonnage Entry Form'!H346,2)*10^2</f>
        <v>0</v>
      </c>
      <c r="AF335" s="9">
        <f>ROUND('Fertilizer Tonnage Entry Form'!I346,2)*10^2</f>
        <v>0</v>
      </c>
      <c r="AG335" s="9">
        <f>ROUND('Fertilizer Tonnage Entry Form'!J346,2)*10^2</f>
        <v>0</v>
      </c>
      <c r="AH335" s="9">
        <f>ROUND('Fertilizer Tonnage Entry Form'!K346,2)*10^2</f>
        <v>0</v>
      </c>
      <c r="AI335" s="9">
        <f>ROUND('Fertilizer Tonnage Entry Form'!L346,2)*10^2</f>
        <v>0</v>
      </c>
      <c r="AJ335" s="9">
        <f>ROUND('Fertilizer Tonnage Entry Form'!M346,3)*10^2</f>
        <v>0</v>
      </c>
    </row>
    <row r="336" spans="1:36" ht="12.75" customHeight="1">
      <c r="A336" s="9">
        <f>'Fertilizer Tonnage Entry Form'!$Q$1</f>
        <v>0</v>
      </c>
      <c r="C336" s="9">
        <f>'Fertilizer Tonnage Entry Form'!$D$2</f>
        <v>2018</v>
      </c>
      <c r="D336" s="9">
        <f>'Fertilizer Tonnage Entry Form'!$H$2</f>
        <v>14</v>
      </c>
      <c r="H336" s="1">
        <f>ROUND('Fertilizer Tonnage Entry Form'!A347,1)*10^1</f>
        <v>0</v>
      </c>
      <c r="J336" s="1">
        <f>ROUND('Fertilizer Tonnage Entry Form'!B347,1)*10^1</f>
        <v>0</v>
      </c>
      <c r="L336" s="1">
        <f>ROUND('Fertilizer Tonnage Entry Form'!C347,1)*10^1</f>
        <v>0</v>
      </c>
      <c r="M336" s="1">
        <f>ROUND('Fertilizer Tonnage Entry Form'!N347,3)*10^3</f>
        <v>0</v>
      </c>
      <c r="Q336" s="9">
        <f>'Fertilizer Tonnage Entry Form'!T347</f>
        <v>0</v>
      </c>
      <c r="R336" s="9">
        <f>'Fertilizer Tonnage Entry Form'!O347</f>
        <v>0</v>
      </c>
      <c r="S336" s="9">
        <f>'Fertilizer Tonnage Entry Form'!P347</f>
        <v>0</v>
      </c>
      <c r="AA336" s="9">
        <f>ROUND('Fertilizer Tonnage Entry Form'!D347,1)*10^1</f>
        <v>0</v>
      </c>
      <c r="AB336" s="9">
        <f>ROUND('Fertilizer Tonnage Entry Form'!E347,1)*10^1</f>
        <v>0</v>
      </c>
      <c r="AC336" s="9">
        <f>ROUND('Fertilizer Tonnage Entry Form'!F347,1)*10^1</f>
        <v>0</v>
      </c>
      <c r="AD336" s="9">
        <f>ROUND('Fertilizer Tonnage Entry Form'!G347,1)*10^1</f>
        <v>0</v>
      </c>
      <c r="AE336" s="9">
        <f>ROUND('Fertilizer Tonnage Entry Form'!H347,2)*10^2</f>
        <v>0</v>
      </c>
      <c r="AF336" s="9">
        <f>ROUND('Fertilizer Tonnage Entry Form'!I347,2)*10^2</f>
        <v>0</v>
      </c>
      <c r="AG336" s="9">
        <f>ROUND('Fertilizer Tonnage Entry Form'!J347,2)*10^2</f>
        <v>0</v>
      </c>
      <c r="AH336" s="9">
        <f>ROUND('Fertilizer Tonnage Entry Form'!K347,2)*10^2</f>
        <v>0</v>
      </c>
      <c r="AI336" s="9">
        <f>ROUND('Fertilizer Tonnage Entry Form'!L347,2)*10^2</f>
        <v>0</v>
      </c>
      <c r="AJ336" s="9">
        <f>ROUND('Fertilizer Tonnage Entry Form'!M347,3)*10^2</f>
        <v>0</v>
      </c>
    </row>
    <row r="337" spans="1:36" ht="12.75" customHeight="1">
      <c r="A337" s="9">
        <f>'Fertilizer Tonnage Entry Form'!$Q$1</f>
        <v>0</v>
      </c>
      <c r="C337" s="9">
        <f>'Fertilizer Tonnage Entry Form'!$D$2</f>
        <v>2018</v>
      </c>
      <c r="D337" s="9">
        <f>'Fertilizer Tonnage Entry Form'!$H$2</f>
        <v>14</v>
      </c>
      <c r="H337" s="1">
        <f>ROUND('Fertilizer Tonnage Entry Form'!A348,1)*10^1</f>
        <v>0</v>
      </c>
      <c r="J337" s="1">
        <f>ROUND('Fertilizer Tonnage Entry Form'!B348,1)*10^1</f>
        <v>0</v>
      </c>
      <c r="L337" s="1">
        <f>ROUND('Fertilizer Tonnage Entry Form'!C348,1)*10^1</f>
        <v>0</v>
      </c>
      <c r="M337" s="1">
        <f>ROUND('Fertilizer Tonnage Entry Form'!N348,3)*10^3</f>
        <v>0</v>
      </c>
      <c r="Q337" s="9">
        <f>'Fertilizer Tonnage Entry Form'!T348</f>
        <v>0</v>
      </c>
      <c r="R337" s="9">
        <f>'Fertilizer Tonnage Entry Form'!O348</f>
        <v>0</v>
      </c>
      <c r="S337" s="9">
        <f>'Fertilizer Tonnage Entry Form'!P348</f>
        <v>0</v>
      </c>
      <c r="AA337" s="9">
        <f>ROUND('Fertilizer Tonnage Entry Form'!D348,1)*10^1</f>
        <v>0</v>
      </c>
      <c r="AB337" s="9">
        <f>ROUND('Fertilizer Tonnage Entry Form'!E348,1)*10^1</f>
        <v>0</v>
      </c>
      <c r="AC337" s="9">
        <f>ROUND('Fertilizer Tonnage Entry Form'!F348,1)*10^1</f>
        <v>0</v>
      </c>
      <c r="AD337" s="9">
        <f>ROUND('Fertilizer Tonnage Entry Form'!G348,1)*10^1</f>
        <v>0</v>
      </c>
      <c r="AE337" s="9">
        <f>ROUND('Fertilizer Tonnage Entry Form'!H348,2)*10^2</f>
        <v>0</v>
      </c>
      <c r="AF337" s="9">
        <f>ROUND('Fertilizer Tonnage Entry Form'!I348,2)*10^2</f>
        <v>0</v>
      </c>
      <c r="AG337" s="9">
        <f>ROUND('Fertilizer Tonnage Entry Form'!J348,2)*10^2</f>
        <v>0</v>
      </c>
      <c r="AH337" s="9">
        <f>ROUND('Fertilizer Tonnage Entry Form'!K348,2)*10^2</f>
        <v>0</v>
      </c>
      <c r="AI337" s="9">
        <f>ROUND('Fertilizer Tonnage Entry Form'!L348,2)*10^2</f>
        <v>0</v>
      </c>
      <c r="AJ337" s="9">
        <f>ROUND('Fertilizer Tonnage Entry Form'!M348,3)*10^2</f>
        <v>0</v>
      </c>
    </row>
    <row r="338" spans="1:36" ht="12.75" customHeight="1">
      <c r="A338" s="9">
        <f>'Fertilizer Tonnage Entry Form'!$Q$1</f>
        <v>0</v>
      </c>
      <c r="C338" s="9">
        <f>'Fertilizer Tonnage Entry Form'!$D$2</f>
        <v>2018</v>
      </c>
      <c r="D338" s="9">
        <f>'Fertilizer Tonnage Entry Form'!$H$2</f>
        <v>14</v>
      </c>
      <c r="H338" s="1">
        <f>ROUND('Fertilizer Tonnage Entry Form'!A349,1)*10^1</f>
        <v>0</v>
      </c>
      <c r="J338" s="1">
        <f>ROUND('Fertilizer Tonnage Entry Form'!B349,1)*10^1</f>
        <v>0</v>
      </c>
      <c r="L338" s="1">
        <f>ROUND('Fertilizer Tonnage Entry Form'!C349,1)*10^1</f>
        <v>0</v>
      </c>
      <c r="M338" s="1">
        <f>ROUND('Fertilizer Tonnage Entry Form'!N349,3)*10^3</f>
        <v>0</v>
      </c>
      <c r="Q338" s="9">
        <f>'Fertilizer Tonnage Entry Form'!T349</f>
        <v>0</v>
      </c>
      <c r="R338" s="9">
        <f>'Fertilizer Tonnage Entry Form'!O349</f>
        <v>0</v>
      </c>
      <c r="S338" s="9">
        <f>'Fertilizer Tonnage Entry Form'!P349</f>
        <v>0</v>
      </c>
      <c r="AA338" s="9">
        <f>ROUND('Fertilizer Tonnage Entry Form'!D349,1)*10^1</f>
        <v>0</v>
      </c>
      <c r="AB338" s="9">
        <f>ROUND('Fertilizer Tonnage Entry Form'!E349,1)*10^1</f>
        <v>0</v>
      </c>
      <c r="AC338" s="9">
        <f>ROUND('Fertilizer Tonnage Entry Form'!F349,1)*10^1</f>
        <v>0</v>
      </c>
      <c r="AD338" s="9">
        <f>ROUND('Fertilizer Tonnage Entry Form'!G349,1)*10^1</f>
        <v>0</v>
      </c>
      <c r="AE338" s="9">
        <f>ROUND('Fertilizer Tonnage Entry Form'!H349,2)*10^2</f>
        <v>0</v>
      </c>
      <c r="AF338" s="9">
        <f>ROUND('Fertilizer Tonnage Entry Form'!I349,2)*10^2</f>
        <v>0</v>
      </c>
      <c r="AG338" s="9">
        <f>ROUND('Fertilizer Tonnage Entry Form'!J349,2)*10^2</f>
        <v>0</v>
      </c>
      <c r="AH338" s="9">
        <f>ROUND('Fertilizer Tonnage Entry Form'!K349,2)*10^2</f>
        <v>0</v>
      </c>
      <c r="AI338" s="9">
        <f>ROUND('Fertilizer Tonnage Entry Form'!L349,2)*10^2</f>
        <v>0</v>
      </c>
      <c r="AJ338" s="9">
        <f>ROUND('Fertilizer Tonnage Entry Form'!M349,3)*10^2</f>
        <v>0</v>
      </c>
    </row>
    <row r="339" spans="1:36" ht="12.75" customHeight="1">
      <c r="A339" s="9">
        <f>'Fertilizer Tonnage Entry Form'!$Q$1</f>
        <v>0</v>
      </c>
      <c r="C339" s="9">
        <f>'Fertilizer Tonnage Entry Form'!$D$2</f>
        <v>2018</v>
      </c>
      <c r="D339" s="9">
        <f>'Fertilizer Tonnage Entry Form'!$H$2</f>
        <v>14</v>
      </c>
      <c r="H339" s="1">
        <f>ROUND('Fertilizer Tonnage Entry Form'!A350,1)*10^1</f>
        <v>0</v>
      </c>
      <c r="J339" s="1">
        <f>ROUND('Fertilizer Tonnage Entry Form'!B350,1)*10^1</f>
        <v>0</v>
      </c>
      <c r="L339" s="1">
        <f>ROUND('Fertilizer Tonnage Entry Form'!C350,1)*10^1</f>
        <v>0</v>
      </c>
      <c r="M339" s="1">
        <f>ROUND('Fertilizer Tonnage Entry Form'!N350,3)*10^3</f>
        <v>0</v>
      </c>
      <c r="Q339" s="9">
        <f>'Fertilizer Tonnage Entry Form'!T350</f>
        <v>0</v>
      </c>
      <c r="R339" s="9">
        <f>'Fertilizer Tonnage Entry Form'!O350</f>
        <v>0</v>
      </c>
      <c r="S339" s="9">
        <f>'Fertilizer Tonnage Entry Form'!P350</f>
        <v>0</v>
      </c>
      <c r="AA339" s="9">
        <f>ROUND('Fertilizer Tonnage Entry Form'!D350,1)*10^1</f>
        <v>0</v>
      </c>
      <c r="AB339" s="9">
        <f>ROUND('Fertilizer Tonnage Entry Form'!E350,1)*10^1</f>
        <v>0</v>
      </c>
      <c r="AC339" s="9">
        <f>ROUND('Fertilizer Tonnage Entry Form'!F350,1)*10^1</f>
        <v>0</v>
      </c>
      <c r="AD339" s="9">
        <f>ROUND('Fertilizer Tonnage Entry Form'!G350,1)*10^1</f>
        <v>0</v>
      </c>
      <c r="AE339" s="9">
        <f>ROUND('Fertilizer Tonnage Entry Form'!H350,2)*10^2</f>
        <v>0</v>
      </c>
      <c r="AF339" s="9">
        <f>ROUND('Fertilizer Tonnage Entry Form'!I350,2)*10^2</f>
        <v>0</v>
      </c>
      <c r="AG339" s="9">
        <f>ROUND('Fertilizer Tonnage Entry Form'!J350,2)*10^2</f>
        <v>0</v>
      </c>
      <c r="AH339" s="9">
        <f>ROUND('Fertilizer Tonnage Entry Form'!K350,2)*10^2</f>
        <v>0</v>
      </c>
      <c r="AI339" s="9">
        <f>ROUND('Fertilizer Tonnage Entry Form'!L350,2)*10^2</f>
        <v>0</v>
      </c>
      <c r="AJ339" s="9">
        <f>ROUND('Fertilizer Tonnage Entry Form'!M350,3)*10^2</f>
        <v>0</v>
      </c>
    </row>
    <row r="340" spans="1:36" ht="12.75" customHeight="1">
      <c r="A340" s="9">
        <f>'Fertilizer Tonnage Entry Form'!$Q$1</f>
        <v>0</v>
      </c>
      <c r="C340" s="9">
        <f>'Fertilizer Tonnage Entry Form'!$D$2</f>
        <v>2018</v>
      </c>
      <c r="D340" s="9">
        <f>'Fertilizer Tonnage Entry Form'!$H$2</f>
        <v>14</v>
      </c>
      <c r="H340" s="1">
        <f>ROUND('Fertilizer Tonnage Entry Form'!A351,1)*10^1</f>
        <v>0</v>
      </c>
      <c r="J340" s="1">
        <f>ROUND('Fertilizer Tonnage Entry Form'!B351,1)*10^1</f>
        <v>0</v>
      </c>
      <c r="L340" s="1">
        <f>ROUND('Fertilizer Tonnage Entry Form'!C351,1)*10^1</f>
        <v>0</v>
      </c>
      <c r="M340" s="1">
        <f>ROUND('Fertilizer Tonnage Entry Form'!N351,3)*10^3</f>
        <v>0</v>
      </c>
      <c r="Q340" s="9">
        <f>'Fertilizer Tonnage Entry Form'!T351</f>
        <v>0</v>
      </c>
      <c r="R340" s="9">
        <f>'Fertilizer Tonnage Entry Form'!O351</f>
        <v>0</v>
      </c>
      <c r="S340" s="9">
        <f>'Fertilizer Tonnage Entry Form'!P351</f>
        <v>0</v>
      </c>
      <c r="AA340" s="9">
        <f>ROUND('Fertilizer Tonnage Entry Form'!D351,1)*10^1</f>
        <v>0</v>
      </c>
      <c r="AB340" s="9">
        <f>ROUND('Fertilizer Tonnage Entry Form'!E351,1)*10^1</f>
        <v>0</v>
      </c>
      <c r="AC340" s="9">
        <f>ROUND('Fertilizer Tonnage Entry Form'!F351,1)*10^1</f>
        <v>0</v>
      </c>
      <c r="AD340" s="9">
        <f>ROUND('Fertilizer Tonnage Entry Form'!G351,1)*10^1</f>
        <v>0</v>
      </c>
      <c r="AE340" s="9">
        <f>ROUND('Fertilizer Tonnage Entry Form'!H351,2)*10^2</f>
        <v>0</v>
      </c>
      <c r="AF340" s="9">
        <f>ROUND('Fertilizer Tonnage Entry Form'!I351,2)*10^2</f>
        <v>0</v>
      </c>
      <c r="AG340" s="9">
        <f>ROUND('Fertilizer Tonnage Entry Form'!J351,2)*10^2</f>
        <v>0</v>
      </c>
      <c r="AH340" s="9">
        <f>ROUND('Fertilizer Tonnage Entry Form'!K351,2)*10^2</f>
        <v>0</v>
      </c>
      <c r="AI340" s="9">
        <f>ROUND('Fertilizer Tonnage Entry Form'!L351,2)*10^2</f>
        <v>0</v>
      </c>
      <c r="AJ340" s="9">
        <f>ROUND('Fertilizer Tonnage Entry Form'!M351,3)*10^2</f>
        <v>0</v>
      </c>
    </row>
    <row r="341" spans="1:36" ht="12.75" customHeight="1">
      <c r="A341" s="9">
        <f>'Fertilizer Tonnage Entry Form'!$Q$1</f>
        <v>0</v>
      </c>
      <c r="C341" s="9">
        <f>'Fertilizer Tonnage Entry Form'!$D$2</f>
        <v>2018</v>
      </c>
      <c r="D341" s="9">
        <f>'Fertilizer Tonnage Entry Form'!$H$2</f>
        <v>14</v>
      </c>
      <c r="H341" s="1">
        <f>ROUND('Fertilizer Tonnage Entry Form'!A352,1)*10^1</f>
        <v>0</v>
      </c>
      <c r="J341" s="1">
        <f>ROUND('Fertilizer Tonnage Entry Form'!B352,1)*10^1</f>
        <v>0</v>
      </c>
      <c r="L341" s="1">
        <f>ROUND('Fertilizer Tonnage Entry Form'!C352,1)*10^1</f>
        <v>0</v>
      </c>
      <c r="M341" s="1">
        <f>ROUND('Fertilizer Tonnage Entry Form'!N352,3)*10^3</f>
        <v>0</v>
      </c>
      <c r="Q341" s="9">
        <f>'Fertilizer Tonnage Entry Form'!T352</f>
        <v>0</v>
      </c>
      <c r="R341" s="9">
        <f>'Fertilizer Tonnage Entry Form'!O352</f>
        <v>0</v>
      </c>
      <c r="S341" s="9">
        <f>'Fertilizer Tonnage Entry Form'!P352</f>
        <v>0</v>
      </c>
      <c r="AA341" s="9">
        <f>ROUND('Fertilizer Tonnage Entry Form'!D352,1)*10^1</f>
        <v>0</v>
      </c>
      <c r="AB341" s="9">
        <f>ROUND('Fertilizer Tonnage Entry Form'!E352,1)*10^1</f>
        <v>0</v>
      </c>
      <c r="AC341" s="9">
        <f>ROUND('Fertilizer Tonnage Entry Form'!F352,1)*10^1</f>
        <v>0</v>
      </c>
      <c r="AD341" s="9">
        <f>ROUND('Fertilizer Tonnage Entry Form'!G352,1)*10^1</f>
        <v>0</v>
      </c>
      <c r="AE341" s="9">
        <f>ROUND('Fertilizer Tonnage Entry Form'!H352,2)*10^2</f>
        <v>0</v>
      </c>
      <c r="AF341" s="9">
        <f>ROUND('Fertilizer Tonnage Entry Form'!I352,2)*10^2</f>
        <v>0</v>
      </c>
      <c r="AG341" s="9">
        <f>ROUND('Fertilizer Tonnage Entry Form'!J352,2)*10^2</f>
        <v>0</v>
      </c>
      <c r="AH341" s="9">
        <f>ROUND('Fertilizer Tonnage Entry Form'!K352,2)*10^2</f>
        <v>0</v>
      </c>
      <c r="AI341" s="9">
        <f>ROUND('Fertilizer Tonnage Entry Form'!L352,2)*10^2</f>
        <v>0</v>
      </c>
      <c r="AJ341" s="9">
        <f>ROUND('Fertilizer Tonnage Entry Form'!M352,3)*10^2</f>
        <v>0</v>
      </c>
    </row>
    <row r="342" spans="1:36" ht="12.75" customHeight="1">
      <c r="A342" s="9">
        <f>'Fertilizer Tonnage Entry Form'!$Q$1</f>
        <v>0</v>
      </c>
      <c r="C342" s="9">
        <f>'Fertilizer Tonnage Entry Form'!$D$2</f>
        <v>2018</v>
      </c>
      <c r="D342" s="9">
        <f>'Fertilizer Tonnage Entry Form'!$H$2</f>
        <v>14</v>
      </c>
      <c r="H342" s="1">
        <f>ROUND('Fertilizer Tonnage Entry Form'!A353,1)*10^1</f>
        <v>0</v>
      </c>
      <c r="J342" s="1">
        <f>ROUND('Fertilizer Tonnage Entry Form'!B353,1)*10^1</f>
        <v>0</v>
      </c>
      <c r="L342" s="1">
        <f>ROUND('Fertilizer Tonnage Entry Form'!C353,1)*10^1</f>
        <v>0</v>
      </c>
      <c r="M342" s="1">
        <f>ROUND('Fertilizer Tonnage Entry Form'!N353,3)*10^3</f>
        <v>0</v>
      </c>
      <c r="Q342" s="9">
        <f>'Fertilizer Tonnage Entry Form'!T353</f>
        <v>0</v>
      </c>
      <c r="R342" s="9">
        <f>'Fertilizer Tonnage Entry Form'!O353</f>
        <v>0</v>
      </c>
      <c r="S342" s="9">
        <f>'Fertilizer Tonnage Entry Form'!P353</f>
        <v>0</v>
      </c>
      <c r="AA342" s="9">
        <f>ROUND('Fertilizer Tonnage Entry Form'!D353,1)*10^1</f>
        <v>0</v>
      </c>
      <c r="AB342" s="9">
        <f>ROUND('Fertilizer Tonnage Entry Form'!E353,1)*10^1</f>
        <v>0</v>
      </c>
      <c r="AC342" s="9">
        <f>ROUND('Fertilizer Tonnage Entry Form'!F353,1)*10^1</f>
        <v>0</v>
      </c>
      <c r="AD342" s="9">
        <f>ROUND('Fertilizer Tonnage Entry Form'!G353,1)*10^1</f>
        <v>0</v>
      </c>
      <c r="AE342" s="9">
        <f>ROUND('Fertilizer Tonnage Entry Form'!H353,2)*10^2</f>
        <v>0</v>
      </c>
      <c r="AF342" s="9">
        <f>ROUND('Fertilizer Tonnage Entry Form'!I353,2)*10^2</f>
        <v>0</v>
      </c>
      <c r="AG342" s="9">
        <f>ROUND('Fertilizer Tonnage Entry Form'!J353,2)*10^2</f>
        <v>0</v>
      </c>
      <c r="AH342" s="9">
        <f>ROUND('Fertilizer Tonnage Entry Form'!K353,2)*10^2</f>
        <v>0</v>
      </c>
      <c r="AI342" s="9">
        <f>ROUND('Fertilizer Tonnage Entry Form'!L353,2)*10^2</f>
        <v>0</v>
      </c>
      <c r="AJ342" s="9">
        <f>ROUND('Fertilizer Tonnage Entry Form'!M353,3)*10^2</f>
        <v>0</v>
      </c>
    </row>
    <row r="343" spans="1:36" ht="12.75" customHeight="1">
      <c r="A343" s="9">
        <f>'Fertilizer Tonnage Entry Form'!$Q$1</f>
        <v>0</v>
      </c>
      <c r="C343" s="9">
        <f>'Fertilizer Tonnage Entry Form'!$D$2</f>
        <v>2018</v>
      </c>
      <c r="D343" s="9">
        <f>'Fertilizer Tonnage Entry Form'!$H$2</f>
        <v>14</v>
      </c>
      <c r="H343" s="1">
        <f>ROUND('Fertilizer Tonnage Entry Form'!A354,1)*10^1</f>
        <v>0</v>
      </c>
      <c r="J343" s="1">
        <f>ROUND('Fertilizer Tonnage Entry Form'!B354,1)*10^1</f>
        <v>0</v>
      </c>
      <c r="L343" s="1">
        <f>ROUND('Fertilizer Tonnage Entry Form'!C354,1)*10^1</f>
        <v>0</v>
      </c>
      <c r="M343" s="1">
        <f>ROUND('Fertilizer Tonnage Entry Form'!N354,3)*10^3</f>
        <v>0</v>
      </c>
      <c r="Q343" s="9">
        <f>'Fertilizer Tonnage Entry Form'!T354</f>
        <v>0</v>
      </c>
      <c r="R343" s="9">
        <f>'Fertilizer Tonnage Entry Form'!O354</f>
        <v>0</v>
      </c>
      <c r="S343" s="9">
        <f>'Fertilizer Tonnage Entry Form'!P354</f>
        <v>0</v>
      </c>
      <c r="AA343" s="9">
        <f>ROUND('Fertilizer Tonnage Entry Form'!D354,1)*10^1</f>
        <v>0</v>
      </c>
      <c r="AB343" s="9">
        <f>ROUND('Fertilizer Tonnage Entry Form'!E354,1)*10^1</f>
        <v>0</v>
      </c>
      <c r="AC343" s="9">
        <f>ROUND('Fertilizer Tonnage Entry Form'!F354,1)*10^1</f>
        <v>0</v>
      </c>
      <c r="AD343" s="9">
        <f>ROUND('Fertilizer Tonnage Entry Form'!G354,1)*10^1</f>
        <v>0</v>
      </c>
      <c r="AE343" s="9">
        <f>ROUND('Fertilizer Tonnage Entry Form'!H354,2)*10^2</f>
        <v>0</v>
      </c>
      <c r="AF343" s="9">
        <f>ROUND('Fertilizer Tonnage Entry Form'!I354,2)*10^2</f>
        <v>0</v>
      </c>
      <c r="AG343" s="9">
        <f>ROUND('Fertilizer Tonnage Entry Form'!J354,2)*10^2</f>
        <v>0</v>
      </c>
      <c r="AH343" s="9">
        <f>ROUND('Fertilizer Tonnage Entry Form'!K354,2)*10^2</f>
        <v>0</v>
      </c>
      <c r="AI343" s="9">
        <f>ROUND('Fertilizer Tonnage Entry Form'!L354,2)*10^2</f>
        <v>0</v>
      </c>
      <c r="AJ343" s="9">
        <f>ROUND('Fertilizer Tonnage Entry Form'!M354,3)*10^2</f>
        <v>0</v>
      </c>
    </row>
    <row r="344" spans="1:36" ht="12.75" customHeight="1">
      <c r="A344" s="9">
        <f>'Fertilizer Tonnage Entry Form'!$Q$1</f>
        <v>0</v>
      </c>
      <c r="C344" s="9">
        <f>'Fertilizer Tonnage Entry Form'!$D$2</f>
        <v>2018</v>
      </c>
      <c r="D344" s="9">
        <f>'Fertilizer Tonnage Entry Form'!$H$2</f>
        <v>14</v>
      </c>
      <c r="H344" s="1">
        <f>ROUND('Fertilizer Tonnage Entry Form'!A355,1)*10^1</f>
        <v>0</v>
      </c>
      <c r="J344" s="1">
        <f>ROUND('Fertilizer Tonnage Entry Form'!B355,1)*10^1</f>
        <v>0</v>
      </c>
      <c r="L344" s="1">
        <f>ROUND('Fertilizer Tonnage Entry Form'!C355,1)*10^1</f>
        <v>0</v>
      </c>
      <c r="M344" s="1">
        <f>ROUND('Fertilizer Tonnage Entry Form'!N355,3)*10^3</f>
        <v>0</v>
      </c>
      <c r="Q344" s="9">
        <f>'Fertilizer Tonnage Entry Form'!T355</f>
        <v>0</v>
      </c>
      <c r="R344" s="9">
        <f>'Fertilizer Tonnage Entry Form'!O355</f>
        <v>0</v>
      </c>
      <c r="S344" s="9">
        <f>'Fertilizer Tonnage Entry Form'!P355</f>
        <v>0</v>
      </c>
      <c r="AA344" s="9">
        <f>ROUND('Fertilizer Tonnage Entry Form'!D355,1)*10^1</f>
        <v>0</v>
      </c>
      <c r="AB344" s="9">
        <f>ROUND('Fertilizer Tonnage Entry Form'!E355,1)*10^1</f>
        <v>0</v>
      </c>
      <c r="AC344" s="9">
        <f>ROUND('Fertilizer Tonnage Entry Form'!F355,1)*10^1</f>
        <v>0</v>
      </c>
      <c r="AD344" s="9">
        <f>ROUND('Fertilizer Tonnage Entry Form'!G355,1)*10^1</f>
        <v>0</v>
      </c>
      <c r="AE344" s="9">
        <f>ROUND('Fertilizer Tonnage Entry Form'!H355,2)*10^2</f>
        <v>0</v>
      </c>
      <c r="AF344" s="9">
        <f>ROUND('Fertilizer Tonnage Entry Form'!I355,2)*10^2</f>
        <v>0</v>
      </c>
      <c r="AG344" s="9">
        <f>ROUND('Fertilizer Tonnage Entry Form'!J355,2)*10^2</f>
        <v>0</v>
      </c>
      <c r="AH344" s="9">
        <f>ROUND('Fertilizer Tonnage Entry Form'!K355,2)*10^2</f>
        <v>0</v>
      </c>
      <c r="AI344" s="9">
        <f>ROUND('Fertilizer Tonnage Entry Form'!L355,2)*10^2</f>
        <v>0</v>
      </c>
      <c r="AJ344" s="9">
        <f>ROUND('Fertilizer Tonnage Entry Form'!M355,3)*10^2</f>
        <v>0</v>
      </c>
    </row>
    <row r="345" spans="1:36" ht="12.75" customHeight="1">
      <c r="A345" s="9">
        <f>'Fertilizer Tonnage Entry Form'!$Q$1</f>
        <v>0</v>
      </c>
      <c r="C345" s="9">
        <f>'Fertilizer Tonnage Entry Form'!$D$2</f>
        <v>2018</v>
      </c>
      <c r="D345" s="9">
        <f>'Fertilizer Tonnage Entry Form'!$H$2</f>
        <v>14</v>
      </c>
      <c r="H345" s="1">
        <f>ROUND('Fertilizer Tonnage Entry Form'!A356,1)*10^1</f>
        <v>0</v>
      </c>
      <c r="J345" s="1">
        <f>ROUND('Fertilizer Tonnage Entry Form'!B356,1)*10^1</f>
        <v>0</v>
      </c>
      <c r="L345" s="1">
        <f>ROUND('Fertilizer Tonnage Entry Form'!C356,1)*10^1</f>
        <v>0</v>
      </c>
      <c r="M345" s="1">
        <f>ROUND('Fertilizer Tonnage Entry Form'!N356,3)*10^3</f>
        <v>0</v>
      </c>
      <c r="Q345" s="9">
        <f>'Fertilizer Tonnage Entry Form'!T356</f>
        <v>0</v>
      </c>
      <c r="R345" s="9">
        <f>'Fertilizer Tonnage Entry Form'!O356</f>
        <v>0</v>
      </c>
      <c r="S345" s="9">
        <f>'Fertilizer Tonnage Entry Form'!P356</f>
        <v>0</v>
      </c>
      <c r="AA345" s="9">
        <f>ROUND('Fertilizer Tonnage Entry Form'!D356,1)*10^1</f>
        <v>0</v>
      </c>
      <c r="AB345" s="9">
        <f>ROUND('Fertilizer Tonnage Entry Form'!E356,1)*10^1</f>
        <v>0</v>
      </c>
      <c r="AC345" s="9">
        <f>ROUND('Fertilizer Tonnage Entry Form'!F356,1)*10^1</f>
        <v>0</v>
      </c>
      <c r="AD345" s="9">
        <f>ROUND('Fertilizer Tonnage Entry Form'!G356,1)*10^1</f>
        <v>0</v>
      </c>
      <c r="AE345" s="9">
        <f>ROUND('Fertilizer Tonnage Entry Form'!H356,2)*10^2</f>
        <v>0</v>
      </c>
      <c r="AF345" s="9">
        <f>ROUND('Fertilizer Tonnage Entry Form'!I356,2)*10^2</f>
        <v>0</v>
      </c>
      <c r="AG345" s="9">
        <f>ROUND('Fertilizer Tonnage Entry Form'!J356,2)*10^2</f>
        <v>0</v>
      </c>
      <c r="AH345" s="9">
        <f>ROUND('Fertilizer Tonnage Entry Form'!K356,2)*10^2</f>
        <v>0</v>
      </c>
      <c r="AI345" s="9">
        <f>ROUND('Fertilizer Tonnage Entry Form'!L356,2)*10^2</f>
        <v>0</v>
      </c>
      <c r="AJ345" s="9">
        <f>ROUND('Fertilizer Tonnage Entry Form'!M356,3)*10^2</f>
        <v>0</v>
      </c>
    </row>
    <row r="346" spans="1:36" ht="12.75" customHeight="1">
      <c r="A346" s="9">
        <f>'Fertilizer Tonnage Entry Form'!$Q$1</f>
        <v>0</v>
      </c>
      <c r="C346" s="9">
        <f>'Fertilizer Tonnage Entry Form'!$D$2</f>
        <v>2018</v>
      </c>
      <c r="D346" s="9">
        <f>'Fertilizer Tonnage Entry Form'!$H$2</f>
        <v>14</v>
      </c>
      <c r="H346" s="1">
        <f>ROUND('Fertilizer Tonnage Entry Form'!A357,1)*10^1</f>
        <v>0</v>
      </c>
      <c r="J346" s="1">
        <f>ROUND('Fertilizer Tonnage Entry Form'!B357,1)*10^1</f>
        <v>0</v>
      </c>
      <c r="L346" s="1">
        <f>ROUND('Fertilizer Tonnage Entry Form'!C357,1)*10^1</f>
        <v>0</v>
      </c>
      <c r="M346" s="1">
        <f>ROUND('Fertilizer Tonnage Entry Form'!N357,3)*10^3</f>
        <v>0</v>
      </c>
      <c r="Q346" s="9">
        <f>'Fertilizer Tonnage Entry Form'!T357</f>
        <v>0</v>
      </c>
      <c r="R346" s="9">
        <f>'Fertilizer Tonnage Entry Form'!O357</f>
        <v>0</v>
      </c>
      <c r="S346" s="9">
        <f>'Fertilizer Tonnage Entry Form'!P357</f>
        <v>0</v>
      </c>
      <c r="AA346" s="9">
        <f>ROUND('Fertilizer Tonnage Entry Form'!D357,1)*10^1</f>
        <v>0</v>
      </c>
      <c r="AB346" s="9">
        <f>ROUND('Fertilizer Tonnage Entry Form'!E357,1)*10^1</f>
        <v>0</v>
      </c>
      <c r="AC346" s="9">
        <f>ROUND('Fertilizer Tonnage Entry Form'!F357,1)*10^1</f>
        <v>0</v>
      </c>
      <c r="AD346" s="9">
        <f>ROUND('Fertilizer Tonnage Entry Form'!G357,1)*10^1</f>
        <v>0</v>
      </c>
      <c r="AE346" s="9">
        <f>ROUND('Fertilizer Tonnage Entry Form'!H357,2)*10^2</f>
        <v>0</v>
      </c>
      <c r="AF346" s="9">
        <f>ROUND('Fertilizer Tonnage Entry Form'!I357,2)*10^2</f>
        <v>0</v>
      </c>
      <c r="AG346" s="9">
        <f>ROUND('Fertilizer Tonnage Entry Form'!J357,2)*10^2</f>
        <v>0</v>
      </c>
      <c r="AH346" s="9">
        <f>ROUND('Fertilizer Tonnage Entry Form'!K357,2)*10^2</f>
        <v>0</v>
      </c>
      <c r="AI346" s="9">
        <f>ROUND('Fertilizer Tonnage Entry Form'!L357,2)*10^2</f>
        <v>0</v>
      </c>
      <c r="AJ346" s="9">
        <f>ROUND('Fertilizer Tonnage Entry Form'!M357,3)*10^2</f>
        <v>0</v>
      </c>
    </row>
    <row r="347" spans="1:36" ht="12.75" customHeight="1">
      <c r="A347" s="9">
        <f>'Fertilizer Tonnage Entry Form'!$Q$1</f>
        <v>0</v>
      </c>
      <c r="C347" s="9">
        <f>'Fertilizer Tonnage Entry Form'!$D$2</f>
        <v>2018</v>
      </c>
      <c r="D347" s="9">
        <f>'Fertilizer Tonnage Entry Form'!$H$2</f>
        <v>14</v>
      </c>
      <c r="H347" s="1">
        <f>ROUND('Fertilizer Tonnage Entry Form'!A358,1)*10^1</f>
        <v>0</v>
      </c>
      <c r="J347" s="1">
        <f>ROUND('Fertilizer Tonnage Entry Form'!B358,1)*10^1</f>
        <v>0</v>
      </c>
      <c r="L347" s="1">
        <f>ROUND('Fertilizer Tonnage Entry Form'!C358,1)*10^1</f>
        <v>0</v>
      </c>
      <c r="M347" s="1">
        <f>ROUND('Fertilizer Tonnage Entry Form'!N358,3)*10^3</f>
        <v>0</v>
      </c>
      <c r="Q347" s="9">
        <f>'Fertilizer Tonnage Entry Form'!T358</f>
        <v>0</v>
      </c>
      <c r="R347" s="9">
        <f>'Fertilizer Tonnage Entry Form'!O358</f>
        <v>0</v>
      </c>
      <c r="S347" s="9">
        <f>'Fertilizer Tonnage Entry Form'!P358</f>
        <v>0</v>
      </c>
      <c r="AA347" s="9">
        <f>ROUND('Fertilizer Tonnage Entry Form'!D358,1)*10^1</f>
        <v>0</v>
      </c>
      <c r="AB347" s="9">
        <f>ROUND('Fertilizer Tonnage Entry Form'!E358,1)*10^1</f>
        <v>0</v>
      </c>
      <c r="AC347" s="9">
        <f>ROUND('Fertilizer Tonnage Entry Form'!F358,1)*10^1</f>
        <v>0</v>
      </c>
      <c r="AD347" s="9">
        <f>ROUND('Fertilizer Tonnage Entry Form'!G358,1)*10^1</f>
        <v>0</v>
      </c>
      <c r="AE347" s="9">
        <f>ROUND('Fertilizer Tonnage Entry Form'!H358,2)*10^2</f>
        <v>0</v>
      </c>
      <c r="AF347" s="9">
        <f>ROUND('Fertilizer Tonnage Entry Form'!I358,2)*10^2</f>
        <v>0</v>
      </c>
      <c r="AG347" s="9">
        <f>ROUND('Fertilizer Tonnage Entry Form'!J358,2)*10^2</f>
        <v>0</v>
      </c>
      <c r="AH347" s="9">
        <f>ROUND('Fertilizer Tonnage Entry Form'!K358,2)*10^2</f>
        <v>0</v>
      </c>
      <c r="AI347" s="9">
        <f>ROUND('Fertilizer Tonnage Entry Form'!L358,2)*10^2</f>
        <v>0</v>
      </c>
      <c r="AJ347" s="9">
        <f>ROUND('Fertilizer Tonnage Entry Form'!M358,3)*10^2</f>
        <v>0</v>
      </c>
    </row>
    <row r="348" spans="1:36" ht="12.75" customHeight="1">
      <c r="A348" s="9">
        <f>'Fertilizer Tonnage Entry Form'!$Q$1</f>
        <v>0</v>
      </c>
      <c r="C348" s="9">
        <f>'Fertilizer Tonnage Entry Form'!$D$2</f>
        <v>2018</v>
      </c>
      <c r="D348" s="9">
        <f>'Fertilizer Tonnage Entry Form'!$H$2</f>
        <v>14</v>
      </c>
      <c r="H348" s="1">
        <f>ROUND('Fertilizer Tonnage Entry Form'!A359,1)*10^1</f>
        <v>0</v>
      </c>
      <c r="J348" s="1">
        <f>ROUND('Fertilizer Tonnage Entry Form'!B359,1)*10^1</f>
        <v>0</v>
      </c>
      <c r="L348" s="1">
        <f>ROUND('Fertilizer Tonnage Entry Form'!C359,1)*10^1</f>
        <v>0</v>
      </c>
      <c r="M348" s="1">
        <f>ROUND('Fertilizer Tonnage Entry Form'!N359,3)*10^3</f>
        <v>0</v>
      </c>
      <c r="Q348" s="9">
        <f>'Fertilizer Tonnage Entry Form'!T359</f>
        <v>0</v>
      </c>
      <c r="R348" s="9">
        <f>'Fertilizer Tonnage Entry Form'!O359</f>
        <v>0</v>
      </c>
      <c r="S348" s="9">
        <f>'Fertilizer Tonnage Entry Form'!P359</f>
        <v>0</v>
      </c>
      <c r="AA348" s="9">
        <f>ROUND('Fertilizer Tonnage Entry Form'!D359,1)*10^1</f>
        <v>0</v>
      </c>
      <c r="AB348" s="9">
        <f>ROUND('Fertilizer Tonnage Entry Form'!E359,1)*10^1</f>
        <v>0</v>
      </c>
      <c r="AC348" s="9">
        <f>ROUND('Fertilizer Tonnage Entry Form'!F359,1)*10^1</f>
        <v>0</v>
      </c>
      <c r="AD348" s="9">
        <f>ROUND('Fertilizer Tonnage Entry Form'!G359,1)*10^1</f>
        <v>0</v>
      </c>
      <c r="AE348" s="9">
        <f>ROUND('Fertilizer Tonnage Entry Form'!H359,2)*10^2</f>
        <v>0</v>
      </c>
      <c r="AF348" s="9">
        <f>ROUND('Fertilizer Tonnage Entry Form'!I359,2)*10^2</f>
        <v>0</v>
      </c>
      <c r="AG348" s="9">
        <f>ROUND('Fertilizer Tonnage Entry Form'!J359,2)*10^2</f>
        <v>0</v>
      </c>
      <c r="AH348" s="9">
        <f>ROUND('Fertilizer Tonnage Entry Form'!K359,2)*10^2</f>
        <v>0</v>
      </c>
      <c r="AI348" s="9">
        <f>ROUND('Fertilizer Tonnage Entry Form'!L359,2)*10^2</f>
        <v>0</v>
      </c>
      <c r="AJ348" s="9">
        <f>ROUND('Fertilizer Tonnage Entry Form'!M359,3)*10^2</f>
        <v>0</v>
      </c>
    </row>
    <row r="349" spans="1:36" ht="12.75" customHeight="1">
      <c r="A349" s="9">
        <f>'Fertilizer Tonnage Entry Form'!$Q$1</f>
        <v>0</v>
      </c>
      <c r="C349" s="9">
        <f>'Fertilizer Tonnage Entry Form'!$D$2</f>
        <v>2018</v>
      </c>
      <c r="D349" s="9">
        <f>'Fertilizer Tonnage Entry Form'!$H$2</f>
        <v>14</v>
      </c>
      <c r="H349" s="1">
        <f>ROUND('Fertilizer Tonnage Entry Form'!A360,1)*10^1</f>
        <v>0</v>
      </c>
      <c r="J349" s="1">
        <f>ROUND('Fertilizer Tonnage Entry Form'!B360,1)*10^1</f>
        <v>0</v>
      </c>
      <c r="L349" s="1">
        <f>ROUND('Fertilizer Tonnage Entry Form'!C360,1)*10^1</f>
        <v>0</v>
      </c>
      <c r="M349" s="1">
        <f>ROUND('Fertilizer Tonnage Entry Form'!N360,3)*10^3</f>
        <v>0</v>
      </c>
      <c r="Q349" s="9">
        <f>'Fertilizer Tonnage Entry Form'!T360</f>
        <v>0</v>
      </c>
      <c r="R349" s="9">
        <f>'Fertilizer Tonnage Entry Form'!O360</f>
        <v>0</v>
      </c>
      <c r="S349" s="9">
        <f>'Fertilizer Tonnage Entry Form'!P360</f>
        <v>0</v>
      </c>
      <c r="AA349" s="9">
        <f>ROUND('Fertilizer Tonnage Entry Form'!D360,1)*10^1</f>
        <v>0</v>
      </c>
      <c r="AB349" s="9">
        <f>ROUND('Fertilizer Tonnage Entry Form'!E360,1)*10^1</f>
        <v>0</v>
      </c>
      <c r="AC349" s="9">
        <f>ROUND('Fertilizer Tonnage Entry Form'!F360,1)*10^1</f>
        <v>0</v>
      </c>
      <c r="AD349" s="9">
        <f>ROUND('Fertilizer Tonnage Entry Form'!G360,1)*10^1</f>
        <v>0</v>
      </c>
      <c r="AE349" s="9">
        <f>ROUND('Fertilizer Tonnage Entry Form'!H360,2)*10^2</f>
        <v>0</v>
      </c>
      <c r="AF349" s="9">
        <f>ROUND('Fertilizer Tonnage Entry Form'!I360,2)*10^2</f>
        <v>0</v>
      </c>
      <c r="AG349" s="9">
        <f>ROUND('Fertilizer Tonnage Entry Form'!J360,2)*10^2</f>
        <v>0</v>
      </c>
      <c r="AH349" s="9">
        <f>ROUND('Fertilizer Tonnage Entry Form'!K360,2)*10^2</f>
        <v>0</v>
      </c>
      <c r="AI349" s="9">
        <f>ROUND('Fertilizer Tonnage Entry Form'!L360,2)*10^2</f>
        <v>0</v>
      </c>
      <c r="AJ349" s="9">
        <f>ROUND('Fertilizer Tonnage Entry Form'!M360,3)*10^2</f>
        <v>0</v>
      </c>
    </row>
    <row r="350" spans="1:36" ht="12.75" customHeight="1">
      <c r="A350" s="9">
        <f>'Fertilizer Tonnage Entry Form'!$Q$1</f>
        <v>0</v>
      </c>
      <c r="C350" s="9">
        <f>'Fertilizer Tonnage Entry Form'!$D$2</f>
        <v>2018</v>
      </c>
      <c r="D350" s="9">
        <f>'Fertilizer Tonnage Entry Form'!$H$2</f>
        <v>14</v>
      </c>
      <c r="H350" s="1">
        <f>ROUND('Fertilizer Tonnage Entry Form'!A361,1)*10^1</f>
        <v>0</v>
      </c>
      <c r="J350" s="1">
        <f>ROUND('Fertilizer Tonnage Entry Form'!B361,1)*10^1</f>
        <v>0</v>
      </c>
      <c r="L350" s="1">
        <f>ROUND('Fertilizer Tonnage Entry Form'!C361,1)*10^1</f>
        <v>0</v>
      </c>
      <c r="M350" s="1">
        <f>ROUND('Fertilizer Tonnage Entry Form'!N361,3)*10^3</f>
        <v>0</v>
      </c>
      <c r="Q350" s="9">
        <f>'Fertilizer Tonnage Entry Form'!T361</f>
        <v>0</v>
      </c>
      <c r="R350" s="9">
        <f>'Fertilizer Tonnage Entry Form'!O361</f>
        <v>0</v>
      </c>
      <c r="S350" s="9">
        <f>'Fertilizer Tonnage Entry Form'!P361</f>
        <v>0</v>
      </c>
      <c r="AA350" s="9">
        <f>ROUND('Fertilizer Tonnage Entry Form'!D361,1)*10^1</f>
        <v>0</v>
      </c>
      <c r="AB350" s="9">
        <f>ROUND('Fertilizer Tonnage Entry Form'!E361,1)*10^1</f>
        <v>0</v>
      </c>
      <c r="AC350" s="9">
        <f>ROUND('Fertilizer Tonnage Entry Form'!F361,1)*10^1</f>
        <v>0</v>
      </c>
      <c r="AD350" s="9">
        <f>ROUND('Fertilizer Tonnage Entry Form'!G361,1)*10^1</f>
        <v>0</v>
      </c>
      <c r="AE350" s="9">
        <f>ROUND('Fertilizer Tonnage Entry Form'!H361,2)*10^2</f>
        <v>0</v>
      </c>
      <c r="AF350" s="9">
        <f>ROUND('Fertilizer Tonnage Entry Form'!I361,2)*10^2</f>
        <v>0</v>
      </c>
      <c r="AG350" s="9">
        <f>ROUND('Fertilizer Tonnage Entry Form'!J361,2)*10^2</f>
        <v>0</v>
      </c>
      <c r="AH350" s="9">
        <f>ROUND('Fertilizer Tonnage Entry Form'!K361,2)*10^2</f>
        <v>0</v>
      </c>
      <c r="AI350" s="9">
        <f>ROUND('Fertilizer Tonnage Entry Form'!L361,2)*10^2</f>
        <v>0</v>
      </c>
      <c r="AJ350" s="9">
        <f>ROUND('Fertilizer Tonnage Entry Form'!M361,3)*10^2</f>
        <v>0</v>
      </c>
    </row>
    <row r="351" spans="1:36" ht="12.75" customHeight="1">
      <c r="A351" s="9">
        <f>'Fertilizer Tonnage Entry Form'!$Q$1</f>
        <v>0</v>
      </c>
      <c r="C351" s="9">
        <f>'Fertilizer Tonnage Entry Form'!$D$2</f>
        <v>2018</v>
      </c>
      <c r="D351" s="9">
        <f>'Fertilizer Tonnage Entry Form'!$H$2</f>
        <v>14</v>
      </c>
      <c r="H351" s="1">
        <f>ROUND('Fertilizer Tonnage Entry Form'!A362,1)*10^1</f>
        <v>0</v>
      </c>
      <c r="J351" s="1">
        <f>ROUND('Fertilizer Tonnage Entry Form'!B362,1)*10^1</f>
        <v>0</v>
      </c>
      <c r="L351" s="1">
        <f>ROUND('Fertilizer Tonnage Entry Form'!C362,1)*10^1</f>
        <v>0</v>
      </c>
      <c r="M351" s="1">
        <f>ROUND('Fertilizer Tonnage Entry Form'!N362,3)*10^3</f>
        <v>0</v>
      </c>
      <c r="Q351" s="9">
        <f>'Fertilizer Tonnage Entry Form'!T362</f>
        <v>0</v>
      </c>
      <c r="R351" s="9">
        <f>'Fertilizer Tonnage Entry Form'!O362</f>
        <v>0</v>
      </c>
      <c r="S351" s="9">
        <f>'Fertilizer Tonnage Entry Form'!P362</f>
        <v>0</v>
      </c>
      <c r="AA351" s="9">
        <f>ROUND('Fertilizer Tonnage Entry Form'!D362,1)*10^1</f>
        <v>0</v>
      </c>
      <c r="AB351" s="9">
        <f>ROUND('Fertilizer Tonnage Entry Form'!E362,1)*10^1</f>
        <v>0</v>
      </c>
      <c r="AC351" s="9">
        <f>ROUND('Fertilizer Tonnage Entry Form'!F362,1)*10^1</f>
        <v>0</v>
      </c>
      <c r="AD351" s="9">
        <f>ROUND('Fertilizer Tonnage Entry Form'!G362,1)*10^1</f>
        <v>0</v>
      </c>
      <c r="AE351" s="9">
        <f>ROUND('Fertilizer Tonnage Entry Form'!H362,2)*10^2</f>
        <v>0</v>
      </c>
      <c r="AF351" s="9">
        <f>ROUND('Fertilizer Tonnage Entry Form'!I362,2)*10^2</f>
        <v>0</v>
      </c>
      <c r="AG351" s="9">
        <f>ROUND('Fertilizer Tonnage Entry Form'!J362,2)*10^2</f>
        <v>0</v>
      </c>
      <c r="AH351" s="9">
        <f>ROUND('Fertilizer Tonnage Entry Form'!K362,2)*10^2</f>
        <v>0</v>
      </c>
      <c r="AI351" s="9">
        <f>ROUND('Fertilizer Tonnage Entry Form'!L362,2)*10^2</f>
        <v>0</v>
      </c>
      <c r="AJ351" s="9">
        <f>ROUND('Fertilizer Tonnage Entry Form'!M362,3)*10^2</f>
        <v>0</v>
      </c>
    </row>
    <row r="352" spans="1:36" ht="12.75" customHeight="1">
      <c r="A352" s="9">
        <f>'Fertilizer Tonnage Entry Form'!$Q$1</f>
        <v>0</v>
      </c>
      <c r="C352" s="9">
        <f>'Fertilizer Tonnage Entry Form'!$D$2</f>
        <v>2018</v>
      </c>
      <c r="D352" s="9">
        <f>'Fertilizer Tonnage Entry Form'!$H$2</f>
        <v>14</v>
      </c>
      <c r="H352" s="1">
        <f>ROUND('Fertilizer Tonnage Entry Form'!A363,1)*10^1</f>
        <v>0</v>
      </c>
      <c r="J352" s="1">
        <f>ROUND('Fertilizer Tonnage Entry Form'!B363,1)*10^1</f>
        <v>0</v>
      </c>
      <c r="L352" s="1">
        <f>ROUND('Fertilizer Tonnage Entry Form'!C363,1)*10^1</f>
        <v>0</v>
      </c>
      <c r="M352" s="1">
        <f>ROUND('Fertilizer Tonnage Entry Form'!N363,3)*10^3</f>
        <v>0</v>
      </c>
      <c r="Q352" s="9">
        <f>'Fertilizer Tonnage Entry Form'!T363</f>
        <v>0</v>
      </c>
      <c r="R352" s="9">
        <f>'Fertilizer Tonnage Entry Form'!O363</f>
        <v>0</v>
      </c>
      <c r="S352" s="9">
        <f>'Fertilizer Tonnage Entry Form'!P363</f>
        <v>0</v>
      </c>
      <c r="AA352" s="9">
        <f>ROUND('Fertilizer Tonnage Entry Form'!D363,1)*10^1</f>
        <v>0</v>
      </c>
      <c r="AB352" s="9">
        <f>ROUND('Fertilizer Tonnage Entry Form'!E363,1)*10^1</f>
        <v>0</v>
      </c>
      <c r="AC352" s="9">
        <f>ROUND('Fertilizer Tonnage Entry Form'!F363,1)*10^1</f>
        <v>0</v>
      </c>
      <c r="AD352" s="9">
        <f>ROUND('Fertilizer Tonnage Entry Form'!G363,1)*10^1</f>
        <v>0</v>
      </c>
      <c r="AE352" s="9">
        <f>ROUND('Fertilizer Tonnage Entry Form'!H363,2)*10^2</f>
        <v>0</v>
      </c>
      <c r="AF352" s="9">
        <f>ROUND('Fertilizer Tonnage Entry Form'!I363,2)*10^2</f>
        <v>0</v>
      </c>
      <c r="AG352" s="9">
        <f>ROUND('Fertilizer Tonnage Entry Form'!J363,2)*10^2</f>
        <v>0</v>
      </c>
      <c r="AH352" s="9">
        <f>ROUND('Fertilizer Tonnage Entry Form'!K363,2)*10^2</f>
        <v>0</v>
      </c>
      <c r="AI352" s="9">
        <f>ROUND('Fertilizer Tonnage Entry Form'!L363,2)*10^2</f>
        <v>0</v>
      </c>
      <c r="AJ352" s="9">
        <f>ROUND('Fertilizer Tonnage Entry Form'!M363,3)*10^2</f>
        <v>0</v>
      </c>
    </row>
    <row r="353" spans="1:36" ht="12.75" customHeight="1">
      <c r="A353" s="9">
        <f>'Fertilizer Tonnage Entry Form'!$Q$1</f>
        <v>0</v>
      </c>
      <c r="C353" s="9">
        <f>'Fertilizer Tonnage Entry Form'!$D$2</f>
        <v>2018</v>
      </c>
      <c r="D353" s="9">
        <f>'Fertilizer Tonnage Entry Form'!$H$2</f>
        <v>14</v>
      </c>
      <c r="H353" s="1">
        <f>ROUND('Fertilizer Tonnage Entry Form'!A364,1)*10^1</f>
        <v>0</v>
      </c>
      <c r="J353" s="1">
        <f>ROUND('Fertilizer Tonnage Entry Form'!B364,1)*10^1</f>
        <v>0</v>
      </c>
      <c r="L353" s="1">
        <f>ROUND('Fertilizer Tonnage Entry Form'!C364,1)*10^1</f>
        <v>0</v>
      </c>
      <c r="M353" s="1">
        <f>ROUND('Fertilizer Tonnage Entry Form'!N364,3)*10^3</f>
        <v>0</v>
      </c>
      <c r="Q353" s="9">
        <f>'Fertilizer Tonnage Entry Form'!T364</f>
        <v>0</v>
      </c>
      <c r="R353" s="9">
        <f>'Fertilizer Tonnage Entry Form'!O364</f>
        <v>0</v>
      </c>
      <c r="S353" s="9">
        <f>'Fertilizer Tonnage Entry Form'!P364</f>
        <v>0</v>
      </c>
      <c r="AA353" s="9">
        <f>ROUND('Fertilizer Tonnage Entry Form'!D364,1)*10^1</f>
        <v>0</v>
      </c>
      <c r="AB353" s="9">
        <f>ROUND('Fertilizer Tonnage Entry Form'!E364,1)*10^1</f>
        <v>0</v>
      </c>
      <c r="AC353" s="9">
        <f>ROUND('Fertilizer Tonnage Entry Form'!F364,1)*10^1</f>
        <v>0</v>
      </c>
      <c r="AD353" s="9">
        <f>ROUND('Fertilizer Tonnage Entry Form'!G364,1)*10^1</f>
        <v>0</v>
      </c>
      <c r="AE353" s="9">
        <f>ROUND('Fertilizer Tonnage Entry Form'!H364,2)*10^2</f>
        <v>0</v>
      </c>
      <c r="AF353" s="9">
        <f>ROUND('Fertilizer Tonnage Entry Form'!I364,2)*10^2</f>
        <v>0</v>
      </c>
      <c r="AG353" s="9">
        <f>ROUND('Fertilizer Tonnage Entry Form'!J364,2)*10^2</f>
        <v>0</v>
      </c>
      <c r="AH353" s="9">
        <f>ROUND('Fertilizer Tonnage Entry Form'!K364,2)*10^2</f>
        <v>0</v>
      </c>
      <c r="AI353" s="9">
        <f>ROUND('Fertilizer Tonnage Entry Form'!L364,2)*10^2</f>
        <v>0</v>
      </c>
      <c r="AJ353" s="9">
        <f>ROUND('Fertilizer Tonnage Entry Form'!M364,3)*10^2</f>
        <v>0</v>
      </c>
    </row>
    <row r="354" spans="1:36" ht="12.75" customHeight="1">
      <c r="A354" s="9">
        <f>'Fertilizer Tonnage Entry Form'!$Q$1</f>
        <v>0</v>
      </c>
      <c r="C354" s="9">
        <f>'Fertilizer Tonnage Entry Form'!$D$2</f>
        <v>2018</v>
      </c>
      <c r="D354" s="9">
        <f>'Fertilizer Tonnage Entry Form'!$H$2</f>
        <v>14</v>
      </c>
      <c r="H354" s="1">
        <f>ROUND('Fertilizer Tonnage Entry Form'!A365,1)*10^1</f>
        <v>0</v>
      </c>
      <c r="J354" s="1">
        <f>ROUND('Fertilizer Tonnage Entry Form'!B365,1)*10^1</f>
        <v>0</v>
      </c>
      <c r="L354" s="1">
        <f>ROUND('Fertilizer Tonnage Entry Form'!C365,1)*10^1</f>
        <v>0</v>
      </c>
      <c r="M354" s="1">
        <f>ROUND('Fertilizer Tonnage Entry Form'!N365,3)*10^3</f>
        <v>0</v>
      </c>
      <c r="Q354" s="9">
        <f>'Fertilizer Tonnage Entry Form'!T365</f>
        <v>0</v>
      </c>
      <c r="R354" s="9">
        <f>'Fertilizer Tonnage Entry Form'!O365</f>
        <v>0</v>
      </c>
      <c r="S354" s="9">
        <f>'Fertilizer Tonnage Entry Form'!P365</f>
        <v>0</v>
      </c>
      <c r="AA354" s="9">
        <f>ROUND('Fertilizer Tonnage Entry Form'!D365,1)*10^1</f>
        <v>0</v>
      </c>
      <c r="AB354" s="9">
        <f>ROUND('Fertilizer Tonnage Entry Form'!E365,1)*10^1</f>
        <v>0</v>
      </c>
      <c r="AC354" s="9">
        <f>ROUND('Fertilizer Tonnage Entry Form'!F365,1)*10^1</f>
        <v>0</v>
      </c>
      <c r="AD354" s="9">
        <f>ROUND('Fertilizer Tonnage Entry Form'!G365,1)*10^1</f>
        <v>0</v>
      </c>
      <c r="AE354" s="9">
        <f>ROUND('Fertilizer Tonnage Entry Form'!H365,2)*10^2</f>
        <v>0</v>
      </c>
      <c r="AF354" s="9">
        <f>ROUND('Fertilizer Tonnage Entry Form'!I365,2)*10^2</f>
        <v>0</v>
      </c>
      <c r="AG354" s="9">
        <f>ROUND('Fertilizer Tonnage Entry Form'!J365,2)*10^2</f>
        <v>0</v>
      </c>
      <c r="AH354" s="9">
        <f>ROUND('Fertilizer Tonnage Entry Form'!K365,2)*10^2</f>
        <v>0</v>
      </c>
      <c r="AI354" s="9">
        <f>ROUND('Fertilizer Tonnage Entry Form'!L365,2)*10^2</f>
        <v>0</v>
      </c>
      <c r="AJ354" s="9">
        <f>ROUND('Fertilizer Tonnage Entry Form'!M365,3)*10^2</f>
        <v>0</v>
      </c>
    </row>
    <row r="355" spans="1:36" ht="12.75" customHeight="1">
      <c r="A355" s="9">
        <f>'Fertilizer Tonnage Entry Form'!$Q$1</f>
        <v>0</v>
      </c>
      <c r="C355" s="9">
        <f>'Fertilizer Tonnage Entry Form'!$D$2</f>
        <v>2018</v>
      </c>
      <c r="D355" s="9">
        <f>'Fertilizer Tonnage Entry Form'!$H$2</f>
        <v>14</v>
      </c>
      <c r="H355" s="1">
        <f>ROUND('Fertilizer Tonnage Entry Form'!A366,1)*10^1</f>
        <v>0</v>
      </c>
      <c r="J355" s="1">
        <f>ROUND('Fertilizer Tonnage Entry Form'!B366,1)*10^1</f>
        <v>0</v>
      </c>
      <c r="L355" s="1">
        <f>ROUND('Fertilizer Tonnage Entry Form'!C366,1)*10^1</f>
        <v>0</v>
      </c>
      <c r="M355" s="1">
        <f>ROUND('Fertilizer Tonnage Entry Form'!N366,3)*10^3</f>
        <v>0</v>
      </c>
      <c r="Q355" s="9">
        <f>'Fertilizer Tonnage Entry Form'!T366</f>
        <v>0</v>
      </c>
      <c r="R355" s="9">
        <f>'Fertilizer Tonnage Entry Form'!O366</f>
        <v>0</v>
      </c>
      <c r="S355" s="9">
        <f>'Fertilizer Tonnage Entry Form'!P366</f>
        <v>0</v>
      </c>
      <c r="AA355" s="9">
        <f>ROUND('Fertilizer Tonnage Entry Form'!D366,1)*10^1</f>
        <v>0</v>
      </c>
      <c r="AB355" s="9">
        <f>ROUND('Fertilizer Tonnage Entry Form'!E366,1)*10^1</f>
        <v>0</v>
      </c>
      <c r="AC355" s="9">
        <f>ROUND('Fertilizer Tonnage Entry Form'!F366,1)*10^1</f>
        <v>0</v>
      </c>
      <c r="AD355" s="9">
        <f>ROUND('Fertilizer Tonnage Entry Form'!G366,1)*10^1</f>
        <v>0</v>
      </c>
      <c r="AE355" s="9">
        <f>ROUND('Fertilizer Tonnage Entry Form'!H366,2)*10^2</f>
        <v>0</v>
      </c>
      <c r="AF355" s="9">
        <f>ROUND('Fertilizer Tonnage Entry Form'!I366,2)*10^2</f>
        <v>0</v>
      </c>
      <c r="AG355" s="9">
        <f>ROUND('Fertilizer Tonnage Entry Form'!J366,2)*10^2</f>
        <v>0</v>
      </c>
      <c r="AH355" s="9">
        <f>ROUND('Fertilizer Tonnage Entry Form'!K366,2)*10^2</f>
        <v>0</v>
      </c>
      <c r="AI355" s="9">
        <f>ROUND('Fertilizer Tonnage Entry Form'!L366,2)*10^2</f>
        <v>0</v>
      </c>
      <c r="AJ355" s="9">
        <f>ROUND('Fertilizer Tonnage Entry Form'!M366,3)*10^2</f>
        <v>0</v>
      </c>
    </row>
    <row r="356" spans="1:36" ht="12.75" customHeight="1">
      <c r="A356" s="9">
        <f>'Fertilizer Tonnage Entry Form'!$Q$1</f>
        <v>0</v>
      </c>
      <c r="C356" s="9">
        <f>'Fertilizer Tonnage Entry Form'!$D$2</f>
        <v>2018</v>
      </c>
      <c r="D356" s="9">
        <f>'Fertilizer Tonnage Entry Form'!$H$2</f>
        <v>14</v>
      </c>
      <c r="H356" s="1">
        <f>ROUND('Fertilizer Tonnage Entry Form'!A367,1)*10^1</f>
        <v>0</v>
      </c>
      <c r="J356" s="1">
        <f>ROUND('Fertilizer Tonnage Entry Form'!B367,1)*10^1</f>
        <v>0</v>
      </c>
      <c r="L356" s="1">
        <f>ROUND('Fertilizer Tonnage Entry Form'!C367,1)*10^1</f>
        <v>0</v>
      </c>
      <c r="M356" s="1">
        <f>ROUND('Fertilizer Tonnage Entry Form'!N367,3)*10^3</f>
        <v>0</v>
      </c>
      <c r="Q356" s="9">
        <f>'Fertilizer Tonnage Entry Form'!T367</f>
        <v>0</v>
      </c>
      <c r="R356" s="9">
        <f>'Fertilizer Tonnage Entry Form'!O367</f>
        <v>0</v>
      </c>
      <c r="S356" s="9">
        <f>'Fertilizer Tonnage Entry Form'!P367</f>
        <v>0</v>
      </c>
      <c r="AA356" s="9">
        <f>ROUND('Fertilizer Tonnage Entry Form'!D367,1)*10^1</f>
        <v>0</v>
      </c>
      <c r="AB356" s="9">
        <f>ROUND('Fertilizer Tonnage Entry Form'!E367,1)*10^1</f>
        <v>0</v>
      </c>
      <c r="AC356" s="9">
        <f>ROUND('Fertilizer Tonnage Entry Form'!F367,1)*10^1</f>
        <v>0</v>
      </c>
      <c r="AD356" s="9">
        <f>ROUND('Fertilizer Tonnage Entry Form'!G367,1)*10^1</f>
        <v>0</v>
      </c>
      <c r="AE356" s="9">
        <f>ROUND('Fertilizer Tonnage Entry Form'!H367,2)*10^2</f>
        <v>0</v>
      </c>
      <c r="AF356" s="9">
        <f>ROUND('Fertilizer Tonnage Entry Form'!I367,2)*10^2</f>
        <v>0</v>
      </c>
      <c r="AG356" s="9">
        <f>ROUND('Fertilizer Tonnage Entry Form'!J367,2)*10^2</f>
        <v>0</v>
      </c>
      <c r="AH356" s="9">
        <f>ROUND('Fertilizer Tonnage Entry Form'!K367,2)*10^2</f>
        <v>0</v>
      </c>
      <c r="AI356" s="9">
        <f>ROUND('Fertilizer Tonnage Entry Form'!L367,2)*10^2</f>
        <v>0</v>
      </c>
      <c r="AJ356" s="9">
        <f>ROUND('Fertilizer Tonnage Entry Form'!M367,3)*10^2</f>
        <v>0</v>
      </c>
    </row>
    <row r="357" spans="1:36" ht="12.75" customHeight="1">
      <c r="A357" s="9">
        <f>'Fertilizer Tonnage Entry Form'!$Q$1</f>
        <v>0</v>
      </c>
      <c r="C357" s="9">
        <f>'Fertilizer Tonnage Entry Form'!$D$2</f>
        <v>2018</v>
      </c>
      <c r="D357" s="9">
        <f>'Fertilizer Tonnage Entry Form'!$H$2</f>
        <v>14</v>
      </c>
      <c r="H357" s="1">
        <f>ROUND('Fertilizer Tonnage Entry Form'!A368,1)*10^1</f>
        <v>0</v>
      </c>
      <c r="J357" s="1">
        <f>ROUND('Fertilizer Tonnage Entry Form'!B368,1)*10^1</f>
        <v>0</v>
      </c>
      <c r="L357" s="1">
        <f>ROUND('Fertilizer Tonnage Entry Form'!C368,1)*10^1</f>
        <v>0</v>
      </c>
      <c r="M357" s="1">
        <f>ROUND('Fertilizer Tonnage Entry Form'!N368,3)*10^3</f>
        <v>0</v>
      </c>
      <c r="Q357" s="9">
        <f>'Fertilizer Tonnage Entry Form'!T368</f>
        <v>0</v>
      </c>
      <c r="R357" s="9">
        <f>'Fertilizer Tonnage Entry Form'!O368</f>
        <v>0</v>
      </c>
      <c r="S357" s="9">
        <f>'Fertilizer Tonnage Entry Form'!P368</f>
        <v>0</v>
      </c>
      <c r="AA357" s="9">
        <f>ROUND('Fertilizer Tonnage Entry Form'!D368,1)*10^1</f>
        <v>0</v>
      </c>
      <c r="AB357" s="9">
        <f>ROUND('Fertilizer Tonnage Entry Form'!E368,1)*10^1</f>
        <v>0</v>
      </c>
      <c r="AC357" s="9">
        <f>ROUND('Fertilizer Tonnage Entry Form'!F368,1)*10^1</f>
        <v>0</v>
      </c>
      <c r="AD357" s="9">
        <f>ROUND('Fertilizer Tonnage Entry Form'!G368,1)*10^1</f>
        <v>0</v>
      </c>
      <c r="AE357" s="9">
        <f>ROUND('Fertilizer Tonnage Entry Form'!H368,2)*10^2</f>
        <v>0</v>
      </c>
      <c r="AF357" s="9">
        <f>ROUND('Fertilizer Tonnage Entry Form'!I368,2)*10^2</f>
        <v>0</v>
      </c>
      <c r="AG357" s="9">
        <f>ROUND('Fertilizer Tonnage Entry Form'!J368,2)*10^2</f>
        <v>0</v>
      </c>
      <c r="AH357" s="9">
        <f>ROUND('Fertilizer Tonnage Entry Form'!K368,2)*10^2</f>
        <v>0</v>
      </c>
      <c r="AI357" s="9">
        <f>ROUND('Fertilizer Tonnage Entry Form'!L368,2)*10^2</f>
        <v>0</v>
      </c>
      <c r="AJ357" s="9">
        <f>ROUND('Fertilizer Tonnage Entry Form'!M368,3)*10^2</f>
        <v>0</v>
      </c>
    </row>
    <row r="358" spans="1:36" ht="12.75" customHeight="1">
      <c r="A358" s="9">
        <f>'Fertilizer Tonnage Entry Form'!$Q$1</f>
        <v>0</v>
      </c>
      <c r="C358" s="9">
        <f>'Fertilizer Tonnage Entry Form'!$D$2</f>
        <v>2018</v>
      </c>
      <c r="D358" s="9">
        <f>'Fertilizer Tonnage Entry Form'!$H$2</f>
        <v>14</v>
      </c>
      <c r="H358" s="1">
        <f>ROUND('Fertilizer Tonnage Entry Form'!A369,1)*10^1</f>
        <v>0</v>
      </c>
      <c r="J358" s="1">
        <f>ROUND('Fertilizer Tonnage Entry Form'!B369,1)*10^1</f>
        <v>0</v>
      </c>
      <c r="L358" s="1">
        <f>ROUND('Fertilizer Tonnage Entry Form'!C369,1)*10^1</f>
        <v>0</v>
      </c>
      <c r="M358" s="1">
        <f>ROUND('Fertilizer Tonnage Entry Form'!N369,3)*10^3</f>
        <v>0</v>
      </c>
      <c r="Q358" s="9">
        <f>'Fertilizer Tonnage Entry Form'!T369</f>
        <v>0</v>
      </c>
      <c r="R358" s="9">
        <f>'Fertilizer Tonnage Entry Form'!O369</f>
        <v>0</v>
      </c>
      <c r="S358" s="9">
        <f>'Fertilizer Tonnage Entry Form'!P369</f>
        <v>0</v>
      </c>
      <c r="AA358" s="9">
        <f>ROUND('Fertilizer Tonnage Entry Form'!D369,1)*10^1</f>
        <v>0</v>
      </c>
      <c r="AB358" s="9">
        <f>ROUND('Fertilizer Tonnage Entry Form'!E369,1)*10^1</f>
        <v>0</v>
      </c>
      <c r="AC358" s="9">
        <f>ROUND('Fertilizer Tonnage Entry Form'!F369,1)*10^1</f>
        <v>0</v>
      </c>
      <c r="AD358" s="9">
        <f>ROUND('Fertilizer Tonnage Entry Form'!G369,1)*10^1</f>
        <v>0</v>
      </c>
      <c r="AE358" s="9">
        <f>ROUND('Fertilizer Tonnage Entry Form'!H369,2)*10^2</f>
        <v>0</v>
      </c>
      <c r="AF358" s="9">
        <f>ROUND('Fertilizer Tonnage Entry Form'!I369,2)*10^2</f>
        <v>0</v>
      </c>
      <c r="AG358" s="9">
        <f>ROUND('Fertilizer Tonnage Entry Form'!J369,2)*10^2</f>
        <v>0</v>
      </c>
      <c r="AH358" s="9">
        <f>ROUND('Fertilizer Tonnage Entry Form'!K369,2)*10^2</f>
        <v>0</v>
      </c>
      <c r="AI358" s="9">
        <f>ROUND('Fertilizer Tonnage Entry Form'!L369,2)*10^2</f>
        <v>0</v>
      </c>
      <c r="AJ358" s="9">
        <f>ROUND('Fertilizer Tonnage Entry Form'!M369,3)*10^2</f>
        <v>0</v>
      </c>
    </row>
    <row r="359" spans="1:36" ht="12.75" customHeight="1">
      <c r="A359" s="9">
        <f>'Fertilizer Tonnage Entry Form'!$Q$1</f>
        <v>0</v>
      </c>
      <c r="C359" s="9">
        <f>'Fertilizer Tonnage Entry Form'!$D$2</f>
        <v>2018</v>
      </c>
      <c r="D359" s="9">
        <f>'Fertilizer Tonnage Entry Form'!$H$2</f>
        <v>14</v>
      </c>
      <c r="H359" s="1">
        <f>ROUND('Fertilizer Tonnage Entry Form'!A370,1)*10^1</f>
        <v>0</v>
      </c>
      <c r="J359" s="1">
        <f>ROUND('Fertilizer Tonnage Entry Form'!B370,1)*10^1</f>
        <v>0</v>
      </c>
      <c r="L359" s="1">
        <f>ROUND('Fertilizer Tonnage Entry Form'!C370,1)*10^1</f>
        <v>0</v>
      </c>
      <c r="M359" s="1">
        <f>ROUND('Fertilizer Tonnage Entry Form'!N370,3)*10^3</f>
        <v>0</v>
      </c>
      <c r="Q359" s="9">
        <f>'Fertilizer Tonnage Entry Form'!T370</f>
        <v>0</v>
      </c>
      <c r="R359" s="9">
        <f>'Fertilizer Tonnage Entry Form'!O370</f>
        <v>0</v>
      </c>
      <c r="S359" s="9">
        <f>'Fertilizer Tonnage Entry Form'!P370</f>
        <v>0</v>
      </c>
      <c r="AA359" s="9">
        <f>ROUND('Fertilizer Tonnage Entry Form'!D370,1)*10^1</f>
        <v>0</v>
      </c>
      <c r="AB359" s="9">
        <f>ROUND('Fertilizer Tonnage Entry Form'!E370,1)*10^1</f>
        <v>0</v>
      </c>
      <c r="AC359" s="9">
        <f>ROUND('Fertilizer Tonnage Entry Form'!F370,1)*10^1</f>
        <v>0</v>
      </c>
      <c r="AD359" s="9">
        <f>ROUND('Fertilizer Tonnage Entry Form'!G370,1)*10^1</f>
        <v>0</v>
      </c>
      <c r="AE359" s="9">
        <f>ROUND('Fertilizer Tonnage Entry Form'!H370,2)*10^2</f>
        <v>0</v>
      </c>
      <c r="AF359" s="9">
        <f>ROUND('Fertilizer Tonnage Entry Form'!I370,2)*10^2</f>
        <v>0</v>
      </c>
      <c r="AG359" s="9">
        <f>ROUND('Fertilizer Tonnage Entry Form'!J370,2)*10^2</f>
        <v>0</v>
      </c>
      <c r="AH359" s="9">
        <f>ROUND('Fertilizer Tonnage Entry Form'!K370,2)*10^2</f>
        <v>0</v>
      </c>
      <c r="AI359" s="9">
        <f>ROUND('Fertilizer Tonnage Entry Form'!L370,2)*10^2</f>
        <v>0</v>
      </c>
      <c r="AJ359" s="9">
        <f>ROUND('Fertilizer Tonnage Entry Form'!M370,3)*10^2</f>
        <v>0</v>
      </c>
    </row>
    <row r="360" spans="1:36" ht="12.75" customHeight="1">
      <c r="A360" s="9">
        <f>'Fertilizer Tonnage Entry Form'!$Q$1</f>
        <v>0</v>
      </c>
      <c r="C360" s="9">
        <f>'Fertilizer Tonnage Entry Form'!$D$2</f>
        <v>2018</v>
      </c>
      <c r="D360" s="9">
        <f>'Fertilizer Tonnage Entry Form'!$H$2</f>
        <v>14</v>
      </c>
      <c r="H360" s="1">
        <f>ROUND('Fertilizer Tonnage Entry Form'!A371,1)*10^1</f>
        <v>0</v>
      </c>
      <c r="J360" s="1">
        <f>ROUND('Fertilizer Tonnage Entry Form'!B371,1)*10^1</f>
        <v>0</v>
      </c>
      <c r="L360" s="1">
        <f>ROUND('Fertilizer Tonnage Entry Form'!C371,1)*10^1</f>
        <v>0</v>
      </c>
      <c r="M360" s="1">
        <f>ROUND('Fertilizer Tonnage Entry Form'!N371,3)*10^3</f>
        <v>0</v>
      </c>
      <c r="Q360" s="9">
        <f>'Fertilizer Tonnage Entry Form'!T371</f>
        <v>0</v>
      </c>
      <c r="R360" s="9">
        <f>'Fertilizer Tonnage Entry Form'!O371</f>
        <v>0</v>
      </c>
      <c r="S360" s="9">
        <f>'Fertilizer Tonnage Entry Form'!P371</f>
        <v>0</v>
      </c>
      <c r="AA360" s="9">
        <f>ROUND('Fertilizer Tonnage Entry Form'!D371,1)*10^1</f>
        <v>0</v>
      </c>
      <c r="AB360" s="9">
        <f>ROUND('Fertilizer Tonnage Entry Form'!E371,1)*10^1</f>
        <v>0</v>
      </c>
      <c r="AC360" s="9">
        <f>ROUND('Fertilizer Tonnage Entry Form'!F371,1)*10^1</f>
        <v>0</v>
      </c>
      <c r="AD360" s="9">
        <f>ROUND('Fertilizer Tonnage Entry Form'!G371,1)*10^1</f>
        <v>0</v>
      </c>
      <c r="AE360" s="9">
        <f>ROUND('Fertilizer Tonnage Entry Form'!H371,2)*10^2</f>
        <v>0</v>
      </c>
      <c r="AF360" s="9">
        <f>ROUND('Fertilizer Tonnage Entry Form'!I371,2)*10^2</f>
        <v>0</v>
      </c>
      <c r="AG360" s="9">
        <f>ROUND('Fertilizer Tonnage Entry Form'!J371,2)*10^2</f>
        <v>0</v>
      </c>
      <c r="AH360" s="9">
        <f>ROUND('Fertilizer Tonnage Entry Form'!K371,2)*10^2</f>
        <v>0</v>
      </c>
      <c r="AI360" s="9">
        <f>ROUND('Fertilizer Tonnage Entry Form'!L371,2)*10^2</f>
        <v>0</v>
      </c>
      <c r="AJ360" s="9">
        <f>ROUND('Fertilizer Tonnage Entry Form'!M371,3)*10^2</f>
        <v>0</v>
      </c>
    </row>
    <row r="361" spans="1:36" ht="12.75" customHeight="1">
      <c r="A361" s="9">
        <f>'Fertilizer Tonnage Entry Form'!$Q$1</f>
        <v>0</v>
      </c>
      <c r="C361" s="9">
        <f>'Fertilizer Tonnage Entry Form'!$D$2</f>
        <v>2018</v>
      </c>
      <c r="D361" s="9">
        <f>'Fertilizer Tonnage Entry Form'!$H$2</f>
        <v>14</v>
      </c>
      <c r="H361" s="1">
        <f>ROUND('Fertilizer Tonnage Entry Form'!A372,1)*10^1</f>
        <v>0</v>
      </c>
      <c r="J361" s="1">
        <f>ROUND('Fertilizer Tonnage Entry Form'!B372,1)*10^1</f>
        <v>0</v>
      </c>
      <c r="L361" s="1">
        <f>ROUND('Fertilizer Tonnage Entry Form'!C372,1)*10^1</f>
        <v>0</v>
      </c>
      <c r="M361" s="1">
        <f>ROUND('Fertilizer Tonnage Entry Form'!N372,3)*10^3</f>
        <v>0</v>
      </c>
      <c r="Q361" s="9">
        <f>'Fertilizer Tonnage Entry Form'!T372</f>
        <v>0</v>
      </c>
      <c r="R361" s="9">
        <f>'Fertilizer Tonnage Entry Form'!O372</f>
        <v>0</v>
      </c>
      <c r="S361" s="9">
        <f>'Fertilizer Tonnage Entry Form'!P372</f>
        <v>0</v>
      </c>
      <c r="AA361" s="9">
        <f>ROUND('Fertilizer Tonnage Entry Form'!D372,1)*10^1</f>
        <v>0</v>
      </c>
      <c r="AB361" s="9">
        <f>ROUND('Fertilizer Tonnage Entry Form'!E372,1)*10^1</f>
        <v>0</v>
      </c>
      <c r="AC361" s="9">
        <f>ROUND('Fertilizer Tonnage Entry Form'!F372,1)*10^1</f>
        <v>0</v>
      </c>
      <c r="AD361" s="9">
        <f>ROUND('Fertilizer Tonnage Entry Form'!G372,1)*10^1</f>
        <v>0</v>
      </c>
      <c r="AE361" s="9">
        <f>ROUND('Fertilizer Tonnage Entry Form'!H372,2)*10^2</f>
        <v>0</v>
      </c>
      <c r="AF361" s="9">
        <f>ROUND('Fertilizer Tonnage Entry Form'!I372,2)*10^2</f>
        <v>0</v>
      </c>
      <c r="AG361" s="9">
        <f>ROUND('Fertilizer Tonnage Entry Form'!J372,2)*10^2</f>
        <v>0</v>
      </c>
      <c r="AH361" s="9">
        <f>ROUND('Fertilizer Tonnage Entry Form'!K372,2)*10^2</f>
        <v>0</v>
      </c>
      <c r="AI361" s="9">
        <f>ROUND('Fertilizer Tonnage Entry Form'!L372,2)*10^2</f>
        <v>0</v>
      </c>
      <c r="AJ361" s="9">
        <f>ROUND('Fertilizer Tonnage Entry Form'!M372,3)*10^2</f>
        <v>0</v>
      </c>
    </row>
    <row r="362" spans="1:36" ht="12.75" customHeight="1">
      <c r="A362" s="9">
        <f>'Fertilizer Tonnage Entry Form'!$Q$1</f>
        <v>0</v>
      </c>
      <c r="C362" s="9">
        <f>'Fertilizer Tonnage Entry Form'!$D$2</f>
        <v>2018</v>
      </c>
      <c r="D362" s="9">
        <f>'Fertilizer Tonnage Entry Form'!$H$2</f>
        <v>14</v>
      </c>
      <c r="H362" s="1">
        <f>ROUND('Fertilizer Tonnage Entry Form'!A373,1)*10^1</f>
        <v>0</v>
      </c>
      <c r="J362" s="1">
        <f>ROUND('Fertilizer Tonnage Entry Form'!B373,1)*10^1</f>
        <v>0</v>
      </c>
      <c r="L362" s="1">
        <f>ROUND('Fertilizer Tonnage Entry Form'!C373,1)*10^1</f>
        <v>0</v>
      </c>
      <c r="M362" s="1">
        <f>ROUND('Fertilizer Tonnage Entry Form'!N373,3)*10^3</f>
        <v>0</v>
      </c>
      <c r="Q362" s="9">
        <f>'Fertilizer Tonnage Entry Form'!T373</f>
        <v>0</v>
      </c>
      <c r="R362" s="9">
        <f>'Fertilizer Tonnage Entry Form'!O373</f>
        <v>0</v>
      </c>
      <c r="S362" s="9">
        <f>'Fertilizer Tonnage Entry Form'!P373</f>
        <v>0</v>
      </c>
      <c r="AA362" s="9">
        <f>ROUND('Fertilizer Tonnage Entry Form'!D373,1)*10^1</f>
        <v>0</v>
      </c>
      <c r="AB362" s="9">
        <f>ROUND('Fertilizer Tonnage Entry Form'!E373,1)*10^1</f>
        <v>0</v>
      </c>
      <c r="AC362" s="9">
        <f>ROUND('Fertilizer Tonnage Entry Form'!F373,1)*10^1</f>
        <v>0</v>
      </c>
      <c r="AD362" s="9">
        <f>ROUND('Fertilizer Tonnage Entry Form'!G373,1)*10^1</f>
        <v>0</v>
      </c>
      <c r="AE362" s="9">
        <f>ROUND('Fertilizer Tonnage Entry Form'!H373,2)*10^2</f>
        <v>0</v>
      </c>
      <c r="AF362" s="9">
        <f>ROUND('Fertilizer Tonnage Entry Form'!I373,2)*10^2</f>
        <v>0</v>
      </c>
      <c r="AG362" s="9">
        <f>ROUND('Fertilizer Tonnage Entry Form'!J373,2)*10^2</f>
        <v>0</v>
      </c>
      <c r="AH362" s="9">
        <f>ROUND('Fertilizer Tonnage Entry Form'!K373,2)*10^2</f>
        <v>0</v>
      </c>
      <c r="AI362" s="9">
        <f>ROUND('Fertilizer Tonnage Entry Form'!L373,2)*10^2</f>
        <v>0</v>
      </c>
      <c r="AJ362" s="9">
        <f>ROUND('Fertilizer Tonnage Entry Form'!M373,3)*10^2</f>
        <v>0</v>
      </c>
    </row>
    <row r="363" spans="1:36" ht="12.75" customHeight="1">
      <c r="A363" s="9">
        <f>'Fertilizer Tonnage Entry Form'!$Q$1</f>
        <v>0</v>
      </c>
      <c r="C363" s="9">
        <f>'Fertilizer Tonnage Entry Form'!$D$2</f>
        <v>2018</v>
      </c>
      <c r="D363" s="9">
        <f>'Fertilizer Tonnage Entry Form'!$H$2</f>
        <v>14</v>
      </c>
      <c r="H363" s="1">
        <f>ROUND('Fertilizer Tonnage Entry Form'!A374,1)*10^1</f>
        <v>0</v>
      </c>
      <c r="J363" s="1">
        <f>ROUND('Fertilizer Tonnage Entry Form'!B374,1)*10^1</f>
        <v>0</v>
      </c>
      <c r="L363" s="1">
        <f>ROUND('Fertilizer Tonnage Entry Form'!C374,1)*10^1</f>
        <v>0</v>
      </c>
      <c r="M363" s="1">
        <f>ROUND('Fertilizer Tonnage Entry Form'!N374,3)*10^3</f>
        <v>0</v>
      </c>
      <c r="Q363" s="9">
        <f>'Fertilizer Tonnage Entry Form'!T374</f>
        <v>0</v>
      </c>
      <c r="R363" s="9">
        <f>'Fertilizer Tonnage Entry Form'!O374</f>
        <v>0</v>
      </c>
      <c r="S363" s="9">
        <f>'Fertilizer Tonnage Entry Form'!P374</f>
        <v>0</v>
      </c>
      <c r="AA363" s="9">
        <f>ROUND('Fertilizer Tonnage Entry Form'!D374,1)*10^1</f>
        <v>0</v>
      </c>
      <c r="AB363" s="9">
        <f>ROUND('Fertilizer Tonnage Entry Form'!E374,1)*10^1</f>
        <v>0</v>
      </c>
      <c r="AC363" s="9">
        <f>ROUND('Fertilizer Tonnage Entry Form'!F374,1)*10^1</f>
        <v>0</v>
      </c>
      <c r="AD363" s="9">
        <f>ROUND('Fertilizer Tonnage Entry Form'!G374,1)*10^1</f>
        <v>0</v>
      </c>
      <c r="AE363" s="9">
        <f>ROUND('Fertilizer Tonnage Entry Form'!H374,2)*10^2</f>
        <v>0</v>
      </c>
      <c r="AF363" s="9">
        <f>ROUND('Fertilizer Tonnage Entry Form'!I374,2)*10^2</f>
        <v>0</v>
      </c>
      <c r="AG363" s="9">
        <f>ROUND('Fertilizer Tonnage Entry Form'!J374,2)*10^2</f>
        <v>0</v>
      </c>
      <c r="AH363" s="9">
        <f>ROUND('Fertilizer Tonnage Entry Form'!K374,2)*10^2</f>
        <v>0</v>
      </c>
      <c r="AI363" s="9">
        <f>ROUND('Fertilizer Tonnage Entry Form'!L374,2)*10^2</f>
        <v>0</v>
      </c>
      <c r="AJ363" s="9">
        <f>ROUND('Fertilizer Tonnage Entry Form'!M374,3)*10^2</f>
        <v>0</v>
      </c>
    </row>
    <row r="364" spans="1:36" ht="12.75" customHeight="1">
      <c r="A364" s="9">
        <f>'Fertilizer Tonnage Entry Form'!$Q$1</f>
        <v>0</v>
      </c>
      <c r="C364" s="9">
        <f>'Fertilizer Tonnage Entry Form'!$D$2</f>
        <v>2018</v>
      </c>
      <c r="D364" s="9">
        <f>'Fertilizer Tonnage Entry Form'!$H$2</f>
        <v>14</v>
      </c>
      <c r="H364" s="1">
        <f>ROUND('Fertilizer Tonnage Entry Form'!A375,1)*10^1</f>
        <v>0</v>
      </c>
      <c r="J364" s="1">
        <f>ROUND('Fertilizer Tonnage Entry Form'!B375,1)*10^1</f>
        <v>0</v>
      </c>
      <c r="L364" s="1">
        <f>ROUND('Fertilizer Tonnage Entry Form'!C375,1)*10^1</f>
        <v>0</v>
      </c>
      <c r="M364" s="1">
        <f>ROUND('Fertilizer Tonnage Entry Form'!N375,3)*10^3</f>
        <v>0</v>
      </c>
      <c r="Q364" s="9">
        <f>'Fertilizer Tonnage Entry Form'!T375</f>
        <v>0</v>
      </c>
      <c r="R364" s="9">
        <f>'Fertilizer Tonnage Entry Form'!O375</f>
        <v>0</v>
      </c>
      <c r="S364" s="9">
        <f>'Fertilizer Tonnage Entry Form'!P375</f>
        <v>0</v>
      </c>
      <c r="AA364" s="9">
        <f>ROUND('Fertilizer Tonnage Entry Form'!D375,1)*10^1</f>
        <v>0</v>
      </c>
      <c r="AB364" s="9">
        <f>ROUND('Fertilizer Tonnage Entry Form'!E375,1)*10^1</f>
        <v>0</v>
      </c>
      <c r="AC364" s="9">
        <f>ROUND('Fertilizer Tonnage Entry Form'!F375,1)*10^1</f>
        <v>0</v>
      </c>
      <c r="AD364" s="9">
        <f>ROUND('Fertilizer Tonnage Entry Form'!G375,1)*10^1</f>
        <v>0</v>
      </c>
      <c r="AE364" s="9">
        <f>ROUND('Fertilizer Tonnage Entry Form'!H375,2)*10^2</f>
        <v>0</v>
      </c>
      <c r="AF364" s="9">
        <f>ROUND('Fertilizer Tonnage Entry Form'!I375,2)*10^2</f>
        <v>0</v>
      </c>
      <c r="AG364" s="9">
        <f>ROUND('Fertilizer Tonnage Entry Form'!J375,2)*10^2</f>
        <v>0</v>
      </c>
      <c r="AH364" s="9">
        <f>ROUND('Fertilizer Tonnage Entry Form'!K375,2)*10^2</f>
        <v>0</v>
      </c>
      <c r="AI364" s="9">
        <f>ROUND('Fertilizer Tonnage Entry Form'!L375,2)*10^2</f>
        <v>0</v>
      </c>
      <c r="AJ364" s="9">
        <f>ROUND('Fertilizer Tonnage Entry Form'!M375,3)*10^2</f>
        <v>0</v>
      </c>
    </row>
    <row r="365" spans="1:36" ht="12.75" customHeight="1">
      <c r="A365" s="9">
        <f>'Fertilizer Tonnage Entry Form'!$Q$1</f>
        <v>0</v>
      </c>
      <c r="C365" s="9">
        <f>'Fertilizer Tonnage Entry Form'!$D$2</f>
        <v>2018</v>
      </c>
      <c r="D365" s="9">
        <f>'Fertilizer Tonnage Entry Form'!$H$2</f>
        <v>14</v>
      </c>
      <c r="H365" s="1">
        <f>ROUND('Fertilizer Tonnage Entry Form'!A376,1)*10^1</f>
        <v>0</v>
      </c>
      <c r="J365" s="1">
        <f>ROUND('Fertilizer Tonnage Entry Form'!B376,1)*10^1</f>
        <v>0</v>
      </c>
      <c r="L365" s="1">
        <f>ROUND('Fertilizer Tonnage Entry Form'!C376,1)*10^1</f>
        <v>0</v>
      </c>
      <c r="M365" s="1">
        <f>ROUND('Fertilizer Tonnage Entry Form'!N376,3)*10^3</f>
        <v>0</v>
      </c>
      <c r="Q365" s="9">
        <f>'Fertilizer Tonnage Entry Form'!T376</f>
        <v>0</v>
      </c>
      <c r="R365" s="9">
        <f>'Fertilizer Tonnage Entry Form'!O376</f>
        <v>0</v>
      </c>
      <c r="S365" s="9">
        <f>'Fertilizer Tonnage Entry Form'!P376</f>
        <v>0</v>
      </c>
      <c r="AA365" s="9">
        <f>ROUND('Fertilizer Tonnage Entry Form'!D376,1)*10^1</f>
        <v>0</v>
      </c>
      <c r="AB365" s="9">
        <f>ROUND('Fertilizer Tonnage Entry Form'!E376,1)*10^1</f>
        <v>0</v>
      </c>
      <c r="AC365" s="9">
        <f>ROUND('Fertilizer Tonnage Entry Form'!F376,1)*10^1</f>
        <v>0</v>
      </c>
      <c r="AD365" s="9">
        <f>ROUND('Fertilizer Tonnage Entry Form'!G376,1)*10^1</f>
        <v>0</v>
      </c>
      <c r="AE365" s="9">
        <f>ROUND('Fertilizer Tonnage Entry Form'!H376,2)*10^2</f>
        <v>0</v>
      </c>
      <c r="AF365" s="9">
        <f>ROUND('Fertilizer Tonnage Entry Form'!I376,2)*10^2</f>
        <v>0</v>
      </c>
      <c r="AG365" s="9">
        <f>ROUND('Fertilizer Tonnage Entry Form'!J376,2)*10^2</f>
        <v>0</v>
      </c>
      <c r="AH365" s="9">
        <f>ROUND('Fertilizer Tonnage Entry Form'!K376,2)*10^2</f>
        <v>0</v>
      </c>
      <c r="AI365" s="9">
        <f>ROUND('Fertilizer Tonnage Entry Form'!L376,2)*10^2</f>
        <v>0</v>
      </c>
      <c r="AJ365" s="9">
        <f>ROUND('Fertilizer Tonnage Entry Form'!M376,3)*10^2</f>
        <v>0</v>
      </c>
    </row>
    <row r="366" spans="1:36" ht="12.75" customHeight="1">
      <c r="A366" s="9">
        <f>'Fertilizer Tonnage Entry Form'!$Q$1</f>
        <v>0</v>
      </c>
      <c r="C366" s="9">
        <f>'Fertilizer Tonnage Entry Form'!$D$2</f>
        <v>2018</v>
      </c>
      <c r="D366" s="9">
        <f>'Fertilizer Tonnage Entry Form'!$H$2</f>
        <v>14</v>
      </c>
      <c r="H366" s="1">
        <f>ROUND('Fertilizer Tonnage Entry Form'!A377,1)*10^1</f>
        <v>0</v>
      </c>
      <c r="J366" s="1">
        <f>ROUND('Fertilizer Tonnage Entry Form'!B377,1)*10^1</f>
        <v>0</v>
      </c>
      <c r="L366" s="1">
        <f>ROUND('Fertilizer Tonnage Entry Form'!C377,1)*10^1</f>
        <v>0</v>
      </c>
      <c r="M366" s="1">
        <f>ROUND('Fertilizer Tonnage Entry Form'!N377,3)*10^3</f>
        <v>0</v>
      </c>
      <c r="Q366" s="9">
        <f>'Fertilizer Tonnage Entry Form'!T377</f>
        <v>0</v>
      </c>
      <c r="R366" s="9">
        <f>'Fertilizer Tonnage Entry Form'!O377</f>
        <v>0</v>
      </c>
      <c r="S366" s="9">
        <f>'Fertilizer Tonnage Entry Form'!P377</f>
        <v>0</v>
      </c>
      <c r="AA366" s="9">
        <f>ROUND('Fertilizer Tonnage Entry Form'!D377,1)*10^1</f>
        <v>0</v>
      </c>
      <c r="AB366" s="9">
        <f>ROUND('Fertilizer Tonnage Entry Form'!E377,1)*10^1</f>
        <v>0</v>
      </c>
      <c r="AC366" s="9">
        <f>ROUND('Fertilizer Tonnage Entry Form'!F377,1)*10^1</f>
        <v>0</v>
      </c>
      <c r="AD366" s="9">
        <f>ROUND('Fertilizer Tonnage Entry Form'!G377,1)*10^1</f>
        <v>0</v>
      </c>
      <c r="AE366" s="9">
        <f>ROUND('Fertilizer Tonnage Entry Form'!H377,2)*10^2</f>
        <v>0</v>
      </c>
      <c r="AF366" s="9">
        <f>ROUND('Fertilizer Tonnage Entry Form'!I377,2)*10^2</f>
        <v>0</v>
      </c>
      <c r="AG366" s="9">
        <f>ROUND('Fertilizer Tonnage Entry Form'!J377,2)*10^2</f>
        <v>0</v>
      </c>
      <c r="AH366" s="9">
        <f>ROUND('Fertilizer Tonnage Entry Form'!K377,2)*10^2</f>
        <v>0</v>
      </c>
      <c r="AI366" s="9">
        <f>ROUND('Fertilizer Tonnage Entry Form'!L377,2)*10^2</f>
        <v>0</v>
      </c>
      <c r="AJ366" s="9">
        <f>ROUND('Fertilizer Tonnage Entry Form'!M377,3)*10^2</f>
        <v>0</v>
      </c>
    </row>
    <row r="367" spans="1:36" ht="12.75" customHeight="1">
      <c r="A367" s="9">
        <f>'Fertilizer Tonnage Entry Form'!$Q$1</f>
        <v>0</v>
      </c>
      <c r="C367" s="9">
        <f>'Fertilizer Tonnage Entry Form'!$D$2</f>
        <v>2018</v>
      </c>
      <c r="D367" s="9">
        <f>'Fertilizer Tonnage Entry Form'!$H$2</f>
        <v>14</v>
      </c>
      <c r="H367" s="1">
        <f>ROUND('Fertilizer Tonnage Entry Form'!A378,1)*10^1</f>
        <v>0</v>
      </c>
      <c r="J367" s="1">
        <f>ROUND('Fertilizer Tonnage Entry Form'!B378,1)*10^1</f>
        <v>0</v>
      </c>
      <c r="L367" s="1">
        <f>ROUND('Fertilizer Tonnage Entry Form'!C378,1)*10^1</f>
        <v>0</v>
      </c>
      <c r="M367" s="1">
        <f>ROUND('Fertilizer Tonnage Entry Form'!N378,3)*10^3</f>
        <v>0</v>
      </c>
      <c r="Q367" s="9">
        <f>'Fertilizer Tonnage Entry Form'!T378</f>
        <v>0</v>
      </c>
      <c r="R367" s="9">
        <f>'Fertilizer Tonnage Entry Form'!O378</f>
        <v>0</v>
      </c>
      <c r="S367" s="9">
        <f>'Fertilizer Tonnage Entry Form'!P378</f>
        <v>0</v>
      </c>
      <c r="AA367" s="9">
        <f>ROUND('Fertilizer Tonnage Entry Form'!D378,1)*10^1</f>
        <v>0</v>
      </c>
      <c r="AB367" s="9">
        <f>ROUND('Fertilizer Tonnage Entry Form'!E378,1)*10^1</f>
        <v>0</v>
      </c>
      <c r="AC367" s="9">
        <f>ROUND('Fertilizer Tonnage Entry Form'!F378,1)*10^1</f>
        <v>0</v>
      </c>
      <c r="AD367" s="9">
        <f>ROUND('Fertilizer Tonnage Entry Form'!G378,1)*10^1</f>
        <v>0</v>
      </c>
      <c r="AE367" s="9">
        <f>ROUND('Fertilizer Tonnage Entry Form'!H378,2)*10^2</f>
        <v>0</v>
      </c>
      <c r="AF367" s="9">
        <f>ROUND('Fertilizer Tonnage Entry Form'!I378,2)*10^2</f>
        <v>0</v>
      </c>
      <c r="AG367" s="9">
        <f>ROUND('Fertilizer Tonnage Entry Form'!J378,2)*10^2</f>
        <v>0</v>
      </c>
      <c r="AH367" s="9">
        <f>ROUND('Fertilizer Tonnage Entry Form'!K378,2)*10^2</f>
        <v>0</v>
      </c>
      <c r="AI367" s="9">
        <f>ROUND('Fertilizer Tonnage Entry Form'!L378,2)*10^2</f>
        <v>0</v>
      </c>
      <c r="AJ367" s="9">
        <f>ROUND('Fertilizer Tonnage Entry Form'!M378,3)*10^2</f>
        <v>0</v>
      </c>
    </row>
    <row r="368" spans="1:36" ht="12.75" customHeight="1">
      <c r="A368" s="9">
        <f>'Fertilizer Tonnage Entry Form'!$Q$1</f>
        <v>0</v>
      </c>
      <c r="C368" s="9">
        <f>'Fertilizer Tonnage Entry Form'!$D$2</f>
        <v>2018</v>
      </c>
      <c r="D368" s="9">
        <f>'Fertilizer Tonnage Entry Form'!$H$2</f>
        <v>14</v>
      </c>
      <c r="H368" s="1">
        <f>ROUND('Fertilizer Tonnage Entry Form'!A379,1)*10^1</f>
        <v>0</v>
      </c>
      <c r="J368" s="1">
        <f>ROUND('Fertilizer Tonnage Entry Form'!B379,1)*10^1</f>
        <v>0</v>
      </c>
      <c r="L368" s="1">
        <f>ROUND('Fertilizer Tonnage Entry Form'!C379,1)*10^1</f>
        <v>0</v>
      </c>
      <c r="M368" s="1">
        <f>ROUND('Fertilizer Tonnage Entry Form'!N379,3)*10^3</f>
        <v>0</v>
      </c>
      <c r="Q368" s="9">
        <f>'Fertilizer Tonnage Entry Form'!T379</f>
        <v>0</v>
      </c>
      <c r="R368" s="9">
        <f>'Fertilizer Tonnage Entry Form'!O379</f>
        <v>0</v>
      </c>
      <c r="S368" s="9">
        <f>'Fertilizer Tonnage Entry Form'!P379</f>
        <v>0</v>
      </c>
      <c r="AA368" s="9">
        <f>ROUND('Fertilizer Tonnage Entry Form'!D379,1)*10^1</f>
        <v>0</v>
      </c>
      <c r="AB368" s="9">
        <f>ROUND('Fertilizer Tonnage Entry Form'!E379,1)*10^1</f>
        <v>0</v>
      </c>
      <c r="AC368" s="9">
        <f>ROUND('Fertilizer Tonnage Entry Form'!F379,1)*10^1</f>
        <v>0</v>
      </c>
      <c r="AD368" s="9">
        <f>ROUND('Fertilizer Tonnage Entry Form'!G379,1)*10^1</f>
        <v>0</v>
      </c>
      <c r="AE368" s="9">
        <f>ROUND('Fertilizer Tonnage Entry Form'!H379,2)*10^2</f>
        <v>0</v>
      </c>
      <c r="AF368" s="9">
        <f>ROUND('Fertilizer Tonnage Entry Form'!I379,2)*10^2</f>
        <v>0</v>
      </c>
      <c r="AG368" s="9">
        <f>ROUND('Fertilizer Tonnage Entry Form'!J379,2)*10^2</f>
        <v>0</v>
      </c>
      <c r="AH368" s="9">
        <f>ROUND('Fertilizer Tonnage Entry Form'!K379,2)*10^2</f>
        <v>0</v>
      </c>
      <c r="AI368" s="9">
        <f>ROUND('Fertilizer Tonnage Entry Form'!L379,2)*10^2</f>
        <v>0</v>
      </c>
      <c r="AJ368" s="9">
        <f>ROUND('Fertilizer Tonnage Entry Form'!M379,3)*10^2</f>
        <v>0</v>
      </c>
    </row>
    <row r="369" spans="1:36" ht="12.75" customHeight="1">
      <c r="A369" s="9">
        <f>'Fertilizer Tonnage Entry Form'!$Q$1</f>
        <v>0</v>
      </c>
      <c r="C369" s="9">
        <f>'Fertilizer Tonnage Entry Form'!$D$2</f>
        <v>2018</v>
      </c>
      <c r="D369" s="9">
        <f>'Fertilizer Tonnage Entry Form'!$H$2</f>
        <v>14</v>
      </c>
      <c r="H369" s="1">
        <f>ROUND('Fertilizer Tonnage Entry Form'!A380,1)*10^1</f>
        <v>0</v>
      </c>
      <c r="J369" s="1">
        <f>ROUND('Fertilizer Tonnage Entry Form'!B380,1)*10^1</f>
        <v>0</v>
      </c>
      <c r="L369" s="1">
        <f>ROUND('Fertilizer Tonnage Entry Form'!C380,1)*10^1</f>
        <v>0</v>
      </c>
      <c r="M369" s="1">
        <f>ROUND('Fertilizer Tonnage Entry Form'!N380,3)*10^3</f>
        <v>0</v>
      </c>
      <c r="Q369" s="9">
        <f>'Fertilizer Tonnage Entry Form'!T380</f>
        <v>0</v>
      </c>
      <c r="R369" s="9">
        <f>'Fertilizer Tonnage Entry Form'!O380</f>
        <v>0</v>
      </c>
      <c r="S369" s="9">
        <f>'Fertilizer Tonnage Entry Form'!P380</f>
        <v>0</v>
      </c>
      <c r="AA369" s="9">
        <f>ROUND('Fertilizer Tonnage Entry Form'!D380,1)*10^1</f>
        <v>0</v>
      </c>
      <c r="AB369" s="9">
        <f>ROUND('Fertilizer Tonnage Entry Form'!E380,1)*10^1</f>
        <v>0</v>
      </c>
      <c r="AC369" s="9">
        <f>ROUND('Fertilizer Tonnage Entry Form'!F380,1)*10^1</f>
        <v>0</v>
      </c>
      <c r="AD369" s="9">
        <f>ROUND('Fertilizer Tonnage Entry Form'!G380,1)*10^1</f>
        <v>0</v>
      </c>
      <c r="AE369" s="9">
        <f>ROUND('Fertilizer Tonnage Entry Form'!H380,2)*10^2</f>
        <v>0</v>
      </c>
      <c r="AF369" s="9">
        <f>ROUND('Fertilizer Tonnage Entry Form'!I380,2)*10^2</f>
        <v>0</v>
      </c>
      <c r="AG369" s="9">
        <f>ROUND('Fertilizer Tonnage Entry Form'!J380,2)*10^2</f>
        <v>0</v>
      </c>
      <c r="AH369" s="9">
        <f>ROUND('Fertilizer Tonnage Entry Form'!K380,2)*10^2</f>
        <v>0</v>
      </c>
      <c r="AI369" s="9">
        <f>ROUND('Fertilizer Tonnage Entry Form'!L380,2)*10^2</f>
        <v>0</v>
      </c>
      <c r="AJ369" s="9">
        <f>ROUND('Fertilizer Tonnage Entry Form'!M380,3)*10^2</f>
        <v>0</v>
      </c>
    </row>
    <row r="370" spans="1:36" ht="12.75" customHeight="1">
      <c r="A370" s="9">
        <f>'Fertilizer Tonnage Entry Form'!$Q$1</f>
        <v>0</v>
      </c>
      <c r="C370" s="9">
        <f>'Fertilizer Tonnage Entry Form'!$D$2</f>
        <v>2018</v>
      </c>
      <c r="D370" s="9">
        <f>'Fertilizer Tonnage Entry Form'!$H$2</f>
        <v>14</v>
      </c>
      <c r="H370" s="1">
        <f>ROUND('Fertilizer Tonnage Entry Form'!A381,1)*10^1</f>
        <v>0</v>
      </c>
      <c r="J370" s="1">
        <f>ROUND('Fertilizer Tonnage Entry Form'!B381,1)*10^1</f>
        <v>0</v>
      </c>
      <c r="L370" s="1">
        <f>ROUND('Fertilizer Tonnage Entry Form'!C381,1)*10^1</f>
        <v>0</v>
      </c>
      <c r="M370" s="1">
        <f>ROUND('Fertilizer Tonnage Entry Form'!N381,3)*10^3</f>
        <v>0</v>
      </c>
      <c r="Q370" s="9">
        <f>'Fertilizer Tonnage Entry Form'!T381</f>
        <v>0</v>
      </c>
      <c r="R370" s="9">
        <f>'Fertilizer Tonnage Entry Form'!O381</f>
        <v>0</v>
      </c>
      <c r="S370" s="9">
        <f>'Fertilizer Tonnage Entry Form'!P381</f>
        <v>0</v>
      </c>
      <c r="AA370" s="9">
        <f>ROUND('Fertilizer Tonnage Entry Form'!D381,1)*10^1</f>
        <v>0</v>
      </c>
      <c r="AB370" s="9">
        <f>ROUND('Fertilizer Tonnage Entry Form'!E381,1)*10^1</f>
        <v>0</v>
      </c>
      <c r="AC370" s="9">
        <f>ROUND('Fertilizer Tonnage Entry Form'!F381,1)*10^1</f>
        <v>0</v>
      </c>
      <c r="AD370" s="9">
        <f>ROUND('Fertilizer Tonnage Entry Form'!G381,1)*10^1</f>
        <v>0</v>
      </c>
      <c r="AE370" s="9">
        <f>ROUND('Fertilizer Tonnage Entry Form'!H381,2)*10^2</f>
        <v>0</v>
      </c>
      <c r="AF370" s="9">
        <f>ROUND('Fertilizer Tonnage Entry Form'!I381,2)*10^2</f>
        <v>0</v>
      </c>
      <c r="AG370" s="9">
        <f>ROUND('Fertilizer Tonnage Entry Form'!J381,2)*10^2</f>
        <v>0</v>
      </c>
      <c r="AH370" s="9">
        <f>ROUND('Fertilizer Tonnage Entry Form'!K381,2)*10^2</f>
        <v>0</v>
      </c>
      <c r="AI370" s="9">
        <f>ROUND('Fertilizer Tonnage Entry Form'!L381,2)*10^2</f>
        <v>0</v>
      </c>
      <c r="AJ370" s="9">
        <f>ROUND('Fertilizer Tonnage Entry Form'!M381,3)*10^2</f>
        <v>0</v>
      </c>
    </row>
    <row r="371" spans="1:36" ht="12.75" customHeight="1">
      <c r="A371" s="9">
        <f>'Fertilizer Tonnage Entry Form'!$Q$1</f>
        <v>0</v>
      </c>
      <c r="C371" s="9">
        <f>'Fertilizer Tonnage Entry Form'!$D$2</f>
        <v>2018</v>
      </c>
      <c r="D371" s="9">
        <f>'Fertilizer Tonnage Entry Form'!$H$2</f>
        <v>14</v>
      </c>
      <c r="H371" s="1">
        <f>ROUND('Fertilizer Tonnage Entry Form'!A382,1)*10^1</f>
        <v>0</v>
      </c>
      <c r="J371" s="1">
        <f>ROUND('Fertilizer Tonnage Entry Form'!B382,1)*10^1</f>
        <v>0</v>
      </c>
      <c r="L371" s="1">
        <f>ROUND('Fertilizer Tonnage Entry Form'!C382,1)*10^1</f>
        <v>0</v>
      </c>
      <c r="M371" s="1">
        <f>ROUND('Fertilizer Tonnage Entry Form'!N382,3)*10^3</f>
        <v>0</v>
      </c>
      <c r="Q371" s="9">
        <f>'Fertilizer Tonnage Entry Form'!T382</f>
        <v>0</v>
      </c>
      <c r="R371" s="9">
        <f>'Fertilizer Tonnage Entry Form'!O382</f>
        <v>0</v>
      </c>
      <c r="S371" s="9">
        <f>'Fertilizer Tonnage Entry Form'!P382</f>
        <v>0</v>
      </c>
      <c r="AA371" s="9">
        <f>ROUND('Fertilizer Tonnage Entry Form'!D382,1)*10^1</f>
        <v>0</v>
      </c>
      <c r="AB371" s="9">
        <f>ROUND('Fertilizer Tonnage Entry Form'!E382,1)*10^1</f>
        <v>0</v>
      </c>
      <c r="AC371" s="9">
        <f>ROUND('Fertilizer Tonnage Entry Form'!F382,1)*10^1</f>
        <v>0</v>
      </c>
      <c r="AD371" s="9">
        <f>ROUND('Fertilizer Tonnage Entry Form'!G382,1)*10^1</f>
        <v>0</v>
      </c>
      <c r="AE371" s="9">
        <f>ROUND('Fertilizer Tonnage Entry Form'!H382,2)*10^2</f>
        <v>0</v>
      </c>
      <c r="AF371" s="9">
        <f>ROUND('Fertilizer Tonnage Entry Form'!I382,2)*10^2</f>
        <v>0</v>
      </c>
      <c r="AG371" s="9">
        <f>ROUND('Fertilizer Tonnage Entry Form'!J382,2)*10^2</f>
        <v>0</v>
      </c>
      <c r="AH371" s="9">
        <f>ROUND('Fertilizer Tonnage Entry Form'!K382,2)*10^2</f>
        <v>0</v>
      </c>
      <c r="AI371" s="9">
        <f>ROUND('Fertilizer Tonnage Entry Form'!L382,2)*10^2</f>
        <v>0</v>
      </c>
      <c r="AJ371" s="9">
        <f>ROUND('Fertilizer Tonnage Entry Form'!M382,3)*10^2</f>
        <v>0</v>
      </c>
    </row>
    <row r="372" spans="1:36" ht="12.75" customHeight="1">
      <c r="A372" s="9">
        <f>'Fertilizer Tonnage Entry Form'!$Q$1</f>
        <v>0</v>
      </c>
      <c r="C372" s="9">
        <f>'Fertilizer Tonnage Entry Form'!$D$2</f>
        <v>2018</v>
      </c>
      <c r="D372" s="9">
        <f>'Fertilizer Tonnage Entry Form'!$H$2</f>
        <v>14</v>
      </c>
      <c r="H372" s="1">
        <f>ROUND('Fertilizer Tonnage Entry Form'!A383,1)*10^1</f>
        <v>0</v>
      </c>
      <c r="J372" s="1">
        <f>ROUND('Fertilizer Tonnage Entry Form'!B383,1)*10^1</f>
        <v>0</v>
      </c>
      <c r="L372" s="1">
        <f>ROUND('Fertilizer Tonnage Entry Form'!C383,1)*10^1</f>
        <v>0</v>
      </c>
      <c r="M372" s="1">
        <f>ROUND('Fertilizer Tonnage Entry Form'!N383,3)*10^3</f>
        <v>0</v>
      </c>
      <c r="Q372" s="9">
        <f>'Fertilizer Tonnage Entry Form'!T383</f>
        <v>0</v>
      </c>
      <c r="R372" s="9">
        <f>'Fertilizer Tonnage Entry Form'!O383</f>
        <v>0</v>
      </c>
      <c r="S372" s="9">
        <f>'Fertilizer Tonnage Entry Form'!P383</f>
        <v>0</v>
      </c>
      <c r="AA372" s="9">
        <f>ROUND('Fertilizer Tonnage Entry Form'!D383,1)*10^1</f>
        <v>0</v>
      </c>
      <c r="AB372" s="9">
        <f>ROUND('Fertilizer Tonnage Entry Form'!E383,1)*10^1</f>
        <v>0</v>
      </c>
      <c r="AC372" s="9">
        <f>ROUND('Fertilizer Tonnage Entry Form'!F383,1)*10^1</f>
        <v>0</v>
      </c>
      <c r="AD372" s="9">
        <f>ROUND('Fertilizer Tonnage Entry Form'!G383,1)*10^1</f>
        <v>0</v>
      </c>
      <c r="AE372" s="9">
        <f>ROUND('Fertilizer Tonnage Entry Form'!H383,2)*10^2</f>
        <v>0</v>
      </c>
      <c r="AF372" s="9">
        <f>ROUND('Fertilizer Tonnage Entry Form'!I383,2)*10^2</f>
        <v>0</v>
      </c>
      <c r="AG372" s="9">
        <f>ROUND('Fertilizer Tonnage Entry Form'!J383,2)*10^2</f>
        <v>0</v>
      </c>
      <c r="AH372" s="9">
        <f>ROUND('Fertilizer Tonnage Entry Form'!K383,2)*10^2</f>
        <v>0</v>
      </c>
      <c r="AI372" s="9">
        <f>ROUND('Fertilizer Tonnage Entry Form'!L383,2)*10^2</f>
        <v>0</v>
      </c>
      <c r="AJ372" s="9">
        <f>ROUND('Fertilizer Tonnage Entry Form'!M383,3)*10^2</f>
        <v>0</v>
      </c>
    </row>
    <row r="373" spans="1:36" ht="12.75" customHeight="1">
      <c r="A373" s="9">
        <f>'Fertilizer Tonnage Entry Form'!$Q$1</f>
        <v>0</v>
      </c>
      <c r="C373" s="9">
        <f>'Fertilizer Tonnage Entry Form'!$D$2</f>
        <v>2018</v>
      </c>
      <c r="D373" s="9">
        <f>'Fertilizer Tonnage Entry Form'!$H$2</f>
        <v>14</v>
      </c>
      <c r="H373" s="1">
        <f>ROUND('Fertilizer Tonnage Entry Form'!A384,1)*10^1</f>
        <v>0</v>
      </c>
      <c r="J373" s="1">
        <f>ROUND('Fertilizer Tonnage Entry Form'!B384,1)*10^1</f>
        <v>0</v>
      </c>
      <c r="L373" s="1">
        <f>ROUND('Fertilizer Tonnage Entry Form'!C384,1)*10^1</f>
        <v>0</v>
      </c>
      <c r="M373" s="1">
        <f>ROUND('Fertilizer Tonnage Entry Form'!N384,3)*10^3</f>
        <v>0</v>
      </c>
      <c r="Q373" s="9">
        <f>'Fertilizer Tonnage Entry Form'!T384</f>
        <v>0</v>
      </c>
      <c r="R373" s="9">
        <f>'Fertilizer Tonnage Entry Form'!O384</f>
        <v>0</v>
      </c>
      <c r="S373" s="9">
        <f>'Fertilizer Tonnage Entry Form'!P384</f>
        <v>0</v>
      </c>
      <c r="AA373" s="9">
        <f>ROUND('Fertilizer Tonnage Entry Form'!D384,1)*10^1</f>
        <v>0</v>
      </c>
      <c r="AB373" s="9">
        <f>ROUND('Fertilizer Tonnage Entry Form'!E384,1)*10^1</f>
        <v>0</v>
      </c>
      <c r="AC373" s="9">
        <f>ROUND('Fertilizer Tonnage Entry Form'!F384,1)*10^1</f>
        <v>0</v>
      </c>
      <c r="AD373" s="9">
        <f>ROUND('Fertilizer Tonnage Entry Form'!G384,1)*10^1</f>
        <v>0</v>
      </c>
      <c r="AE373" s="9">
        <f>ROUND('Fertilizer Tonnage Entry Form'!H384,2)*10^2</f>
        <v>0</v>
      </c>
      <c r="AF373" s="9">
        <f>ROUND('Fertilizer Tonnage Entry Form'!I384,2)*10^2</f>
        <v>0</v>
      </c>
      <c r="AG373" s="9">
        <f>ROUND('Fertilizer Tonnage Entry Form'!J384,2)*10^2</f>
        <v>0</v>
      </c>
      <c r="AH373" s="9">
        <f>ROUND('Fertilizer Tonnage Entry Form'!K384,2)*10^2</f>
        <v>0</v>
      </c>
      <c r="AI373" s="9">
        <f>ROUND('Fertilizer Tonnage Entry Form'!L384,2)*10^2</f>
        <v>0</v>
      </c>
      <c r="AJ373" s="9">
        <f>ROUND('Fertilizer Tonnage Entry Form'!M384,3)*10^2</f>
        <v>0</v>
      </c>
    </row>
    <row r="374" spans="1:36" ht="12.75" customHeight="1">
      <c r="A374" s="9">
        <f>'Fertilizer Tonnage Entry Form'!$Q$1</f>
        <v>0</v>
      </c>
      <c r="C374" s="9">
        <f>'Fertilizer Tonnage Entry Form'!$D$2</f>
        <v>2018</v>
      </c>
      <c r="D374" s="9">
        <f>'Fertilizer Tonnage Entry Form'!$H$2</f>
        <v>14</v>
      </c>
      <c r="H374" s="1">
        <f>ROUND('Fertilizer Tonnage Entry Form'!A385,1)*10^1</f>
        <v>0</v>
      </c>
      <c r="J374" s="1">
        <f>ROUND('Fertilizer Tonnage Entry Form'!B385,1)*10^1</f>
        <v>0</v>
      </c>
      <c r="L374" s="1">
        <f>ROUND('Fertilizer Tonnage Entry Form'!C385,1)*10^1</f>
        <v>0</v>
      </c>
      <c r="M374" s="1">
        <f>ROUND('Fertilizer Tonnage Entry Form'!N385,3)*10^3</f>
        <v>0</v>
      </c>
      <c r="Q374" s="9">
        <f>'Fertilizer Tonnage Entry Form'!T385</f>
        <v>0</v>
      </c>
      <c r="R374" s="9">
        <f>'Fertilizer Tonnage Entry Form'!O385</f>
        <v>0</v>
      </c>
      <c r="S374" s="9">
        <f>'Fertilizer Tonnage Entry Form'!P385</f>
        <v>0</v>
      </c>
      <c r="AA374" s="9">
        <f>ROUND('Fertilizer Tonnage Entry Form'!D385,1)*10^1</f>
        <v>0</v>
      </c>
      <c r="AB374" s="9">
        <f>ROUND('Fertilizer Tonnage Entry Form'!E385,1)*10^1</f>
        <v>0</v>
      </c>
      <c r="AC374" s="9">
        <f>ROUND('Fertilizer Tonnage Entry Form'!F385,1)*10^1</f>
        <v>0</v>
      </c>
      <c r="AD374" s="9">
        <f>ROUND('Fertilizer Tonnage Entry Form'!G385,1)*10^1</f>
        <v>0</v>
      </c>
      <c r="AE374" s="9">
        <f>ROUND('Fertilizer Tonnage Entry Form'!H385,2)*10^2</f>
        <v>0</v>
      </c>
      <c r="AF374" s="9">
        <f>ROUND('Fertilizer Tonnage Entry Form'!I385,2)*10^2</f>
        <v>0</v>
      </c>
      <c r="AG374" s="9">
        <f>ROUND('Fertilizer Tonnage Entry Form'!J385,2)*10^2</f>
        <v>0</v>
      </c>
      <c r="AH374" s="9">
        <f>ROUND('Fertilizer Tonnage Entry Form'!K385,2)*10^2</f>
        <v>0</v>
      </c>
      <c r="AI374" s="9">
        <f>ROUND('Fertilizer Tonnage Entry Form'!L385,2)*10^2</f>
        <v>0</v>
      </c>
      <c r="AJ374" s="9">
        <f>ROUND('Fertilizer Tonnage Entry Form'!M385,3)*10^2</f>
        <v>0</v>
      </c>
    </row>
    <row r="375" spans="1:36" ht="12.75" customHeight="1">
      <c r="A375" s="9">
        <f>'Fertilizer Tonnage Entry Form'!$Q$1</f>
        <v>0</v>
      </c>
      <c r="C375" s="9">
        <f>'Fertilizer Tonnage Entry Form'!$D$2</f>
        <v>2018</v>
      </c>
      <c r="D375" s="9">
        <f>'Fertilizer Tonnage Entry Form'!$H$2</f>
        <v>14</v>
      </c>
      <c r="H375" s="1">
        <f>ROUND('Fertilizer Tonnage Entry Form'!A386,1)*10^1</f>
        <v>0</v>
      </c>
      <c r="J375" s="1">
        <f>ROUND('Fertilizer Tonnage Entry Form'!B386,1)*10^1</f>
        <v>0</v>
      </c>
      <c r="L375" s="1">
        <f>ROUND('Fertilizer Tonnage Entry Form'!C386,1)*10^1</f>
        <v>0</v>
      </c>
      <c r="M375" s="1">
        <f>ROUND('Fertilizer Tonnage Entry Form'!N386,3)*10^3</f>
        <v>0</v>
      </c>
      <c r="Q375" s="9">
        <f>'Fertilizer Tonnage Entry Form'!T386</f>
        <v>0</v>
      </c>
      <c r="R375" s="9">
        <f>'Fertilizer Tonnage Entry Form'!O386</f>
        <v>0</v>
      </c>
      <c r="S375" s="9">
        <f>'Fertilizer Tonnage Entry Form'!P386</f>
        <v>0</v>
      </c>
      <c r="AA375" s="9">
        <f>ROUND('Fertilizer Tonnage Entry Form'!D386,1)*10^1</f>
        <v>0</v>
      </c>
      <c r="AB375" s="9">
        <f>ROUND('Fertilizer Tonnage Entry Form'!E386,1)*10^1</f>
        <v>0</v>
      </c>
      <c r="AC375" s="9">
        <f>ROUND('Fertilizer Tonnage Entry Form'!F386,1)*10^1</f>
        <v>0</v>
      </c>
      <c r="AD375" s="9">
        <f>ROUND('Fertilizer Tonnage Entry Form'!G386,1)*10^1</f>
        <v>0</v>
      </c>
      <c r="AE375" s="9">
        <f>ROUND('Fertilizer Tonnage Entry Form'!H386,2)*10^2</f>
        <v>0</v>
      </c>
      <c r="AF375" s="9">
        <f>ROUND('Fertilizer Tonnage Entry Form'!I386,2)*10^2</f>
        <v>0</v>
      </c>
      <c r="AG375" s="9">
        <f>ROUND('Fertilizer Tonnage Entry Form'!J386,2)*10^2</f>
        <v>0</v>
      </c>
      <c r="AH375" s="9">
        <f>ROUND('Fertilizer Tonnage Entry Form'!K386,2)*10^2</f>
        <v>0</v>
      </c>
      <c r="AI375" s="9">
        <f>ROUND('Fertilizer Tonnage Entry Form'!L386,2)*10^2</f>
        <v>0</v>
      </c>
      <c r="AJ375" s="9">
        <f>ROUND('Fertilizer Tonnage Entry Form'!M386,3)*10^2</f>
        <v>0</v>
      </c>
    </row>
    <row r="376" spans="1:36" ht="12.75" customHeight="1">
      <c r="A376" s="9">
        <f>'Fertilizer Tonnage Entry Form'!$Q$1</f>
        <v>0</v>
      </c>
      <c r="C376" s="9">
        <f>'Fertilizer Tonnage Entry Form'!$D$2</f>
        <v>2018</v>
      </c>
      <c r="D376" s="9">
        <f>'Fertilizer Tonnage Entry Form'!$H$2</f>
        <v>14</v>
      </c>
      <c r="H376" s="1">
        <f>ROUND('Fertilizer Tonnage Entry Form'!A387,1)*10^1</f>
        <v>0</v>
      </c>
      <c r="J376" s="1">
        <f>ROUND('Fertilizer Tonnage Entry Form'!B387,1)*10^1</f>
        <v>0</v>
      </c>
      <c r="L376" s="1">
        <f>ROUND('Fertilizer Tonnage Entry Form'!C387,1)*10^1</f>
        <v>0</v>
      </c>
      <c r="M376" s="1">
        <f>ROUND('Fertilizer Tonnage Entry Form'!N387,3)*10^3</f>
        <v>0</v>
      </c>
      <c r="Q376" s="9">
        <f>'Fertilizer Tonnage Entry Form'!T387</f>
        <v>0</v>
      </c>
      <c r="R376" s="9">
        <f>'Fertilizer Tonnage Entry Form'!O387</f>
        <v>0</v>
      </c>
      <c r="S376" s="9">
        <f>'Fertilizer Tonnage Entry Form'!P387</f>
        <v>0</v>
      </c>
      <c r="AA376" s="9">
        <f>ROUND('Fertilizer Tonnage Entry Form'!D387,1)*10^1</f>
        <v>0</v>
      </c>
      <c r="AB376" s="9">
        <f>ROUND('Fertilizer Tonnage Entry Form'!E387,1)*10^1</f>
        <v>0</v>
      </c>
      <c r="AC376" s="9">
        <f>ROUND('Fertilizer Tonnage Entry Form'!F387,1)*10^1</f>
        <v>0</v>
      </c>
      <c r="AD376" s="9">
        <f>ROUND('Fertilizer Tonnage Entry Form'!G387,1)*10^1</f>
        <v>0</v>
      </c>
      <c r="AE376" s="9">
        <f>ROUND('Fertilizer Tonnage Entry Form'!H387,2)*10^2</f>
        <v>0</v>
      </c>
      <c r="AF376" s="9">
        <f>ROUND('Fertilizer Tonnage Entry Form'!I387,2)*10^2</f>
        <v>0</v>
      </c>
      <c r="AG376" s="9">
        <f>ROUND('Fertilizer Tonnage Entry Form'!J387,2)*10^2</f>
        <v>0</v>
      </c>
      <c r="AH376" s="9">
        <f>ROUND('Fertilizer Tonnage Entry Form'!K387,2)*10^2</f>
        <v>0</v>
      </c>
      <c r="AI376" s="9">
        <f>ROUND('Fertilizer Tonnage Entry Form'!L387,2)*10^2</f>
        <v>0</v>
      </c>
      <c r="AJ376" s="9">
        <f>ROUND('Fertilizer Tonnage Entry Form'!M387,3)*10^2</f>
        <v>0</v>
      </c>
    </row>
    <row r="377" spans="1:36" ht="12.75" customHeight="1">
      <c r="A377" s="9">
        <f>'Fertilizer Tonnage Entry Form'!$Q$1</f>
        <v>0</v>
      </c>
      <c r="C377" s="9">
        <f>'Fertilizer Tonnage Entry Form'!$D$2</f>
        <v>2018</v>
      </c>
      <c r="D377" s="9">
        <f>'Fertilizer Tonnage Entry Form'!$H$2</f>
        <v>14</v>
      </c>
      <c r="H377" s="1">
        <f>ROUND('Fertilizer Tonnage Entry Form'!A388,1)*10^1</f>
        <v>0</v>
      </c>
      <c r="J377" s="1">
        <f>ROUND('Fertilizer Tonnage Entry Form'!B388,1)*10^1</f>
        <v>0</v>
      </c>
      <c r="L377" s="1">
        <f>ROUND('Fertilizer Tonnage Entry Form'!C388,1)*10^1</f>
        <v>0</v>
      </c>
      <c r="M377" s="1">
        <f>ROUND('Fertilizer Tonnage Entry Form'!N388,3)*10^3</f>
        <v>0</v>
      </c>
      <c r="Q377" s="9">
        <f>'Fertilizer Tonnage Entry Form'!T388</f>
        <v>0</v>
      </c>
      <c r="R377" s="9">
        <f>'Fertilizer Tonnage Entry Form'!O388</f>
        <v>0</v>
      </c>
      <c r="S377" s="9">
        <f>'Fertilizer Tonnage Entry Form'!P388</f>
        <v>0</v>
      </c>
      <c r="AA377" s="9">
        <f>ROUND('Fertilizer Tonnage Entry Form'!D388,1)*10^1</f>
        <v>0</v>
      </c>
      <c r="AB377" s="9">
        <f>ROUND('Fertilizer Tonnage Entry Form'!E388,1)*10^1</f>
        <v>0</v>
      </c>
      <c r="AC377" s="9">
        <f>ROUND('Fertilizer Tonnage Entry Form'!F388,1)*10^1</f>
        <v>0</v>
      </c>
      <c r="AD377" s="9">
        <f>ROUND('Fertilizer Tonnage Entry Form'!G388,1)*10^1</f>
        <v>0</v>
      </c>
      <c r="AE377" s="9">
        <f>ROUND('Fertilizer Tonnage Entry Form'!H388,2)*10^2</f>
        <v>0</v>
      </c>
      <c r="AF377" s="9">
        <f>ROUND('Fertilizer Tonnage Entry Form'!I388,2)*10^2</f>
        <v>0</v>
      </c>
      <c r="AG377" s="9">
        <f>ROUND('Fertilizer Tonnage Entry Form'!J388,2)*10^2</f>
        <v>0</v>
      </c>
      <c r="AH377" s="9">
        <f>ROUND('Fertilizer Tonnage Entry Form'!K388,2)*10^2</f>
        <v>0</v>
      </c>
      <c r="AI377" s="9">
        <f>ROUND('Fertilizer Tonnage Entry Form'!L388,2)*10^2</f>
        <v>0</v>
      </c>
      <c r="AJ377" s="9">
        <f>ROUND('Fertilizer Tonnage Entry Form'!M388,3)*10^2</f>
        <v>0</v>
      </c>
    </row>
    <row r="378" spans="1:36" ht="12.75" customHeight="1">
      <c r="A378" s="9">
        <f>'Fertilizer Tonnage Entry Form'!$Q$1</f>
        <v>0</v>
      </c>
      <c r="C378" s="9">
        <f>'Fertilizer Tonnage Entry Form'!$D$2</f>
        <v>2018</v>
      </c>
      <c r="D378" s="9">
        <f>'Fertilizer Tonnage Entry Form'!$H$2</f>
        <v>14</v>
      </c>
      <c r="H378" s="1">
        <f>ROUND('Fertilizer Tonnage Entry Form'!A389,1)*10^1</f>
        <v>0</v>
      </c>
      <c r="J378" s="1">
        <f>ROUND('Fertilizer Tonnage Entry Form'!B389,1)*10^1</f>
        <v>0</v>
      </c>
      <c r="L378" s="1">
        <f>ROUND('Fertilizer Tonnage Entry Form'!C389,1)*10^1</f>
        <v>0</v>
      </c>
      <c r="M378" s="1">
        <f>ROUND('Fertilizer Tonnage Entry Form'!N389,3)*10^3</f>
        <v>0</v>
      </c>
      <c r="Q378" s="9">
        <f>'Fertilizer Tonnage Entry Form'!T389</f>
        <v>0</v>
      </c>
      <c r="R378" s="9">
        <f>'Fertilizer Tonnage Entry Form'!O389</f>
        <v>0</v>
      </c>
      <c r="S378" s="9">
        <f>'Fertilizer Tonnage Entry Form'!P389</f>
        <v>0</v>
      </c>
      <c r="AA378" s="9">
        <f>ROUND('Fertilizer Tonnage Entry Form'!D389,1)*10^1</f>
        <v>0</v>
      </c>
      <c r="AB378" s="9">
        <f>ROUND('Fertilizer Tonnage Entry Form'!E389,1)*10^1</f>
        <v>0</v>
      </c>
      <c r="AC378" s="9">
        <f>ROUND('Fertilizer Tonnage Entry Form'!F389,1)*10^1</f>
        <v>0</v>
      </c>
      <c r="AD378" s="9">
        <f>ROUND('Fertilizer Tonnage Entry Form'!G389,1)*10^1</f>
        <v>0</v>
      </c>
      <c r="AE378" s="9">
        <f>ROUND('Fertilizer Tonnage Entry Form'!H389,2)*10^2</f>
        <v>0</v>
      </c>
      <c r="AF378" s="9">
        <f>ROUND('Fertilizer Tonnage Entry Form'!I389,2)*10^2</f>
        <v>0</v>
      </c>
      <c r="AG378" s="9">
        <f>ROUND('Fertilizer Tonnage Entry Form'!J389,2)*10^2</f>
        <v>0</v>
      </c>
      <c r="AH378" s="9">
        <f>ROUND('Fertilizer Tonnage Entry Form'!K389,2)*10^2</f>
        <v>0</v>
      </c>
      <c r="AI378" s="9">
        <f>ROUND('Fertilizer Tonnage Entry Form'!L389,2)*10^2</f>
        <v>0</v>
      </c>
      <c r="AJ378" s="9">
        <f>ROUND('Fertilizer Tonnage Entry Form'!M389,3)*10^2</f>
        <v>0</v>
      </c>
    </row>
    <row r="379" spans="1:36" ht="12.75" customHeight="1">
      <c r="A379" s="9">
        <f>'Fertilizer Tonnage Entry Form'!$Q$1</f>
        <v>0</v>
      </c>
      <c r="C379" s="9">
        <f>'Fertilizer Tonnage Entry Form'!$D$2</f>
        <v>2018</v>
      </c>
      <c r="D379" s="9">
        <f>'Fertilizer Tonnage Entry Form'!$H$2</f>
        <v>14</v>
      </c>
      <c r="H379" s="1">
        <f>ROUND('Fertilizer Tonnage Entry Form'!A390,1)*10^1</f>
        <v>0</v>
      </c>
      <c r="J379" s="1">
        <f>ROUND('Fertilizer Tonnage Entry Form'!B390,1)*10^1</f>
        <v>0</v>
      </c>
      <c r="L379" s="1">
        <f>ROUND('Fertilizer Tonnage Entry Form'!C390,1)*10^1</f>
        <v>0</v>
      </c>
      <c r="M379" s="1">
        <f>ROUND('Fertilizer Tonnage Entry Form'!N390,3)*10^3</f>
        <v>0</v>
      </c>
      <c r="Q379" s="9">
        <f>'Fertilizer Tonnage Entry Form'!T390</f>
        <v>0</v>
      </c>
      <c r="R379" s="9">
        <f>'Fertilizer Tonnage Entry Form'!O390</f>
        <v>0</v>
      </c>
      <c r="S379" s="9">
        <f>'Fertilizer Tonnage Entry Form'!P390</f>
        <v>0</v>
      </c>
      <c r="AA379" s="9">
        <f>ROUND('Fertilizer Tonnage Entry Form'!D390,1)*10^1</f>
        <v>0</v>
      </c>
      <c r="AB379" s="9">
        <f>ROUND('Fertilizer Tonnage Entry Form'!E390,1)*10^1</f>
        <v>0</v>
      </c>
      <c r="AC379" s="9">
        <f>ROUND('Fertilizer Tonnage Entry Form'!F390,1)*10^1</f>
        <v>0</v>
      </c>
      <c r="AD379" s="9">
        <f>ROUND('Fertilizer Tonnage Entry Form'!G390,1)*10^1</f>
        <v>0</v>
      </c>
      <c r="AE379" s="9">
        <f>ROUND('Fertilizer Tonnage Entry Form'!H390,2)*10^2</f>
        <v>0</v>
      </c>
      <c r="AF379" s="9">
        <f>ROUND('Fertilizer Tonnage Entry Form'!I390,2)*10^2</f>
        <v>0</v>
      </c>
      <c r="AG379" s="9">
        <f>ROUND('Fertilizer Tonnage Entry Form'!J390,2)*10^2</f>
        <v>0</v>
      </c>
      <c r="AH379" s="9">
        <f>ROUND('Fertilizer Tonnage Entry Form'!K390,2)*10^2</f>
        <v>0</v>
      </c>
      <c r="AI379" s="9">
        <f>ROUND('Fertilizer Tonnage Entry Form'!L390,2)*10^2</f>
        <v>0</v>
      </c>
      <c r="AJ379" s="9">
        <f>ROUND('Fertilizer Tonnage Entry Form'!M390,3)*10^2</f>
        <v>0</v>
      </c>
    </row>
    <row r="380" spans="1:36" ht="12.75" customHeight="1">
      <c r="A380" s="9">
        <f>'Fertilizer Tonnage Entry Form'!$Q$1</f>
        <v>0</v>
      </c>
      <c r="C380" s="9">
        <f>'Fertilizer Tonnage Entry Form'!$D$2</f>
        <v>2018</v>
      </c>
      <c r="D380" s="9">
        <f>'Fertilizer Tonnage Entry Form'!$H$2</f>
        <v>14</v>
      </c>
      <c r="H380" s="1">
        <f>ROUND('Fertilizer Tonnage Entry Form'!A391,1)*10^1</f>
        <v>0</v>
      </c>
      <c r="J380" s="1">
        <f>ROUND('Fertilizer Tonnage Entry Form'!B391,1)*10^1</f>
        <v>0</v>
      </c>
      <c r="L380" s="1">
        <f>ROUND('Fertilizer Tonnage Entry Form'!C391,1)*10^1</f>
        <v>0</v>
      </c>
      <c r="M380" s="1">
        <f>ROUND('Fertilizer Tonnage Entry Form'!N391,3)*10^3</f>
        <v>0</v>
      </c>
      <c r="Q380" s="9">
        <f>'Fertilizer Tonnage Entry Form'!T391</f>
        <v>0</v>
      </c>
      <c r="R380" s="9">
        <f>'Fertilizer Tonnage Entry Form'!O391</f>
        <v>0</v>
      </c>
      <c r="S380" s="9">
        <f>'Fertilizer Tonnage Entry Form'!P391</f>
        <v>0</v>
      </c>
      <c r="AA380" s="9">
        <f>ROUND('Fertilizer Tonnage Entry Form'!D391,1)*10^1</f>
        <v>0</v>
      </c>
      <c r="AB380" s="9">
        <f>ROUND('Fertilizer Tonnage Entry Form'!E391,1)*10^1</f>
        <v>0</v>
      </c>
      <c r="AC380" s="9">
        <f>ROUND('Fertilizer Tonnage Entry Form'!F391,1)*10^1</f>
        <v>0</v>
      </c>
      <c r="AD380" s="9">
        <f>ROUND('Fertilizer Tonnage Entry Form'!G391,1)*10^1</f>
        <v>0</v>
      </c>
      <c r="AE380" s="9">
        <f>ROUND('Fertilizer Tonnage Entry Form'!H391,2)*10^2</f>
        <v>0</v>
      </c>
      <c r="AF380" s="9">
        <f>ROUND('Fertilizer Tonnage Entry Form'!I391,2)*10^2</f>
        <v>0</v>
      </c>
      <c r="AG380" s="9">
        <f>ROUND('Fertilizer Tonnage Entry Form'!J391,2)*10^2</f>
        <v>0</v>
      </c>
      <c r="AH380" s="9">
        <f>ROUND('Fertilizer Tonnage Entry Form'!K391,2)*10^2</f>
        <v>0</v>
      </c>
      <c r="AI380" s="9">
        <f>ROUND('Fertilizer Tonnage Entry Form'!L391,2)*10^2</f>
        <v>0</v>
      </c>
      <c r="AJ380" s="9">
        <f>ROUND('Fertilizer Tonnage Entry Form'!M391,3)*10^2</f>
        <v>0</v>
      </c>
    </row>
    <row r="381" spans="1:36" ht="12.75" customHeight="1">
      <c r="A381" s="9">
        <f>'Fertilizer Tonnage Entry Form'!$Q$1</f>
        <v>0</v>
      </c>
      <c r="C381" s="9">
        <f>'Fertilizer Tonnage Entry Form'!$D$2</f>
        <v>2018</v>
      </c>
      <c r="D381" s="9">
        <f>'Fertilizer Tonnage Entry Form'!$H$2</f>
        <v>14</v>
      </c>
      <c r="H381" s="1">
        <f>ROUND('Fertilizer Tonnage Entry Form'!A392,1)*10^1</f>
        <v>0</v>
      </c>
      <c r="J381" s="1">
        <f>ROUND('Fertilizer Tonnage Entry Form'!B392,1)*10^1</f>
        <v>0</v>
      </c>
      <c r="L381" s="1">
        <f>ROUND('Fertilizer Tonnage Entry Form'!C392,1)*10^1</f>
        <v>0</v>
      </c>
      <c r="M381" s="1">
        <f>ROUND('Fertilizer Tonnage Entry Form'!N392,3)*10^3</f>
        <v>0</v>
      </c>
      <c r="Q381" s="9">
        <f>'Fertilizer Tonnage Entry Form'!T392</f>
        <v>0</v>
      </c>
      <c r="R381" s="9">
        <f>'Fertilizer Tonnage Entry Form'!O392</f>
        <v>0</v>
      </c>
      <c r="S381" s="9">
        <f>'Fertilizer Tonnage Entry Form'!P392</f>
        <v>0</v>
      </c>
      <c r="AA381" s="9">
        <f>ROUND('Fertilizer Tonnage Entry Form'!D392,1)*10^1</f>
        <v>0</v>
      </c>
      <c r="AB381" s="9">
        <f>ROUND('Fertilizer Tonnage Entry Form'!E392,1)*10^1</f>
        <v>0</v>
      </c>
      <c r="AC381" s="9">
        <f>ROUND('Fertilizer Tonnage Entry Form'!F392,1)*10^1</f>
        <v>0</v>
      </c>
      <c r="AD381" s="9">
        <f>ROUND('Fertilizer Tonnage Entry Form'!G392,1)*10^1</f>
        <v>0</v>
      </c>
      <c r="AE381" s="9">
        <f>ROUND('Fertilizer Tonnage Entry Form'!H392,2)*10^2</f>
        <v>0</v>
      </c>
      <c r="AF381" s="9">
        <f>ROUND('Fertilizer Tonnage Entry Form'!I392,2)*10^2</f>
        <v>0</v>
      </c>
      <c r="AG381" s="9">
        <f>ROUND('Fertilizer Tonnage Entry Form'!J392,2)*10^2</f>
        <v>0</v>
      </c>
      <c r="AH381" s="9">
        <f>ROUND('Fertilizer Tonnage Entry Form'!K392,2)*10^2</f>
        <v>0</v>
      </c>
      <c r="AI381" s="9">
        <f>ROUND('Fertilizer Tonnage Entry Form'!L392,2)*10^2</f>
        <v>0</v>
      </c>
      <c r="AJ381" s="9">
        <f>ROUND('Fertilizer Tonnage Entry Form'!M392,3)*10^2</f>
        <v>0</v>
      </c>
    </row>
    <row r="382" spans="1:36" ht="12.75" customHeight="1">
      <c r="A382" s="9">
        <f>'Fertilizer Tonnage Entry Form'!$Q$1</f>
        <v>0</v>
      </c>
      <c r="C382" s="9">
        <f>'Fertilizer Tonnage Entry Form'!$D$2</f>
        <v>2018</v>
      </c>
      <c r="D382" s="9">
        <f>'Fertilizer Tonnage Entry Form'!$H$2</f>
        <v>14</v>
      </c>
      <c r="H382" s="1">
        <f>ROUND('Fertilizer Tonnage Entry Form'!A393,1)*10^1</f>
        <v>0</v>
      </c>
      <c r="J382" s="1">
        <f>ROUND('Fertilizer Tonnage Entry Form'!B393,1)*10^1</f>
        <v>0</v>
      </c>
      <c r="L382" s="1">
        <f>ROUND('Fertilizer Tonnage Entry Form'!C393,1)*10^1</f>
        <v>0</v>
      </c>
      <c r="M382" s="1">
        <f>ROUND('Fertilizer Tonnage Entry Form'!N393,3)*10^3</f>
        <v>0</v>
      </c>
      <c r="Q382" s="9">
        <f>'Fertilizer Tonnage Entry Form'!T393</f>
        <v>0</v>
      </c>
      <c r="R382" s="9">
        <f>'Fertilizer Tonnage Entry Form'!O393</f>
        <v>0</v>
      </c>
      <c r="S382" s="9">
        <f>'Fertilizer Tonnage Entry Form'!P393</f>
        <v>0</v>
      </c>
      <c r="AA382" s="9">
        <f>ROUND('Fertilizer Tonnage Entry Form'!D393,1)*10^1</f>
        <v>0</v>
      </c>
      <c r="AB382" s="9">
        <f>ROUND('Fertilizer Tonnage Entry Form'!E393,1)*10^1</f>
        <v>0</v>
      </c>
      <c r="AC382" s="9">
        <f>ROUND('Fertilizer Tonnage Entry Form'!F393,1)*10^1</f>
        <v>0</v>
      </c>
      <c r="AD382" s="9">
        <f>ROUND('Fertilizer Tonnage Entry Form'!G393,1)*10^1</f>
        <v>0</v>
      </c>
      <c r="AE382" s="9">
        <f>ROUND('Fertilizer Tonnage Entry Form'!H393,2)*10^2</f>
        <v>0</v>
      </c>
      <c r="AF382" s="9">
        <f>ROUND('Fertilizer Tonnage Entry Form'!I393,2)*10^2</f>
        <v>0</v>
      </c>
      <c r="AG382" s="9">
        <f>ROUND('Fertilizer Tonnage Entry Form'!J393,2)*10^2</f>
        <v>0</v>
      </c>
      <c r="AH382" s="9">
        <f>ROUND('Fertilizer Tonnage Entry Form'!K393,2)*10^2</f>
        <v>0</v>
      </c>
      <c r="AI382" s="9">
        <f>ROUND('Fertilizer Tonnage Entry Form'!L393,2)*10^2</f>
        <v>0</v>
      </c>
      <c r="AJ382" s="9">
        <f>ROUND('Fertilizer Tonnage Entry Form'!M393,3)*10^2</f>
        <v>0</v>
      </c>
    </row>
    <row r="383" spans="1:36" ht="12.75" customHeight="1">
      <c r="A383" s="9">
        <f>'Fertilizer Tonnage Entry Form'!$Q$1</f>
        <v>0</v>
      </c>
      <c r="C383" s="9">
        <f>'Fertilizer Tonnage Entry Form'!$D$2</f>
        <v>2018</v>
      </c>
      <c r="D383" s="9">
        <f>'Fertilizer Tonnage Entry Form'!$H$2</f>
        <v>14</v>
      </c>
      <c r="H383" s="1">
        <f>ROUND('Fertilizer Tonnage Entry Form'!A394,1)*10^1</f>
        <v>0</v>
      </c>
      <c r="J383" s="1">
        <f>ROUND('Fertilizer Tonnage Entry Form'!B394,1)*10^1</f>
        <v>0</v>
      </c>
      <c r="L383" s="1">
        <f>ROUND('Fertilizer Tonnage Entry Form'!C394,1)*10^1</f>
        <v>0</v>
      </c>
      <c r="M383" s="1">
        <f>ROUND('Fertilizer Tonnage Entry Form'!N394,3)*10^3</f>
        <v>0</v>
      </c>
      <c r="Q383" s="9">
        <f>'Fertilizer Tonnage Entry Form'!T394</f>
        <v>0</v>
      </c>
      <c r="R383" s="9">
        <f>'Fertilizer Tonnage Entry Form'!O394</f>
        <v>0</v>
      </c>
      <c r="S383" s="9">
        <f>'Fertilizer Tonnage Entry Form'!P394</f>
        <v>0</v>
      </c>
      <c r="AA383" s="9">
        <f>ROUND('Fertilizer Tonnage Entry Form'!D394,1)*10^1</f>
        <v>0</v>
      </c>
      <c r="AB383" s="9">
        <f>ROUND('Fertilizer Tonnage Entry Form'!E394,1)*10^1</f>
        <v>0</v>
      </c>
      <c r="AC383" s="9">
        <f>ROUND('Fertilizer Tonnage Entry Form'!F394,1)*10^1</f>
        <v>0</v>
      </c>
      <c r="AD383" s="9">
        <f>ROUND('Fertilizer Tonnage Entry Form'!G394,1)*10^1</f>
        <v>0</v>
      </c>
      <c r="AE383" s="9">
        <f>ROUND('Fertilizer Tonnage Entry Form'!H394,2)*10^2</f>
        <v>0</v>
      </c>
      <c r="AF383" s="9">
        <f>ROUND('Fertilizer Tonnage Entry Form'!I394,2)*10^2</f>
        <v>0</v>
      </c>
      <c r="AG383" s="9">
        <f>ROUND('Fertilizer Tonnage Entry Form'!J394,2)*10^2</f>
        <v>0</v>
      </c>
      <c r="AH383" s="9">
        <f>ROUND('Fertilizer Tonnage Entry Form'!K394,2)*10^2</f>
        <v>0</v>
      </c>
      <c r="AI383" s="9">
        <f>ROUND('Fertilizer Tonnage Entry Form'!L394,2)*10^2</f>
        <v>0</v>
      </c>
      <c r="AJ383" s="9">
        <f>ROUND('Fertilizer Tonnage Entry Form'!M394,3)*10^2</f>
        <v>0</v>
      </c>
    </row>
    <row r="384" spans="1:36" ht="12.75" customHeight="1">
      <c r="A384" s="9">
        <f>'Fertilizer Tonnage Entry Form'!$Q$1</f>
        <v>0</v>
      </c>
      <c r="C384" s="9">
        <f>'Fertilizer Tonnage Entry Form'!$D$2</f>
        <v>2018</v>
      </c>
      <c r="D384" s="9">
        <f>'Fertilizer Tonnage Entry Form'!$H$2</f>
        <v>14</v>
      </c>
      <c r="H384" s="1">
        <f>ROUND('Fertilizer Tonnage Entry Form'!A395,1)*10^1</f>
        <v>0</v>
      </c>
      <c r="J384" s="1">
        <f>ROUND('Fertilizer Tonnage Entry Form'!B395,1)*10^1</f>
        <v>0</v>
      </c>
      <c r="L384" s="1">
        <f>ROUND('Fertilizer Tonnage Entry Form'!C395,1)*10^1</f>
        <v>0</v>
      </c>
      <c r="M384" s="1">
        <f>ROUND('Fertilizer Tonnage Entry Form'!N395,3)*10^3</f>
        <v>0</v>
      </c>
      <c r="Q384" s="9">
        <f>'Fertilizer Tonnage Entry Form'!T395</f>
        <v>0</v>
      </c>
      <c r="R384" s="9">
        <f>'Fertilizer Tonnage Entry Form'!O395</f>
        <v>0</v>
      </c>
      <c r="S384" s="9">
        <f>'Fertilizer Tonnage Entry Form'!P395</f>
        <v>0</v>
      </c>
      <c r="AA384" s="9">
        <f>ROUND('Fertilizer Tonnage Entry Form'!D395,1)*10^1</f>
        <v>0</v>
      </c>
      <c r="AB384" s="9">
        <f>ROUND('Fertilizer Tonnage Entry Form'!E395,1)*10^1</f>
        <v>0</v>
      </c>
      <c r="AC384" s="9">
        <f>ROUND('Fertilizer Tonnage Entry Form'!F395,1)*10^1</f>
        <v>0</v>
      </c>
      <c r="AD384" s="9">
        <f>ROUND('Fertilizer Tonnage Entry Form'!G395,1)*10^1</f>
        <v>0</v>
      </c>
      <c r="AE384" s="9">
        <f>ROUND('Fertilizer Tonnage Entry Form'!H395,2)*10^2</f>
        <v>0</v>
      </c>
      <c r="AF384" s="9">
        <f>ROUND('Fertilizer Tonnage Entry Form'!I395,2)*10^2</f>
        <v>0</v>
      </c>
      <c r="AG384" s="9">
        <f>ROUND('Fertilizer Tonnage Entry Form'!J395,2)*10^2</f>
        <v>0</v>
      </c>
      <c r="AH384" s="9">
        <f>ROUND('Fertilizer Tonnage Entry Form'!K395,2)*10^2</f>
        <v>0</v>
      </c>
      <c r="AI384" s="9">
        <f>ROUND('Fertilizer Tonnage Entry Form'!L395,2)*10^2</f>
        <v>0</v>
      </c>
      <c r="AJ384" s="9">
        <f>ROUND('Fertilizer Tonnage Entry Form'!M395,3)*10^2</f>
        <v>0</v>
      </c>
    </row>
    <row r="385" spans="1:36" ht="12.75" customHeight="1">
      <c r="A385" s="9">
        <f>'Fertilizer Tonnage Entry Form'!$Q$1</f>
        <v>0</v>
      </c>
      <c r="C385" s="9">
        <f>'Fertilizer Tonnage Entry Form'!$D$2</f>
        <v>2018</v>
      </c>
      <c r="D385" s="9">
        <f>'Fertilizer Tonnage Entry Form'!$H$2</f>
        <v>14</v>
      </c>
      <c r="H385" s="1">
        <f>ROUND('Fertilizer Tonnage Entry Form'!A396,1)*10^1</f>
        <v>0</v>
      </c>
      <c r="J385" s="1">
        <f>ROUND('Fertilizer Tonnage Entry Form'!B396,1)*10^1</f>
        <v>0</v>
      </c>
      <c r="L385" s="1">
        <f>ROUND('Fertilizer Tonnage Entry Form'!C396,1)*10^1</f>
        <v>0</v>
      </c>
      <c r="M385" s="1">
        <f>ROUND('Fertilizer Tonnage Entry Form'!N396,3)*10^3</f>
        <v>0</v>
      </c>
      <c r="Q385" s="9">
        <f>'Fertilizer Tonnage Entry Form'!T396</f>
        <v>0</v>
      </c>
      <c r="R385" s="9">
        <f>'Fertilizer Tonnage Entry Form'!O396</f>
        <v>0</v>
      </c>
      <c r="S385" s="9">
        <f>'Fertilizer Tonnage Entry Form'!P396</f>
        <v>0</v>
      </c>
      <c r="AA385" s="9">
        <f>ROUND('Fertilizer Tonnage Entry Form'!D396,1)*10^1</f>
        <v>0</v>
      </c>
      <c r="AB385" s="9">
        <f>ROUND('Fertilizer Tonnage Entry Form'!E396,1)*10^1</f>
        <v>0</v>
      </c>
      <c r="AC385" s="9">
        <f>ROUND('Fertilizer Tonnage Entry Form'!F396,1)*10^1</f>
        <v>0</v>
      </c>
      <c r="AD385" s="9">
        <f>ROUND('Fertilizer Tonnage Entry Form'!G396,1)*10^1</f>
        <v>0</v>
      </c>
      <c r="AE385" s="9">
        <f>ROUND('Fertilizer Tonnage Entry Form'!H396,2)*10^2</f>
        <v>0</v>
      </c>
      <c r="AF385" s="9">
        <f>ROUND('Fertilizer Tonnage Entry Form'!I396,2)*10^2</f>
        <v>0</v>
      </c>
      <c r="AG385" s="9">
        <f>ROUND('Fertilizer Tonnage Entry Form'!J396,2)*10^2</f>
        <v>0</v>
      </c>
      <c r="AH385" s="9">
        <f>ROUND('Fertilizer Tonnage Entry Form'!K396,2)*10^2</f>
        <v>0</v>
      </c>
      <c r="AI385" s="9">
        <f>ROUND('Fertilizer Tonnage Entry Form'!L396,2)*10^2</f>
        <v>0</v>
      </c>
      <c r="AJ385" s="9">
        <f>ROUND('Fertilizer Tonnage Entry Form'!M396,3)*10^2</f>
        <v>0</v>
      </c>
    </row>
    <row r="386" spans="1:36" ht="12.75" customHeight="1">
      <c r="A386" s="9">
        <f>'Fertilizer Tonnage Entry Form'!$Q$1</f>
        <v>0</v>
      </c>
      <c r="C386" s="9">
        <f>'Fertilizer Tonnage Entry Form'!$D$2</f>
        <v>2018</v>
      </c>
      <c r="D386" s="9">
        <f>'Fertilizer Tonnage Entry Form'!$H$2</f>
        <v>14</v>
      </c>
      <c r="H386" s="1">
        <f>ROUND('Fertilizer Tonnage Entry Form'!A397,1)*10^1</f>
        <v>0</v>
      </c>
      <c r="J386" s="1">
        <f>ROUND('Fertilizer Tonnage Entry Form'!B397,1)*10^1</f>
        <v>0</v>
      </c>
      <c r="L386" s="1">
        <f>ROUND('Fertilizer Tonnage Entry Form'!C397,1)*10^1</f>
        <v>0</v>
      </c>
      <c r="M386" s="1">
        <f>ROUND('Fertilizer Tonnage Entry Form'!N397,3)*10^3</f>
        <v>0</v>
      </c>
      <c r="Q386" s="9">
        <f>'Fertilizer Tonnage Entry Form'!T397</f>
        <v>0</v>
      </c>
      <c r="R386" s="9">
        <f>'Fertilizer Tonnage Entry Form'!O397</f>
        <v>0</v>
      </c>
      <c r="S386" s="9">
        <f>'Fertilizer Tonnage Entry Form'!P397</f>
        <v>0</v>
      </c>
      <c r="AA386" s="9">
        <f>ROUND('Fertilizer Tonnage Entry Form'!D397,1)*10^1</f>
        <v>0</v>
      </c>
      <c r="AB386" s="9">
        <f>ROUND('Fertilizer Tonnage Entry Form'!E397,1)*10^1</f>
        <v>0</v>
      </c>
      <c r="AC386" s="9">
        <f>ROUND('Fertilizer Tonnage Entry Form'!F397,1)*10^1</f>
        <v>0</v>
      </c>
      <c r="AD386" s="9">
        <f>ROUND('Fertilizer Tonnage Entry Form'!G397,1)*10^1</f>
        <v>0</v>
      </c>
      <c r="AE386" s="9">
        <f>ROUND('Fertilizer Tonnage Entry Form'!H397,2)*10^2</f>
        <v>0</v>
      </c>
      <c r="AF386" s="9">
        <f>ROUND('Fertilizer Tonnage Entry Form'!I397,2)*10^2</f>
        <v>0</v>
      </c>
      <c r="AG386" s="9">
        <f>ROUND('Fertilizer Tonnage Entry Form'!J397,2)*10^2</f>
        <v>0</v>
      </c>
      <c r="AH386" s="9">
        <f>ROUND('Fertilizer Tonnage Entry Form'!K397,2)*10^2</f>
        <v>0</v>
      </c>
      <c r="AI386" s="9">
        <f>ROUND('Fertilizer Tonnage Entry Form'!L397,2)*10^2</f>
        <v>0</v>
      </c>
      <c r="AJ386" s="9">
        <f>ROUND('Fertilizer Tonnage Entry Form'!M397,3)*10^2</f>
        <v>0</v>
      </c>
    </row>
    <row r="387" spans="1:36" ht="12.75" customHeight="1">
      <c r="A387" s="9">
        <f>'Fertilizer Tonnage Entry Form'!$Q$1</f>
        <v>0</v>
      </c>
      <c r="C387" s="9">
        <f>'Fertilizer Tonnage Entry Form'!$D$2</f>
        <v>2018</v>
      </c>
      <c r="D387" s="9">
        <f>'Fertilizer Tonnage Entry Form'!$H$2</f>
        <v>14</v>
      </c>
      <c r="H387" s="1">
        <f>ROUND('Fertilizer Tonnage Entry Form'!A398,1)*10^1</f>
        <v>0</v>
      </c>
      <c r="J387" s="1">
        <f>ROUND('Fertilizer Tonnage Entry Form'!B398,1)*10^1</f>
        <v>0</v>
      </c>
      <c r="L387" s="1">
        <f>ROUND('Fertilizer Tonnage Entry Form'!C398,1)*10^1</f>
        <v>0</v>
      </c>
      <c r="M387" s="1">
        <f>ROUND('Fertilizer Tonnage Entry Form'!N398,3)*10^3</f>
        <v>0</v>
      </c>
      <c r="Q387" s="9">
        <f>'Fertilizer Tonnage Entry Form'!T398</f>
        <v>0</v>
      </c>
      <c r="R387" s="9">
        <f>'Fertilizer Tonnage Entry Form'!O398</f>
        <v>0</v>
      </c>
      <c r="S387" s="9">
        <f>'Fertilizer Tonnage Entry Form'!P398</f>
        <v>0</v>
      </c>
      <c r="AA387" s="9">
        <f>ROUND('Fertilizer Tonnage Entry Form'!D398,1)*10^1</f>
        <v>0</v>
      </c>
      <c r="AB387" s="9">
        <f>ROUND('Fertilizer Tonnage Entry Form'!E398,1)*10^1</f>
        <v>0</v>
      </c>
      <c r="AC387" s="9">
        <f>ROUND('Fertilizer Tonnage Entry Form'!F398,1)*10^1</f>
        <v>0</v>
      </c>
      <c r="AD387" s="9">
        <f>ROUND('Fertilizer Tonnage Entry Form'!G398,1)*10^1</f>
        <v>0</v>
      </c>
      <c r="AE387" s="9">
        <f>ROUND('Fertilizer Tonnage Entry Form'!H398,2)*10^2</f>
        <v>0</v>
      </c>
      <c r="AF387" s="9">
        <f>ROUND('Fertilizer Tonnage Entry Form'!I398,2)*10^2</f>
        <v>0</v>
      </c>
      <c r="AG387" s="9">
        <f>ROUND('Fertilizer Tonnage Entry Form'!J398,2)*10^2</f>
        <v>0</v>
      </c>
      <c r="AH387" s="9">
        <f>ROUND('Fertilizer Tonnage Entry Form'!K398,2)*10^2</f>
        <v>0</v>
      </c>
      <c r="AI387" s="9">
        <f>ROUND('Fertilizer Tonnage Entry Form'!L398,2)*10^2</f>
        <v>0</v>
      </c>
      <c r="AJ387" s="9">
        <f>ROUND('Fertilizer Tonnage Entry Form'!M398,3)*10^2</f>
        <v>0</v>
      </c>
    </row>
    <row r="388" spans="1:36" ht="12.75" customHeight="1">
      <c r="A388" s="9">
        <f>'Fertilizer Tonnage Entry Form'!$Q$1</f>
        <v>0</v>
      </c>
      <c r="C388" s="9">
        <f>'Fertilizer Tonnage Entry Form'!$D$2</f>
        <v>2018</v>
      </c>
      <c r="D388" s="9">
        <f>'Fertilizer Tonnage Entry Form'!$H$2</f>
        <v>14</v>
      </c>
      <c r="H388" s="1">
        <f>ROUND('Fertilizer Tonnage Entry Form'!A399,1)*10^1</f>
        <v>0</v>
      </c>
      <c r="J388" s="1">
        <f>ROUND('Fertilizer Tonnage Entry Form'!B399,1)*10^1</f>
        <v>0</v>
      </c>
      <c r="L388" s="1">
        <f>ROUND('Fertilizer Tonnage Entry Form'!C399,1)*10^1</f>
        <v>0</v>
      </c>
      <c r="M388" s="1">
        <f>ROUND('Fertilizer Tonnage Entry Form'!N399,3)*10^3</f>
        <v>0</v>
      </c>
      <c r="Q388" s="9">
        <f>'Fertilizer Tonnage Entry Form'!T399</f>
        <v>0</v>
      </c>
      <c r="R388" s="9">
        <f>'Fertilizer Tonnage Entry Form'!O399</f>
        <v>0</v>
      </c>
      <c r="S388" s="9">
        <f>'Fertilizer Tonnage Entry Form'!P399</f>
        <v>0</v>
      </c>
      <c r="AA388" s="9">
        <f>ROUND('Fertilizer Tonnage Entry Form'!D399,1)*10^1</f>
        <v>0</v>
      </c>
      <c r="AB388" s="9">
        <f>ROUND('Fertilizer Tonnage Entry Form'!E399,1)*10^1</f>
        <v>0</v>
      </c>
      <c r="AC388" s="9">
        <f>ROUND('Fertilizer Tonnage Entry Form'!F399,1)*10^1</f>
        <v>0</v>
      </c>
      <c r="AD388" s="9">
        <f>ROUND('Fertilizer Tonnage Entry Form'!G399,1)*10^1</f>
        <v>0</v>
      </c>
      <c r="AE388" s="9">
        <f>ROUND('Fertilizer Tonnage Entry Form'!H399,2)*10^2</f>
        <v>0</v>
      </c>
      <c r="AF388" s="9">
        <f>ROUND('Fertilizer Tonnage Entry Form'!I399,2)*10^2</f>
        <v>0</v>
      </c>
      <c r="AG388" s="9">
        <f>ROUND('Fertilizer Tonnage Entry Form'!J399,2)*10^2</f>
        <v>0</v>
      </c>
      <c r="AH388" s="9">
        <f>ROUND('Fertilizer Tonnage Entry Form'!K399,2)*10^2</f>
        <v>0</v>
      </c>
      <c r="AI388" s="9">
        <f>ROUND('Fertilizer Tonnage Entry Form'!L399,2)*10^2</f>
        <v>0</v>
      </c>
      <c r="AJ388" s="9">
        <f>ROUND('Fertilizer Tonnage Entry Form'!M399,3)*10^2</f>
        <v>0</v>
      </c>
    </row>
    <row r="389" spans="1:36" ht="12.75" customHeight="1">
      <c r="A389" s="9">
        <f>'Fertilizer Tonnage Entry Form'!$Q$1</f>
        <v>0</v>
      </c>
      <c r="C389" s="9">
        <f>'Fertilizer Tonnage Entry Form'!$D$2</f>
        <v>2018</v>
      </c>
      <c r="D389" s="9">
        <f>'Fertilizer Tonnage Entry Form'!$H$2</f>
        <v>14</v>
      </c>
      <c r="H389" s="1">
        <f>ROUND('Fertilizer Tonnage Entry Form'!A400,1)*10^1</f>
        <v>0</v>
      </c>
      <c r="J389" s="1">
        <f>ROUND('Fertilizer Tonnage Entry Form'!B400,1)*10^1</f>
        <v>0</v>
      </c>
      <c r="L389" s="1">
        <f>ROUND('Fertilizer Tonnage Entry Form'!C400,1)*10^1</f>
        <v>0</v>
      </c>
      <c r="M389" s="1">
        <f>ROUND('Fertilizer Tonnage Entry Form'!N400,3)*10^3</f>
        <v>0</v>
      </c>
      <c r="Q389" s="9">
        <f>'Fertilizer Tonnage Entry Form'!T400</f>
        <v>0</v>
      </c>
      <c r="R389" s="9">
        <f>'Fertilizer Tonnage Entry Form'!O400</f>
        <v>0</v>
      </c>
      <c r="S389" s="9">
        <f>'Fertilizer Tonnage Entry Form'!P400</f>
        <v>0</v>
      </c>
      <c r="AA389" s="9">
        <f>ROUND('Fertilizer Tonnage Entry Form'!D400,1)*10^1</f>
        <v>0</v>
      </c>
      <c r="AB389" s="9">
        <f>ROUND('Fertilizer Tonnage Entry Form'!E400,1)*10^1</f>
        <v>0</v>
      </c>
      <c r="AC389" s="9">
        <f>ROUND('Fertilizer Tonnage Entry Form'!F400,1)*10^1</f>
        <v>0</v>
      </c>
      <c r="AD389" s="9">
        <f>ROUND('Fertilizer Tonnage Entry Form'!G400,1)*10^1</f>
        <v>0</v>
      </c>
      <c r="AE389" s="9">
        <f>ROUND('Fertilizer Tonnage Entry Form'!H400,2)*10^2</f>
        <v>0</v>
      </c>
      <c r="AF389" s="9">
        <f>ROUND('Fertilizer Tonnage Entry Form'!I400,2)*10^2</f>
        <v>0</v>
      </c>
      <c r="AG389" s="9">
        <f>ROUND('Fertilizer Tonnage Entry Form'!J400,2)*10^2</f>
        <v>0</v>
      </c>
      <c r="AH389" s="9">
        <f>ROUND('Fertilizer Tonnage Entry Form'!K400,2)*10^2</f>
        <v>0</v>
      </c>
      <c r="AI389" s="9">
        <f>ROUND('Fertilizer Tonnage Entry Form'!L400,2)*10^2</f>
        <v>0</v>
      </c>
      <c r="AJ389" s="9">
        <f>ROUND('Fertilizer Tonnage Entry Form'!M400,3)*10^2</f>
        <v>0</v>
      </c>
    </row>
    <row r="390" spans="1:36" ht="12.75" customHeight="1">
      <c r="A390" s="9">
        <f>'Fertilizer Tonnage Entry Form'!$Q$1</f>
        <v>0</v>
      </c>
      <c r="C390" s="9">
        <f>'Fertilizer Tonnage Entry Form'!$D$2</f>
        <v>2018</v>
      </c>
      <c r="D390" s="9">
        <f>'Fertilizer Tonnage Entry Form'!$H$2</f>
        <v>14</v>
      </c>
      <c r="H390" s="1">
        <f>ROUND('Fertilizer Tonnage Entry Form'!A401,1)*10^1</f>
        <v>0</v>
      </c>
      <c r="J390" s="1">
        <f>ROUND('Fertilizer Tonnage Entry Form'!B401,1)*10^1</f>
        <v>0</v>
      </c>
      <c r="L390" s="1">
        <f>ROUND('Fertilizer Tonnage Entry Form'!C401,1)*10^1</f>
        <v>0</v>
      </c>
      <c r="M390" s="1">
        <f>ROUND('Fertilizer Tonnage Entry Form'!N401,3)*10^3</f>
        <v>0</v>
      </c>
      <c r="Q390" s="9">
        <f>'Fertilizer Tonnage Entry Form'!T401</f>
        <v>0</v>
      </c>
      <c r="R390" s="9">
        <f>'Fertilizer Tonnage Entry Form'!O401</f>
        <v>0</v>
      </c>
      <c r="S390" s="9">
        <f>'Fertilizer Tonnage Entry Form'!P401</f>
        <v>0</v>
      </c>
      <c r="AA390" s="9">
        <f>ROUND('Fertilizer Tonnage Entry Form'!D401,1)*10^1</f>
        <v>0</v>
      </c>
      <c r="AB390" s="9">
        <f>ROUND('Fertilizer Tonnage Entry Form'!E401,1)*10^1</f>
        <v>0</v>
      </c>
      <c r="AC390" s="9">
        <f>ROUND('Fertilizer Tonnage Entry Form'!F401,1)*10^1</f>
        <v>0</v>
      </c>
      <c r="AD390" s="9">
        <f>ROUND('Fertilizer Tonnage Entry Form'!G401,1)*10^1</f>
        <v>0</v>
      </c>
      <c r="AE390" s="9">
        <f>ROUND('Fertilizer Tonnage Entry Form'!H401,2)*10^2</f>
        <v>0</v>
      </c>
      <c r="AF390" s="9">
        <f>ROUND('Fertilizer Tonnage Entry Form'!I401,2)*10^2</f>
        <v>0</v>
      </c>
      <c r="AG390" s="9">
        <f>ROUND('Fertilizer Tonnage Entry Form'!J401,2)*10^2</f>
        <v>0</v>
      </c>
      <c r="AH390" s="9">
        <f>ROUND('Fertilizer Tonnage Entry Form'!K401,2)*10^2</f>
        <v>0</v>
      </c>
      <c r="AI390" s="9">
        <f>ROUND('Fertilizer Tonnage Entry Form'!L401,2)*10^2</f>
        <v>0</v>
      </c>
      <c r="AJ390" s="9">
        <f>ROUND('Fertilizer Tonnage Entry Form'!M401,3)*10^2</f>
        <v>0</v>
      </c>
    </row>
    <row r="391" spans="1:36" ht="12.75" customHeight="1">
      <c r="A391" s="9">
        <f>'Fertilizer Tonnage Entry Form'!$Q$1</f>
        <v>0</v>
      </c>
      <c r="C391" s="9">
        <f>'Fertilizer Tonnage Entry Form'!$D$2</f>
        <v>2018</v>
      </c>
      <c r="D391" s="9">
        <f>'Fertilizer Tonnage Entry Form'!$H$2</f>
        <v>14</v>
      </c>
      <c r="H391" s="1">
        <f>ROUND('Fertilizer Tonnage Entry Form'!A402,1)*10^1</f>
        <v>0</v>
      </c>
      <c r="J391" s="1">
        <f>ROUND('Fertilizer Tonnage Entry Form'!B402,1)*10^1</f>
        <v>0</v>
      </c>
      <c r="L391" s="1">
        <f>ROUND('Fertilizer Tonnage Entry Form'!C402,1)*10^1</f>
        <v>0</v>
      </c>
      <c r="M391" s="1">
        <f>ROUND('Fertilizer Tonnage Entry Form'!N402,3)*10^3</f>
        <v>0</v>
      </c>
      <c r="Q391" s="9">
        <f>'Fertilizer Tonnage Entry Form'!T402</f>
        <v>0</v>
      </c>
      <c r="R391" s="9">
        <f>'Fertilizer Tonnage Entry Form'!O402</f>
        <v>0</v>
      </c>
      <c r="S391" s="9">
        <f>'Fertilizer Tonnage Entry Form'!P402</f>
        <v>0</v>
      </c>
      <c r="AA391" s="9">
        <f>ROUND('Fertilizer Tonnage Entry Form'!D402,1)*10^1</f>
        <v>0</v>
      </c>
      <c r="AB391" s="9">
        <f>ROUND('Fertilizer Tonnage Entry Form'!E402,1)*10^1</f>
        <v>0</v>
      </c>
      <c r="AC391" s="9">
        <f>ROUND('Fertilizer Tonnage Entry Form'!F402,1)*10^1</f>
        <v>0</v>
      </c>
      <c r="AD391" s="9">
        <f>ROUND('Fertilizer Tonnage Entry Form'!G402,1)*10^1</f>
        <v>0</v>
      </c>
      <c r="AE391" s="9">
        <f>ROUND('Fertilizer Tonnage Entry Form'!H402,2)*10^2</f>
        <v>0</v>
      </c>
      <c r="AF391" s="9">
        <f>ROUND('Fertilizer Tonnage Entry Form'!I402,2)*10^2</f>
        <v>0</v>
      </c>
      <c r="AG391" s="9">
        <f>ROUND('Fertilizer Tonnage Entry Form'!J402,2)*10^2</f>
        <v>0</v>
      </c>
      <c r="AH391" s="9">
        <f>ROUND('Fertilizer Tonnage Entry Form'!K402,2)*10^2</f>
        <v>0</v>
      </c>
      <c r="AI391" s="9">
        <f>ROUND('Fertilizer Tonnage Entry Form'!L402,2)*10^2</f>
        <v>0</v>
      </c>
      <c r="AJ391" s="9">
        <f>ROUND('Fertilizer Tonnage Entry Form'!M402,3)*10^2</f>
        <v>0</v>
      </c>
    </row>
    <row r="392" spans="1:36" ht="12.75" customHeight="1">
      <c r="A392" s="9">
        <f>'Fertilizer Tonnage Entry Form'!$Q$1</f>
        <v>0</v>
      </c>
      <c r="C392" s="9">
        <f>'Fertilizer Tonnage Entry Form'!$D$2</f>
        <v>2018</v>
      </c>
      <c r="D392" s="9">
        <f>'Fertilizer Tonnage Entry Form'!$H$2</f>
        <v>14</v>
      </c>
      <c r="H392" s="1">
        <f>ROUND('Fertilizer Tonnage Entry Form'!A403,1)*10^1</f>
        <v>0</v>
      </c>
      <c r="J392" s="1">
        <f>ROUND('Fertilizer Tonnage Entry Form'!B403,1)*10^1</f>
        <v>0</v>
      </c>
      <c r="L392" s="1">
        <f>ROUND('Fertilizer Tonnage Entry Form'!C403,1)*10^1</f>
        <v>0</v>
      </c>
      <c r="M392" s="1">
        <f>ROUND('Fertilizer Tonnage Entry Form'!N403,3)*10^3</f>
        <v>0</v>
      </c>
      <c r="Q392" s="9">
        <f>'Fertilizer Tonnage Entry Form'!T403</f>
        <v>0</v>
      </c>
      <c r="R392" s="9">
        <f>'Fertilizer Tonnage Entry Form'!O403</f>
        <v>0</v>
      </c>
      <c r="S392" s="9">
        <f>'Fertilizer Tonnage Entry Form'!P403</f>
        <v>0</v>
      </c>
      <c r="AA392" s="9">
        <f>ROUND('Fertilizer Tonnage Entry Form'!D403,1)*10^1</f>
        <v>0</v>
      </c>
      <c r="AB392" s="9">
        <f>ROUND('Fertilizer Tonnage Entry Form'!E403,1)*10^1</f>
        <v>0</v>
      </c>
      <c r="AC392" s="9">
        <f>ROUND('Fertilizer Tonnage Entry Form'!F403,1)*10^1</f>
        <v>0</v>
      </c>
      <c r="AD392" s="9">
        <f>ROUND('Fertilizer Tonnage Entry Form'!G403,1)*10^1</f>
        <v>0</v>
      </c>
      <c r="AE392" s="9">
        <f>ROUND('Fertilizer Tonnage Entry Form'!H403,2)*10^2</f>
        <v>0</v>
      </c>
      <c r="AF392" s="9">
        <f>ROUND('Fertilizer Tonnage Entry Form'!I403,2)*10^2</f>
        <v>0</v>
      </c>
      <c r="AG392" s="9">
        <f>ROUND('Fertilizer Tonnage Entry Form'!J403,2)*10^2</f>
        <v>0</v>
      </c>
      <c r="AH392" s="9">
        <f>ROUND('Fertilizer Tonnage Entry Form'!K403,2)*10^2</f>
        <v>0</v>
      </c>
      <c r="AI392" s="9">
        <f>ROUND('Fertilizer Tonnage Entry Form'!L403,2)*10^2</f>
        <v>0</v>
      </c>
      <c r="AJ392" s="9">
        <f>ROUND('Fertilizer Tonnage Entry Form'!M403,3)*10^2</f>
        <v>0</v>
      </c>
    </row>
    <row r="393" spans="1:36" ht="12.75" customHeight="1">
      <c r="A393" s="9">
        <f>'Fertilizer Tonnage Entry Form'!$Q$1</f>
        <v>0</v>
      </c>
      <c r="C393" s="9">
        <f>'Fertilizer Tonnage Entry Form'!$D$2</f>
        <v>2018</v>
      </c>
      <c r="D393" s="9">
        <f>'Fertilizer Tonnage Entry Form'!$H$2</f>
        <v>14</v>
      </c>
      <c r="H393" s="1">
        <f>ROUND('Fertilizer Tonnage Entry Form'!A404,1)*10^1</f>
        <v>0</v>
      </c>
      <c r="J393" s="1">
        <f>ROUND('Fertilizer Tonnage Entry Form'!B404,1)*10^1</f>
        <v>0</v>
      </c>
      <c r="L393" s="1">
        <f>ROUND('Fertilizer Tonnage Entry Form'!C404,1)*10^1</f>
        <v>0</v>
      </c>
      <c r="M393" s="1">
        <f>ROUND('Fertilizer Tonnage Entry Form'!N404,3)*10^3</f>
        <v>0</v>
      </c>
      <c r="Q393" s="9">
        <f>'Fertilizer Tonnage Entry Form'!T404</f>
        <v>0</v>
      </c>
      <c r="R393" s="9">
        <f>'Fertilizer Tonnage Entry Form'!O404</f>
        <v>0</v>
      </c>
      <c r="S393" s="9">
        <f>'Fertilizer Tonnage Entry Form'!P404</f>
        <v>0</v>
      </c>
      <c r="AA393" s="9">
        <f>ROUND('Fertilizer Tonnage Entry Form'!D404,1)*10^1</f>
        <v>0</v>
      </c>
      <c r="AB393" s="9">
        <f>ROUND('Fertilizer Tonnage Entry Form'!E404,1)*10^1</f>
        <v>0</v>
      </c>
      <c r="AC393" s="9">
        <f>ROUND('Fertilizer Tonnage Entry Form'!F404,1)*10^1</f>
        <v>0</v>
      </c>
      <c r="AD393" s="9">
        <f>ROUND('Fertilizer Tonnage Entry Form'!G404,1)*10^1</f>
        <v>0</v>
      </c>
      <c r="AE393" s="9">
        <f>ROUND('Fertilizer Tonnage Entry Form'!H404,2)*10^2</f>
        <v>0</v>
      </c>
      <c r="AF393" s="9">
        <f>ROUND('Fertilizer Tonnage Entry Form'!I404,2)*10^2</f>
        <v>0</v>
      </c>
      <c r="AG393" s="9">
        <f>ROUND('Fertilizer Tonnage Entry Form'!J404,2)*10^2</f>
        <v>0</v>
      </c>
      <c r="AH393" s="9">
        <f>ROUND('Fertilizer Tonnage Entry Form'!K404,2)*10^2</f>
        <v>0</v>
      </c>
      <c r="AI393" s="9">
        <f>ROUND('Fertilizer Tonnage Entry Form'!L404,2)*10^2</f>
        <v>0</v>
      </c>
      <c r="AJ393" s="9">
        <f>ROUND('Fertilizer Tonnage Entry Form'!M404,3)*10^2</f>
        <v>0</v>
      </c>
    </row>
    <row r="394" spans="1:36" ht="12.75" customHeight="1">
      <c r="A394" s="9">
        <f>'Fertilizer Tonnage Entry Form'!$Q$1</f>
        <v>0</v>
      </c>
      <c r="C394" s="9">
        <f>'Fertilizer Tonnage Entry Form'!$D$2</f>
        <v>2018</v>
      </c>
      <c r="D394" s="9">
        <f>'Fertilizer Tonnage Entry Form'!$H$2</f>
        <v>14</v>
      </c>
      <c r="H394" s="1">
        <f>ROUND('Fertilizer Tonnage Entry Form'!A405,1)*10^1</f>
        <v>0</v>
      </c>
      <c r="J394" s="1">
        <f>ROUND('Fertilizer Tonnage Entry Form'!B405,1)*10^1</f>
        <v>0</v>
      </c>
      <c r="L394" s="1">
        <f>ROUND('Fertilizer Tonnage Entry Form'!C405,1)*10^1</f>
        <v>0</v>
      </c>
      <c r="M394" s="1">
        <f>ROUND('Fertilizer Tonnage Entry Form'!N405,3)*10^3</f>
        <v>0</v>
      </c>
      <c r="Q394" s="9">
        <f>'Fertilizer Tonnage Entry Form'!T405</f>
        <v>0</v>
      </c>
      <c r="R394" s="9">
        <f>'Fertilizer Tonnage Entry Form'!O405</f>
        <v>0</v>
      </c>
      <c r="S394" s="9">
        <f>'Fertilizer Tonnage Entry Form'!P405</f>
        <v>0</v>
      </c>
      <c r="AA394" s="9">
        <f>ROUND('Fertilizer Tonnage Entry Form'!D405,1)*10^1</f>
        <v>0</v>
      </c>
      <c r="AB394" s="9">
        <f>ROUND('Fertilizer Tonnage Entry Form'!E405,1)*10^1</f>
        <v>0</v>
      </c>
      <c r="AC394" s="9">
        <f>ROUND('Fertilizer Tonnage Entry Form'!F405,1)*10^1</f>
        <v>0</v>
      </c>
      <c r="AD394" s="9">
        <f>ROUND('Fertilizer Tonnage Entry Form'!G405,1)*10^1</f>
        <v>0</v>
      </c>
      <c r="AE394" s="9">
        <f>ROUND('Fertilizer Tonnage Entry Form'!H405,2)*10^2</f>
        <v>0</v>
      </c>
      <c r="AF394" s="9">
        <f>ROUND('Fertilizer Tonnage Entry Form'!I405,2)*10^2</f>
        <v>0</v>
      </c>
      <c r="AG394" s="9">
        <f>ROUND('Fertilizer Tonnage Entry Form'!J405,2)*10^2</f>
        <v>0</v>
      </c>
      <c r="AH394" s="9">
        <f>ROUND('Fertilizer Tonnage Entry Form'!K405,2)*10^2</f>
        <v>0</v>
      </c>
      <c r="AI394" s="9">
        <f>ROUND('Fertilizer Tonnage Entry Form'!L405,2)*10^2</f>
        <v>0</v>
      </c>
      <c r="AJ394" s="9">
        <f>ROUND('Fertilizer Tonnage Entry Form'!M405,3)*10^2</f>
        <v>0</v>
      </c>
    </row>
    <row r="395" spans="1:36" ht="12.75" customHeight="1">
      <c r="A395" s="9">
        <f>'Fertilizer Tonnage Entry Form'!$Q$1</f>
        <v>0</v>
      </c>
      <c r="C395" s="9">
        <f>'Fertilizer Tonnage Entry Form'!$D$2</f>
        <v>2018</v>
      </c>
      <c r="D395" s="9">
        <f>'Fertilizer Tonnage Entry Form'!$H$2</f>
        <v>14</v>
      </c>
      <c r="H395" s="1">
        <f>ROUND('Fertilizer Tonnage Entry Form'!A406,1)*10^1</f>
        <v>0</v>
      </c>
      <c r="J395" s="1">
        <f>ROUND('Fertilizer Tonnage Entry Form'!B406,1)*10^1</f>
        <v>0</v>
      </c>
      <c r="L395" s="1">
        <f>ROUND('Fertilizer Tonnage Entry Form'!C406,1)*10^1</f>
        <v>0</v>
      </c>
      <c r="M395" s="1">
        <f>ROUND('Fertilizer Tonnage Entry Form'!N406,3)*10^3</f>
        <v>0</v>
      </c>
      <c r="Q395" s="9">
        <f>'Fertilizer Tonnage Entry Form'!T406</f>
        <v>0</v>
      </c>
      <c r="R395" s="9">
        <f>'Fertilizer Tonnage Entry Form'!O406</f>
        <v>0</v>
      </c>
      <c r="S395" s="9">
        <f>'Fertilizer Tonnage Entry Form'!P406</f>
        <v>0</v>
      </c>
      <c r="AA395" s="9">
        <f>ROUND('Fertilizer Tonnage Entry Form'!D406,1)*10^1</f>
        <v>0</v>
      </c>
      <c r="AB395" s="9">
        <f>ROUND('Fertilizer Tonnage Entry Form'!E406,1)*10^1</f>
        <v>0</v>
      </c>
      <c r="AC395" s="9">
        <f>ROUND('Fertilizer Tonnage Entry Form'!F406,1)*10^1</f>
        <v>0</v>
      </c>
      <c r="AD395" s="9">
        <f>ROUND('Fertilizer Tonnage Entry Form'!G406,1)*10^1</f>
        <v>0</v>
      </c>
      <c r="AE395" s="9">
        <f>ROUND('Fertilizer Tonnage Entry Form'!H406,2)*10^2</f>
        <v>0</v>
      </c>
      <c r="AF395" s="9">
        <f>ROUND('Fertilizer Tonnage Entry Form'!I406,2)*10^2</f>
        <v>0</v>
      </c>
      <c r="AG395" s="9">
        <f>ROUND('Fertilizer Tonnage Entry Form'!J406,2)*10^2</f>
        <v>0</v>
      </c>
      <c r="AH395" s="9">
        <f>ROUND('Fertilizer Tonnage Entry Form'!K406,2)*10^2</f>
        <v>0</v>
      </c>
      <c r="AI395" s="9">
        <f>ROUND('Fertilizer Tonnage Entry Form'!L406,2)*10^2</f>
        <v>0</v>
      </c>
      <c r="AJ395" s="9">
        <f>ROUND('Fertilizer Tonnage Entry Form'!M406,3)*10^2</f>
        <v>0</v>
      </c>
    </row>
    <row r="396" spans="1:36" ht="12.75" customHeight="1">
      <c r="A396" s="9">
        <f>'Fertilizer Tonnage Entry Form'!$Q$1</f>
        <v>0</v>
      </c>
      <c r="C396" s="9">
        <f>'Fertilizer Tonnage Entry Form'!$D$2</f>
        <v>2018</v>
      </c>
      <c r="D396" s="9">
        <f>'Fertilizer Tonnage Entry Form'!$H$2</f>
        <v>14</v>
      </c>
      <c r="H396" s="1">
        <f>ROUND('Fertilizer Tonnage Entry Form'!A407,1)*10^1</f>
        <v>0</v>
      </c>
      <c r="J396" s="1">
        <f>ROUND('Fertilizer Tonnage Entry Form'!B407,1)*10^1</f>
        <v>0</v>
      </c>
      <c r="L396" s="1">
        <f>ROUND('Fertilizer Tonnage Entry Form'!C407,1)*10^1</f>
        <v>0</v>
      </c>
      <c r="M396" s="1">
        <f>ROUND('Fertilizer Tonnage Entry Form'!N407,3)*10^3</f>
        <v>0</v>
      </c>
      <c r="Q396" s="9">
        <f>'Fertilizer Tonnage Entry Form'!T407</f>
        <v>0</v>
      </c>
      <c r="R396" s="9">
        <f>'Fertilizer Tonnage Entry Form'!O407</f>
        <v>0</v>
      </c>
      <c r="S396" s="9">
        <f>'Fertilizer Tonnage Entry Form'!P407</f>
        <v>0</v>
      </c>
      <c r="AA396" s="9">
        <f>ROUND('Fertilizer Tonnage Entry Form'!D407,1)*10^1</f>
        <v>0</v>
      </c>
      <c r="AB396" s="9">
        <f>ROUND('Fertilizer Tonnage Entry Form'!E407,1)*10^1</f>
        <v>0</v>
      </c>
      <c r="AC396" s="9">
        <f>ROUND('Fertilizer Tonnage Entry Form'!F407,1)*10^1</f>
        <v>0</v>
      </c>
      <c r="AD396" s="9">
        <f>ROUND('Fertilizer Tonnage Entry Form'!G407,1)*10^1</f>
        <v>0</v>
      </c>
      <c r="AE396" s="9">
        <f>ROUND('Fertilizer Tonnage Entry Form'!H407,2)*10^2</f>
        <v>0</v>
      </c>
      <c r="AF396" s="9">
        <f>ROUND('Fertilizer Tonnage Entry Form'!I407,2)*10^2</f>
        <v>0</v>
      </c>
      <c r="AG396" s="9">
        <f>ROUND('Fertilizer Tonnage Entry Form'!J407,2)*10^2</f>
        <v>0</v>
      </c>
      <c r="AH396" s="9">
        <f>ROUND('Fertilizer Tonnage Entry Form'!K407,2)*10^2</f>
        <v>0</v>
      </c>
      <c r="AI396" s="9">
        <f>ROUND('Fertilizer Tonnage Entry Form'!L407,2)*10^2</f>
        <v>0</v>
      </c>
      <c r="AJ396" s="9">
        <f>ROUND('Fertilizer Tonnage Entry Form'!M407,3)*10^2</f>
        <v>0</v>
      </c>
    </row>
    <row r="397" spans="1:36" ht="12.75" customHeight="1">
      <c r="A397" s="9">
        <f>'Fertilizer Tonnage Entry Form'!$Q$1</f>
        <v>0</v>
      </c>
      <c r="C397" s="9">
        <f>'Fertilizer Tonnage Entry Form'!$D$2</f>
        <v>2018</v>
      </c>
      <c r="D397" s="9">
        <f>'Fertilizer Tonnage Entry Form'!$H$2</f>
        <v>14</v>
      </c>
      <c r="H397" s="1">
        <f>ROUND('Fertilizer Tonnage Entry Form'!A408,1)*10^1</f>
        <v>0</v>
      </c>
      <c r="J397" s="1">
        <f>ROUND('Fertilizer Tonnage Entry Form'!B408,1)*10^1</f>
        <v>0</v>
      </c>
      <c r="L397" s="1">
        <f>ROUND('Fertilizer Tonnage Entry Form'!C408,1)*10^1</f>
        <v>0</v>
      </c>
      <c r="M397" s="1">
        <f>ROUND('Fertilizer Tonnage Entry Form'!N408,3)*10^3</f>
        <v>0</v>
      </c>
      <c r="Q397" s="9">
        <f>'Fertilizer Tonnage Entry Form'!T408</f>
        <v>0</v>
      </c>
      <c r="R397" s="9">
        <f>'Fertilizer Tonnage Entry Form'!O408</f>
        <v>0</v>
      </c>
      <c r="S397" s="9">
        <f>'Fertilizer Tonnage Entry Form'!P408</f>
        <v>0</v>
      </c>
      <c r="AA397" s="9">
        <f>ROUND('Fertilizer Tonnage Entry Form'!D408,1)*10^1</f>
        <v>0</v>
      </c>
      <c r="AB397" s="9">
        <f>ROUND('Fertilizer Tonnage Entry Form'!E408,1)*10^1</f>
        <v>0</v>
      </c>
      <c r="AC397" s="9">
        <f>ROUND('Fertilizer Tonnage Entry Form'!F408,1)*10^1</f>
        <v>0</v>
      </c>
      <c r="AD397" s="9">
        <f>ROUND('Fertilizer Tonnage Entry Form'!G408,1)*10^1</f>
        <v>0</v>
      </c>
      <c r="AE397" s="9">
        <f>ROUND('Fertilizer Tonnage Entry Form'!H408,2)*10^2</f>
        <v>0</v>
      </c>
      <c r="AF397" s="9">
        <f>ROUND('Fertilizer Tonnage Entry Form'!I408,2)*10^2</f>
        <v>0</v>
      </c>
      <c r="AG397" s="9">
        <f>ROUND('Fertilizer Tonnage Entry Form'!J408,2)*10^2</f>
        <v>0</v>
      </c>
      <c r="AH397" s="9">
        <f>ROUND('Fertilizer Tonnage Entry Form'!K408,2)*10^2</f>
        <v>0</v>
      </c>
      <c r="AI397" s="9">
        <f>ROUND('Fertilizer Tonnage Entry Form'!L408,2)*10^2</f>
        <v>0</v>
      </c>
      <c r="AJ397" s="9">
        <f>ROUND('Fertilizer Tonnage Entry Form'!M408,3)*10^2</f>
        <v>0</v>
      </c>
    </row>
    <row r="398" spans="1:36" ht="12.75" customHeight="1">
      <c r="A398" s="9">
        <f>'Fertilizer Tonnage Entry Form'!$Q$1</f>
        <v>0</v>
      </c>
      <c r="C398" s="9">
        <f>'Fertilizer Tonnage Entry Form'!$D$2</f>
        <v>2018</v>
      </c>
      <c r="D398" s="9">
        <f>'Fertilizer Tonnage Entry Form'!$H$2</f>
        <v>14</v>
      </c>
      <c r="H398" s="1">
        <f>ROUND('Fertilizer Tonnage Entry Form'!A409,1)*10^1</f>
        <v>0</v>
      </c>
      <c r="J398" s="1">
        <f>ROUND('Fertilizer Tonnage Entry Form'!B409,1)*10^1</f>
        <v>0</v>
      </c>
      <c r="L398" s="1">
        <f>ROUND('Fertilizer Tonnage Entry Form'!C409,1)*10^1</f>
        <v>0</v>
      </c>
      <c r="M398" s="1">
        <f>ROUND('Fertilizer Tonnage Entry Form'!N409,3)*10^3</f>
        <v>0</v>
      </c>
      <c r="Q398" s="9">
        <f>'Fertilizer Tonnage Entry Form'!T409</f>
        <v>0</v>
      </c>
      <c r="R398" s="9">
        <f>'Fertilizer Tonnage Entry Form'!O409</f>
        <v>0</v>
      </c>
      <c r="S398" s="9">
        <f>'Fertilizer Tonnage Entry Form'!P409</f>
        <v>0</v>
      </c>
      <c r="AA398" s="9">
        <f>ROUND('Fertilizer Tonnage Entry Form'!D409,1)*10^1</f>
        <v>0</v>
      </c>
      <c r="AB398" s="9">
        <f>ROUND('Fertilizer Tonnage Entry Form'!E409,1)*10^1</f>
        <v>0</v>
      </c>
      <c r="AC398" s="9">
        <f>ROUND('Fertilizer Tonnage Entry Form'!F409,1)*10^1</f>
        <v>0</v>
      </c>
      <c r="AD398" s="9">
        <f>ROUND('Fertilizer Tonnage Entry Form'!G409,1)*10^1</f>
        <v>0</v>
      </c>
      <c r="AE398" s="9">
        <f>ROUND('Fertilizer Tonnage Entry Form'!H409,2)*10^2</f>
        <v>0</v>
      </c>
      <c r="AF398" s="9">
        <f>ROUND('Fertilizer Tonnage Entry Form'!I409,2)*10^2</f>
        <v>0</v>
      </c>
      <c r="AG398" s="9">
        <f>ROUND('Fertilizer Tonnage Entry Form'!J409,2)*10^2</f>
        <v>0</v>
      </c>
      <c r="AH398" s="9">
        <f>ROUND('Fertilizer Tonnage Entry Form'!K409,2)*10^2</f>
        <v>0</v>
      </c>
      <c r="AI398" s="9">
        <f>ROUND('Fertilizer Tonnage Entry Form'!L409,2)*10^2</f>
        <v>0</v>
      </c>
      <c r="AJ398" s="9">
        <f>ROUND('Fertilizer Tonnage Entry Form'!M409,3)*10^2</f>
        <v>0</v>
      </c>
    </row>
    <row r="399" spans="1:36" ht="12.75" customHeight="1">
      <c r="A399" s="9">
        <f>'Fertilizer Tonnage Entry Form'!$Q$1</f>
        <v>0</v>
      </c>
      <c r="C399" s="9">
        <f>'Fertilizer Tonnage Entry Form'!$D$2</f>
        <v>2018</v>
      </c>
      <c r="D399" s="9">
        <f>'Fertilizer Tonnage Entry Form'!$H$2</f>
        <v>14</v>
      </c>
      <c r="H399" s="1">
        <f>ROUND('Fertilizer Tonnage Entry Form'!A410,1)*10^1</f>
        <v>0</v>
      </c>
      <c r="J399" s="1">
        <f>ROUND('Fertilizer Tonnage Entry Form'!B410,1)*10^1</f>
        <v>0</v>
      </c>
      <c r="L399" s="1">
        <f>ROUND('Fertilizer Tonnage Entry Form'!C410,1)*10^1</f>
        <v>0</v>
      </c>
      <c r="M399" s="1">
        <f>ROUND('Fertilizer Tonnage Entry Form'!N410,3)*10^3</f>
        <v>0</v>
      </c>
      <c r="Q399" s="9">
        <f>'Fertilizer Tonnage Entry Form'!T410</f>
        <v>0</v>
      </c>
      <c r="R399" s="9">
        <f>'Fertilizer Tonnage Entry Form'!O410</f>
        <v>0</v>
      </c>
      <c r="S399" s="9">
        <f>'Fertilizer Tonnage Entry Form'!P410</f>
        <v>0</v>
      </c>
      <c r="AA399" s="9">
        <f>ROUND('Fertilizer Tonnage Entry Form'!D410,1)*10^1</f>
        <v>0</v>
      </c>
      <c r="AB399" s="9">
        <f>ROUND('Fertilizer Tonnage Entry Form'!E410,1)*10^1</f>
        <v>0</v>
      </c>
      <c r="AC399" s="9">
        <f>ROUND('Fertilizer Tonnage Entry Form'!F410,1)*10^1</f>
        <v>0</v>
      </c>
      <c r="AD399" s="9">
        <f>ROUND('Fertilizer Tonnage Entry Form'!G410,1)*10^1</f>
        <v>0</v>
      </c>
      <c r="AE399" s="9">
        <f>ROUND('Fertilizer Tonnage Entry Form'!H410,2)*10^2</f>
        <v>0</v>
      </c>
      <c r="AF399" s="9">
        <f>ROUND('Fertilizer Tonnage Entry Form'!I410,2)*10^2</f>
        <v>0</v>
      </c>
      <c r="AG399" s="9">
        <f>ROUND('Fertilizer Tonnage Entry Form'!J410,2)*10^2</f>
        <v>0</v>
      </c>
      <c r="AH399" s="9">
        <f>ROUND('Fertilizer Tonnage Entry Form'!K410,2)*10^2</f>
        <v>0</v>
      </c>
      <c r="AI399" s="9">
        <f>ROUND('Fertilizer Tonnage Entry Form'!L410,2)*10^2</f>
        <v>0</v>
      </c>
      <c r="AJ399" s="9">
        <f>ROUND('Fertilizer Tonnage Entry Form'!M410,3)*10^2</f>
        <v>0</v>
      </c>
    </row>
    <row r="400" spans="1:36" ht="12.75" customHeight="1">
      <c r="A400" s="9">
        <f>'Fertilizer Tonnage Entry Form'!$Q$1</f>
        <v>0</v>
      </c>
      <c r="C400" s="9">
        <f>'Fertilizer Tonnage Entry Form'!$D$2</f>
        <v>2018</v>
      </c>
      <c r="D400" s="9">
        <f>'Fertilizer Tonnage Entry Form'!$H$2</f>
        <v>14</v>
      </c>
      <c r="H400" s="1">
        <f>ROUND('Fertilizer Tonnage Entry Form'!A411,1)*10^1</f>
        <v>0</v>
      </c>
      <c r="J400" s="1">
        <f>ROUND('Fertilizer Tonnage Entry Form'!B411,1)*10^1</f>
        <v>0</v>
      </c>
      <c r="L400" s="1">
        <f>ROUND('Fertilizer Tonnage Entry Form'!C411,1)*10^1</f>
        <v>0</v>
      </c>
      <c r="M400" s="1">
        <f>ROUND('Fertilizer Tonnage Entry Form'!N411,3)*10^3</f>
        <v>0</v>
      </c>
      <c r="Q400" s="9">
        <f>'Fertilizer Tonnage Entry Form'!T411</f>
        <v>0</v>
      </c>
      <c r="R400" s="9">
        <f>'Fertilizer Tonnage Entry Form'!O411</f>
        <v>0</v>
      </c>
      <c r="S400" s="9">
        <f>'Fertilizer Tonnage Entry Form'!P411</f>
        <v>0</v>
      </c>
      <c r="AA400" s="9">
        <f>ROUND('Fertilizer Tonnage Entry Form'!D411,1)*10^1</f>
        <v>0</v>
      </c>
      <c r="AB400" s="9">
        <f>ROUND('Fertilizer Tonnage Entry Form'!E411,1)*10^1</f>
        <v>0</v>
      </c>
      <c r="AC400" s="9">
        <f>ROUND('Fertilizer Tonnage Entry Form'!F411,1)*10^1</f>
        <v>0</v>
      </c>
      <c r="AD400" s="9">
        <f>ROUND('Fertilizer Tonnage Entry Form'!G411,1)*10^1</f>
        <v>0</v>
      </c>
      <c r="AE400" s="9">
        <f>ROUND('Fertilizer Tonnage Entry Form'!H411,2)*10^2</f>
        <v>0</v>
      </c>
      <c r="AF400" s="9">
        <f>ROUND('Fertilizer Tonnage Entry Form'!I411,2)*10^2</f>
        <v>0</v>
      </c>
      <c r="AG400" s="9">
        <f>ROUND('Fertilizer Tonnage Entry Form'!J411,2)*10^2</f>
        <v>0</v>
      </c>
      <c r="AH400" s="9">
        <f>ROUND('Fertilizer Tonnage Entry Form'!K411,2)*10^2</f>
        <v>0</v>
      </c>
      <c r="AI400" s="9">
        <f>ROUND('Fertilizer Tonnage Entry Form'!L411,2)*10^2</f>
        <v>0</v>
      </c>
      <c r="AJ400" s="9">
        <f>ROUND('Fertilizer Tonnage Entry Form'!M411,3)*10^2</f>
        <v>0</v>
      </c>
    </row>
    <row r="401" spans="1:36" ht="12.75" customHeight="1">
      <c r="A401" s="9">
        <f>'Fertilizer Tonnage Entry Form'!$Q$1</f>
        <v>0</v>
      </c>
      <c r="C401" s="9">
        <f>'Fertilizer Tonnage Entry Form'!$D$2</f>
        <v>2018</v>
      </c>
      <c r="D401" s="9">
        <f>'Fertilizer Tonnage Entry Form'!$H$2</f>
        <v>14</v>
      </c>
      <c r="H401" s="1">
        <f>ROUND('Fertilizer Tonnage Entry Form'!A412,1)*10^1</f>
        <v>0</v>
      </c>
      <c r="J401" s="1">
        <f>ROUND('Fertilizer Tonnage Entry Form'!B412,1)*10^1</f>
        <v>0</v>
      </c>
      <c r="L401" s="1">
        <f>ROUND('Fertilizer Tonnage Entry Form'!C412,1)*10^1</f>
        <v>0</v>
      </c>
      <c r="M401" s="1">
        <f>ROUND('Fertilizer Tonnage Entry Form'!N412,3)*10^3</f>
        <v>0</v>
      </c>
      <c r="Q401" s="9">
        <f>'Fertilizer Tonnage Entry Form'!T412</f>
        <v>0</v>
      </c>
      <c r="R401" s="9">
        <f>'Fertilizer Tonnage Entry Form'!O412</f>
        <v>0</v>
      </c>
      <c r="S401" s="9">
        <f>'Fertilizer Tonnage Entry Form'!P412</f>
        <v>0</v>
      </c>
      <c r="AA401" s="9">
        <f>ROUND('Fertilizer Tonnage Entry Form'!D412,1)*10^1</f>
        <v>0</v>
      </c>
      <c r="AB401" s="9">
        <f>ROUND('Fertilizer Tonnage Entry Form'!E412,1)*10^1</f>
        <v>0</v>
      </c>
      <c r="AC401" s="9">
        <f>ROUND('Fertilizer Tonnage Entry Form'!F412,1)*10^1</f>
        <v>0</v>
      </c>
      <c r="AD401" s="9">
        <f>ROUND('Fertilizer Tonnage Entry Form'!G412,1)*10^1</f>
        <v>0</v>
      </c>
      <c r="AE401" s="9">
        <f>ROUND('Fertilizer Tonnage Entry Form'!H412,2)*10^2</f>
        <v>0</v>
      </c>
      <c r="AF401" s="9">
        <f>ROUND('Fertilizer Tonnage Entry Form'!I412,2)*10^2</f>
        <v>0</v>
      </c>
      <c r="AG401" s="9">
        <f>ROUND('Fertilizer Tonnage Entry Form'!J412,2)*10^2</f>
        <v>0</v>
      </c>
      <c r="AH401" s="9">
        <f>ROUND('Fertilizer Tonnage Entry Form'!K412,2)*10^2</f>
        <v>0</v>
      </c>
      <c r="AI401" s="9">
        <f>ROUND('Fertilizer Tonnage Entry Form'!L412,2)*10^2</f>
        <v>0</v>
      </c>
      <c r="AJ401" s="9">
        <f>ROUND('Fertilizer Tonnage Entry Form'!M412,3)*10^2</f>
        <v>0</v>
      </c>
    </row>
    <row r="402" spans="1:36" ht="12.75" customHeight="1">
      <c r="A402" s="9">
        <f>'Fertilizer Tonnage Entry Form'!$Q$1</f>
        <v>0</v>
      </c>
      <c r="C402" s="9">
        <f>'Fertilizer Tonnage Entry Form'!$D$2</f>
        <v>2018</v>
      </c>
      <c r="D402" s="9">
        <f>'Fertilizer Tonnage Entry Form'!$H$2</f>
        <v>14</v>
      </c>
      <c r="H402" s="1">
        <f>ROUND('Fertilizer Tonnage Entry Form'!A413,1)*10^1</f>
        <v>0</v>
      </c>
      <c r="J402" s="1">
        <f>ROUND('Fertilizer Tonnage Entry Form'!B413,1)*10^1</f>
        <v>0</v>
      </c>
      <c r="L402" s="1">
        <f>ROUND('Fertilizer Tonnage Entry Form'!C413,1)*10^1</f>
        <v>0</v>
      </c>
      <c r="M402" s="1">
        <f>ROUND('Fertilizer Tonnage Entry Form'!N413,3)*10^3</f>
        <v>0</v>
      </c>
      <c r="Q402" s="9">
        <f>'Fertilizer Tonnage Entry Form'!T413</f>
        <v>0</v>
      </c>
      <c r="R402" s="9">
        <f>'Fertilizer Tonnage Entry Form'!O413</f>
        <v>0</v>
      </c>
      <c r="S402" s="9">
        <f>'Fertilizer Tonnage Entry Form'!P413</f>
        <v>0</v>
      </c>
      <c r="AA402" s="9">
        <f>ROUND('Fertilizer Tonnage Entry Form'!D413,1)*10^1</f>
        <v>0</v>
      </c>
      <c r="AB402" s="9">
        <f>ROUND('Fertilizer Tonnage Entry Form'!E413,1)*10^1</f>
        <v>0</v>
      </c>
      <c r="AC402" s="9">
        <f>ROUND('Fertilizer Tonnage Entry Form'!F413,1)*10^1</f>
        <v>0</v>
      </c>
      <c r="AD402" s="9">
        <f>ROUND('Fertilizer Tonnage Entry Form'!G413,1)*10^1</f>
        <v>0</v>
      </c>
      <c r="AE402" s="9">
        <f>ROUND('Fertilizer Tonnage Entry Form'!H413,2)*10^2</f>
        <v>0</v>
      </c>
      <c r="AF402" s="9">
        <f>ROUND('Fertilizer Tonnage Entry Form'!I413,2)*10^2</f>
        <v>0</v>
      </c>
      <c r="AG402" s="9">
        <f>ROUND('Fertilizer Tonnage Entry Form'!J413,2)*10^2</f>
        <v>0</v>
      </c>
      <c r="AH402" s="9">
        <f>ROUND('Fertilizer Tonnage Entry Form'!K413,2)*10^2</f>
        <v>0</v>
      </c>
      <c r="AI402" s="9">
        <f>ROUND('Fertilizer Tonnage Entry Form'!L413,2)*10^2</f>
        <v>0</v>
      </c>
      <c r="AJ402" s="9">
        <f>ROUND('Fertilizer Tonnage Entry Form'!M413,3)*10^2</f>
        <v>0</v>
      </c>
    </row>
    <row r="403" spans="1:36" ht="12.75" customHeight="1">
      <c r="A403" s="9">
        <f>'Fertilizer Tonnage Entry Form'!$Q$1</f>
        <v>0</v>
      </c>
      <c r="C403" s="9">
        <f>'Fertilizer Tonnage Entry Form'!$D$2</f>
        <v>2018</v>
      </c>
      <c r="D403" s="9">
        <f>'Fertilizer Tonnage Entry Form'!$H$2</f>
        <v>14</v>
      </c>
      <c r="H403" s="1">
        <f>ROUND('Fertilizer Tonnage Entry Form'!A414,1)*10^1</f>
        <v>0</v>
      </c>
      <c r="J403" s="1">
        <f>ROUND('Fertilizer Tonnage Entry Form'!B414,1)*10^1</f>
        <v>0</v>
      </c>
      <c r="L403" s="1">
        <f>ROUND('Fertilizer Tonnage Entry Form'!C414,1)*10^1</f>
        <v>0</v>
      </c>
      <c r="M403" s="1">
        <f>ROUND('Fertilizer Tonnage Entry Form'!N414,3)*10^3</f>
        <v>0</v>
      </c>
      <c r="Q403" s="9">
        <f>'Fertilizer Tonnage Entry Form'!T414</f>
        <v>0</v>
      </c>
      <c r="R403" s="9">
        <f>'Fertilizer Tonnage Entry Form'!O414</f>
        <v>0</v>
      </c>
      <c r="S403" s="9">
        <f>'Fertilizer Tonnage Entry Form'!P414</f>
        <v>0</v>
      </c>
      <c r="AA403" s="9">
        <f>ROUND('Fertilizer Tonnage Entry Form'!D414,1)*10^1</f>
        <v>0</v>
      </c>
      <c r="AB403" s="9">
        <f>ROUND('Fertilizer Tonnage Entry Form'!E414,1)*10^1</f>
        <v>0</v>
      </c>
      <c r="AC403" s="9">
        <f>ROUND('Fertilizer Tonnage Entry Form'!F414,1)*10^1</f>
        <v>0</v>
      </c>
      <c r="AD403" s="9">
        <f>ROUND('Fertilizer Tonnage Entry Form'!G414,1)*10^1</f>
        <v>0</v>
      </c>
      <c r="AE403" s="9">
        <f>ROUND('Fertilizer Tonnage Entry Form'!H414,2)*10^2</f>
        <v>0</v>
      </c>
      <c r="AF403" s="9">
        <f>ROUND('Fertilizer Tonnage Entry Form'!I414,2)*10^2</f>
        <v>0</v>
      </c>
      <c r="AG403" s="9">
        <f>ROUND('Fertilizer Tonnage Entry Form'!J414,2)*10^2</f>
        <v>0</v>
      </c>
      <c r="AH403" s="9">
        <f>ROUND('Fertilizer Tonnage Entry Form'!K414,2)*10^2</f>
        <v>0</v>
      </c>
      <c r="AI403" s="9">
        <f>ROUND('Fertilizer Tonnage Entry Form'!L414,2)*10^2</f>
        <v>0</v>
      </c>
      <c r="AJ403" s="9">
        <f>ROUND('Fertilizer Tonnage Entry Form'!M414,3)*10^2</f>
        <v>0</v>
      </c>
    </row>
    <row r="404" spans="1:36" ht="12.75" customHeight="1">
      <c r="A404" s="9">
        <f>'Fertilizer Tonnage Entry Form'!$Q$1</f>
        <v>0</v>
      </c>
      <c r="C404" s="9">
        <f>'Fertilizer Tonnage Entry Form'!$D$2</f>
        <v>2018</v>
      </c>
      <c r="D404" s="9">
        <f>'Fertilizer Tonnage Entry Form'!$H$2</f>
        <v>14</v>
      </c>
      <c r="H404" s="1">
        <f>ROUND('Fertilizer Tonnage Entry Form'!A415,1)*10^1</f>
        <v>0</v>
      </c>
      <c r="J404" s="1">
        <f>ROUND('Fertilizer Tonnage Entry Form'!B415,1)*10^1</f>
        <v>0</v>
      </c>
      <c r="L404" s="1">
        <f>ROUND('Fertilizer Tonnage Entry Form'!C415,1)*10^1</f>
        <v>0</v>
      </c>
      <c r="M404" s="1">
        <f>ROUND('Fertilizer Tonnage Entry Form'!N415,3)*10^3</f>
        <v>0</v>
      </c>
      <c r="Q404" s="9">
        <f>'Fertilizer Tonnage Entry Form'!T415</f>
        <v>0</v>
      </c>
      <c r="R404" s="9">
        <f>'Fertilizer Tonnage Entry Form'!O415</f>
        <v>0</v>
      </c>
      <c r="S404" s="9">
        <f>'Fertilizer Tonnage Entry Form'!P415</f>
        <v>0</v>
      </c>
      <c r="AA404" s="9">
        <f>ROUND('Fertilizer Tonnage Entry Form'!D415,1)*10^1</f>
        <v>0</v>
      </c>
      <c r="AB404" s="9">
        <f>ROUND('Fertilizer Tonnage Entry Form'!E415,1)*10^1</f>
        <v>0</v>
      </c>
      <c r="AC404" s="9">
        <f>ROUND('Fertilizer Tonnage Entry Form'!F415,1)*10^1</f>
        <v>0</v>
      </c>
      <c r="AD404" s="9">
        <f>ROUND('Fertilizer Tonnage Entry Form'!G415,1)*10^1</f>
        <v>0</v>
      </c>
      <c r="AE404" s="9">
        <f>ROUND('Fertilizer Tonnage Entry Form'!H415,2)*10^2</f>
        <v>0</v>
      </c>
      <c r="AF404" s="9">
        <f>ROUND('Fertilizer Tonnage Entry Form'!I415,2)*10^2</f>
        <v>0</v>
      </c>
      <c r="AG404" s="9">
        <f>ROUND('Fertilizer Tonnage Entry Form'!J415,2)*10^2</f>
        <v>0</v>
      </c>
      <c r="AH404" s="9">
        <f>ROUND('Fertilizer Tonnage Entry Form'!K415,2)*10^2</f>
        <v>0</v>
      </c>
      <c r="AI404" s="9">
        <f>ROUND('Fertilizer Tonnage Entry Form'!L415,2)*10^2</f>
        <v>0</v>
      </c>
      <c r="AJ404" s="9">
        <f>ROUND('Fertilizer Tonnage Entry Form'!M415,3)*10^2</f>
        <v>0</v>
      </c>
    </row>
    <row r="405" spans="1:36" ht="12.75" customHeight="1">
      <c r="A405" s="9">
        <f>'Fertilizer Tonnage Entry Form'!$Q$1</f>
        <v>0</v>
      </c>
      <c r="C405" s="9">
        <f>'Fertilizer Tonnage Entry Form'!$D$2</f>
        <v>2018</v>
      </c>
      <c r="D405" s="9">
        <f>'Fertilizer Tonnage Entry Form'!$H$2</f>
        <v>14</v>
      </c>
      <c r="H405" s="1">
        <f>ROUND('Fertilizer Tonnage Entry Form'!A416,1)*10^1</f>
        <v>0</v>
      </c>
      <c r="J405" s="1">
        <f>ROUND('Fertilizer Tonnage Entry Form'!B416,1)*10^1</f>
        <v>0</v>
      </c>
      <c r="L405" s="1">
        <f>ROUND('Fertilizer Tonnage Entry Form'!C416,1)*10^1</f>
        <v>0</v>
      </c>
      <c r="M405" s="1">
        <f>ROUND('Fertilizer Tonnage Entry Form'!N416,3)*10^3</f>
        <v>0</v>
      </c>
      <c r="Q405" s="9">
        <f>'Fertilizer Tonnage Entry Form'!T416</f>
        <v>0</v>
      </c>
      <c r="R405" s="9">
        <f>'Fertilizer Tonnage Entry Form'!O416</f>
        <v>0</v>
      </c>
      <c r="S405" s="9">
        <f>'Fertilizer Tonnage Entry Form'!P416</f>
        <v>0</v>
      </c>
      <c r="AA405" s="9">
        <f>ROUND('Fertilizer Tonnage Entry Form'!D416,1)*10^1</f>
        <v>0</v>
      </c>
      <c r="AB405" s="9">
        <f>ROUND('Fertilizer Tonnage Entry Form'!E416,1)*10^1</f>
        <v>0</v>
      </c>
      <c r="AC405" s="9">
        <f>ROUND('Fertilizer Tonnage Entry Form'!F416,1)*10^1</f>
        <v>0</v>
      </c>
      <c r="AD405" s="9">
        <f>ROUND('Fertilizer Tonnage Entry Form'!G416,1)*10^1</f>
        <v>0</v>
      </c>
      <c r="AE405" s="9">
        <f>ROUND('Fertilizer Tonnage Entry Form'!H416,2)*10^2</f>
        <v>0</v>
      </c>
      <c r="AF405" s="9">
        <f>ROUND('Fertilizer Tonnage Entry Form'!I416,2)*10^2</f>
        <v>0</v>
      </c>
      <c r="AG405" s="9">
        <f>ROUND('Fertilizer Tonnage Entry Form'!J416,2)*10^2</f>
        <v>0</v>
      </c>
      <c r="AH405" s="9">
        <f>ROUND('Fertilizer Tonnage Entry Form'!K416,2)*10^2</f>
        <v>0</v>
      </c>
      <c r="AI405" s="9">
        <f>ROUND('Fertilizer Tonnage Entry Form'!L416,2)*10^2</f>
        <v>0</v>
      </c>
      <c r="AJ405" s="9">
        <f>ROUND('Fertilizer Tonnage Entry Form'!M416,3)*10^2</f>
        <v>0</v>
      </c>
    </row>
    <row r="406" spans="1:36" ht="12.75" customHeight="1">
      <c r="A406" s="9">
        <f>'Fertilizer Tonnage Entry Form'!$Q$1</f>
        <v>0</v>
      </c>
      <c r="C406" s="9">
        <f>'Fertilizer Tonnage Entry Form'!$D$2</f>
        <v>2018</v>
      </c>
      <c r="D406" s="9">
        <f>'Fertilizer Tonnage Entry Form'!$H$2</f>
        <v>14</v>
      </c>
      <c r="H406" s="1">
        <f>ROUND('Fertilizer Tonnage Entry Form'!A417,1)*10^1</f>
        <v>0</v>
      </c>
      <c r="J406" s="1">
        <f>ROUND('Fertilizer Tonnage Entry Form'!B417,1)*10^1</f>
        <v>0</v>
      </c>
      <c r="L406" s="1">
        <f>ROUND('Fertilizer Tonnage Entry Form'!C417,1)*10^1</f>
        <v>0</v>
      </c>
      <c r="M406" s="1">
        <f>ROUND('Fertilizer Tonnage Entry Form'!N417,3)*10^3</f>
        <v>0</v>
      </c>
      <c r="Q406" s="9">
        <f>'Fertilizer Tonnage Entry Form'!T417</f>
        <v>0</v>
      </c>
      <c r="R406" s="9">
        <f>'Fertilizer Tonnage Entry Form'!O417</f>
        <v>0</v>
      </c>
      <c r="S406" s="9">
        <f>'Fertilizer Tonnage Entry Form'!P417</f>
        <v>0</v>
      </c>
      <c r="AA406" s="9">
        <f>ROUND('Fertilizer Tonnage Entry Form'!D417,1)*10^1</f>
        <v>0</v>
      </c>
      <c r="AB406" s="9">
        <f>ROUND('Fertilizer Tonnage Entry Form'!E417,1)*10^1</f>
        <v>0</v>
      </c>
      <c r="AC406" s="9">
        <f>ROUND('Fertilizer Tonnage Entry Form'!F417,1)*10^1</f>
        <v>0</v>
      </c>
      <c r="AD406" s="9">
        <f>ROUND('Fertilizer Tonnage Entry Form'!G417,1)*10^1</f>
        <v>0</v>
      </c>
      <c r="AE406" s="9">
        <f>ROUND('Fertilizer Tonnage Entry Form'!H417,2)*10^2</f>
        <v>0</v>
      </c>
      <c r="AF406" s="9">
        <f>ROUND('Fertilizer Tonnage Entry Form'!I417,2)*10^2</f>
        <v>0</v>
      </c>
      <c r="AG406" s="9">
        <f>ROUND('Fertilizer Tonnage Entry Form'!J417,2)*10^2</f>
        <v>0</v>
      </c>
      <c r="AH406" s="9">
        <f>ROUND('Fertilizer Tonnage Entry Form'!K417,2)*10^2</f>
        <v>0</v>
      </c>
      <c r="AI406" s="9">
        <f>ROUND('Fertilizer Tonnage Entry Form'!L417,2)*10^2</f>
        <v>0</v>
      </c>
      <c r="AJ406" s="9">
        <f>ROUND('Fertilizer Tonnage Entry Form'!M417,3)*10^2</f>
        <v>0</v>
      </c>
    </row>
    <row r="407" spans="1:36" ht="12.75" customHeight="1">
      <c r="A407" s="9">
        <f>'Fertilizer Tonnage Entry Form'!$Q$1</f>
        <v>0</v>
      </c>
      <c r="C407" s="9">
        <f>'Fertilizer Tonnage Entry Form'!$D$2</f>
        <v>2018</v>
      </c>
      <c r="D407" s="9">
        <f>'Fertilizer Tonnage Entry Form'!$H$2</f>
        <v>14</v>
      </c>
      <c r="H407" s="1">
        <f>ROUND('Fertilizer Tonnage Entry Form'!A418,1)*10^1</f>
        <v>0</v>
      </c>
      <c r="J407" s="1">
        <f>ROUND('Fertilizer Tonnage Entry Form'!B418,1)*10^1</f>
        <v>0</v>
      </c>
      <c r="L407" s="1">
        <f>ROUND('Fertilizer Tonnage Entry Form'!C418,1)*10^1</f>
        <v>0</v>
      </c>
      <c r="M407" s="1">
        <f>ROUND('Fertilizer Tonnage Entry Form'!N418,3)*10^3</f>
        <v>0</v>
      </c>
      <c r="Q407" s="9">
        <f>'Fertilizer Tonnage Entry Form'!T418</f>
        <v>0</v>
      </c>
      <c r="R407" s="9">
        <f>'Fertilizer Tonnage Entry Form'!O418</f>
        <v>0</v>
      </c>
      <c r="S407" s="9">
        <f>'Fertilizer Tonnage Entry Form'!P418</f>
        <v>0</v>
      </c>
      <c r="AA407" s="9">
        <f>ROUND('Fertilizer Tonnage Entry Form'!D418,1)*10^1</f>
        <v>0</v>
      </c>
      <c r="AB407" s="9">
        <f>ROUND('Fertilizer Tonnage Entry Form'!E418,1)*10^1</f>
        <v>0</v>
      </c>
      <c r="AC407" s="9">
        <f>ROUND('Fertilizer Tonnage Entry Form'!F418,1)*10^1</f>
        <v>0</v>
      </c>
      <c r="AD407" s="9">
        <f>ROUND('Fertilizer Tonnage Entry Form'!G418,1)*10^1</f>
        <v>0</v>
      </c>
      <c r="AE407" s="9">
        <f>ROUND('Fertilizer Tonnage Entry Form'!H418,2)*10^2</f>
        <v>0</v>
      </c>
      <c r="AF407" s="9">
        <f>ROUND('Fertilizer Tonnage Entry Form'!I418,2)*10^2</f>
        <v>0</v>
      </c>
      <c r="AG407" s="9">
        <f>ROUND('Fertilizer Tonnage Entry Form'!J418,2)*10^2</f>
        <v>0</v>
      </c>
      <c r="AH407" s="9">
        <f>ROUND('Fertilizer Tonnage Entry Form'!K418,2)*10^2</f>
        <v>0</v>
      </c>
      <c r="AI407" s="9">
        <f>ROUND('Fertilizer Tonnage Entry Form'!L418,2)*10^2</f>
        <v>0</v>
      </c>
      <c r="AJ407" s="9">
        <f>ROUND('Fertilizer Tonnage Entry Form'!M418,3)*10^2</f>
        <v>0</v>
      </c>
    </row>
    <row r="408" spans="1:36" ht="12.75" customHeight="1">
      <c r="A408" s="9">
        <f>'Fertilizer Tonnage Entry Form'!$Q$1</f>
        <v>0</v>
      </c>
      <c r="C408" s="9">
        <f>'Fertilizer Tonnage Entry Form'!$D$2</f>
        <v>2018</v>
      </c>
      <c r="D408" s="9">
        <f>'Fertilizer Tonnage Entry Form'!$H$2</f>
        <v>14</v>
      </c>
      <c r="H408" s="1">
        <f>ROUND('Fertilizer Tonnage Entry Form'!A419,1)*10^1</f>
        <v>0</v>
      </c>
      <c r="J408" s="1">
        <f>ROUND('Fertilizer Tonnage Entry Form'!B419,1)*10^1</f>
        <v>0</v>
      </c>
      <c r="L408" s="1">
        <f>ROUND('Fertilizer Tonnage Entry Form'!C419,1)*10^1</f>
        <v>0</v>
      </c>
      <c r="M408" s="1">
        <f>ROUND('Fertilizer Tonnage Entry Form'!N419,3)*10^3</f>
        <v>0</v>
      </c>
      <c r="Q408" s="9">
        <f>'Fertilizer Tonnage Entry Form'!T419</f>
        <v>0</v>
      </c>
      <c r="R408" s="9">
        <f>'Fertilizer Tonnage Entry Form'!O419</f>
        <v>0</v>
      </c>
      <c r="S408" s="9">
        <f>'Fertilizer Tonnage Entry Form'!P419</f>
        <v>0</v>
      </c>
      <c r="AA408" s="9">
        <f>ROUND('Fertilizer Tonnage Entry Form'!D419,1)*10^1</f>
        <v>0</v>
      </c>
      <c r="AB408" s="9">
        <f>ROUND('Fertilizer Tonnage Entry Form'!E419,1)*10^1</f>
        <v>0</v>
      </c>
      <c r="AC408" s="9">
        <f>ROUND('Fertilizer Tonnage Entry Form'!F419,1)*10^1</f>
        <v>0</v>
      </c>
      <c r="AD408" s="9">
        <f>ROUND('Fertilizer Tonnage Entry Form'!G419,1)*10^1</f>
        <v>0</v>
      </c>
      <c r="AE408" s="9">
        <f>ROUND('Fertilizer Tonnage Entry Form'!H419,2)*10^2</f>
        <v>0</v>
      </c>
      <c r="AF408" s="9">
        <f>ROUND('Fertilizer Tonnage Entry Form'!I419,2)*10^2</f>
        <v>0</v>
      </c>
      <c r="AG408" s="9">
        <f>ROUND('Fertilizer Tonnage Entry Form'!J419,2)*10^2</f>
        <v>0</v>
      </c>
      <c r="AH408" s="9">
        <f>ROUND('Fertilizer Tonnage Entry Form'!K419,2)*10^2</f>
        <v>0</v>
      </c>
      <c r="AI408" s="9">
        <f>ROUND('Fertilizer Tonnage Entry Form'!L419,2)*10^2</f>
        <v>0</v>
      </c>
      <c r="AJ408" s="9">
        <f>ROUND('Fertilizer Tonnage Entry Form'!M419,3)*10^2</f>
        <v>0</v>
      </c>
    </row>
    <row r="409" spans="1:36" ht="12.75" customHeight="1">
      <c r="A409" s="9">
        <f>'Fertilizer Tonnage Entry Form'!$Q$1</f>
        <v>0</v>
      </c>
      <c r="C409" s="9">
        <f>'Fertilizer Tonnage Entry Form'!$D$2</f>
        <v>2018</v>
      </c>
      <c r="D409" s="9">
        <f>'Fertilizer Tonnage Entry Form'!$H$2</f>
        <v>14</v>
      </c>
      <c r="H409" s="1">
        <f>ROUND('Fertilizer Tonnage Entry Form'!A420,1)*10^1</f>
        <v>0</v>
      </c>
      <c r="J409" s="1">
        <f>ROUND('Fertilizer Tonnage Entry Form'!B420,1)*10^1</f>
        <v>0</v>
      </c>
      <c r="L409" s="1">
        <f>ROUND('Fertilizer Tonnage Entry Form'!C420,1)*10^1</f>
        <v>0</v>
      </c>
      <c r="M409" s="1">
        <f>ROUND('Fertilizer Tonnage Entry Form'!N420,3)*10^3</f>
        <v>0</v>
      </c>
      <c r="Q409" s="9">
        <f>'Fertilizer Tonnage Entry Form'!T420</f>
        <v>0</v>
      </c>
      <c r="R409" s="9">
        <f>'Fertilizer Tonnage Entry Form'!O420</f>
        <v>0</v>
      </c>
      <c r="S409" s="9">
        <f>'Fertilizer Tonnage Entry Form'!P420</f>
        <v>0</v>
      </c>
      <c r="AA409" s="9">
        <f>ROUND('Fertilizer Tonnage Entry Form'!D420,1)*10^1</f>
        <v>0</v>
      </c>
      <c r="AB409" s="9">
        <f>ROUND('Fertilizer Tonnage Entry Form'!E420,1)*10^1</f>
        <v>0</v>
      </c>
      <c r="AC409" s="9">
        <f>ROUND('Fertilizer Tonnage Entry Form'!F420,1)*10^1</f>
        <v>0</v>
      </c>
      <c r="AD409" s="9">
        <f>ROUND('Fertilizer Tonnage Entry Form'!G420,1)*10^1</f>
        <v>0</v>
      </c>
      <c r="AE409" s="9">
        <f>ROUND('Fertilizer Tonnage Entry Form'!H420,2)*10^2</f>
        <v>0</v>
      </c>
      <c r="AF409" s="9">
        <f>ROUND('Fertilizer Tonnage Entry Form'!I420,2)*10^2</f>
        <v>0</v>
      </c>
      <c r="AG409" s="9">
        <f>ROUND('Fertilizer Tonnage Entry Form'!J420,2)*10^2</f>
        <v>0</v>
      </c>
      <c r="AH409" s="9">
        <f>ROUND('Fertilizer Tonnage Entry Form'!K420,2)*10^2</f>
        <v>0</v>
      </c>
      <c r="AI409" s="9">
        <f>ROUND('Fertilizer Tonnage Entry Form'!L420,2)*10^2</f>
        <v>0</v>
      </c>
      <c r="AJ409" s="9">
        <f>ROUND('Fertilizer Tonnage Entry Form'!M420,3)*10^2</f>
        <v>0</v>
      </c>
    </row>
    <row r="410" spans="1:36" ht="12.75" customHeight="1">
      <c r="A410" s="9">
        <f>'Fertilizer Tonnage Entry Form'!$Q$1</f>
        <v>0</v>
      </c>
      <c r="C410" s="9">
        <f>'Fertilizer Tonnage Entry Form'!$D$2</f>
        <v>2018</v>
      </c>
      <c r="D410" s="9">
        <f>'Fertilizer Tonnage Entry Form'!$H$2</f>
        <v>14</v>
      </c>
      <c r="H410" s="1">
        <f>ROUND('Fertilizer Tonnage Entry Form'!A421,1)*10^1</f>
        <v>0</v>
      </c>
      <c r="J410" s="1">
        <f>ROUND('Fertilizer Tonnage Entry Form'!B421,1)*10^1</f>
        <v>0</v>
      </c>
      <c r="L410" s="1">
        <f>ROUND('Fertilizer Tonnage Entry Form'!C421,1)*10^1</f>
        <v>0</v>
      </c>
      <c r="M410" s="1">
        <f>ROUND('Fertilizer Tonnage Entry Form'!N421,3)*10^3</f>
        <v>0</v>
      </c>
      <c r="Q410" s="9">
        <f>'Fertilizer Tonnage Entry Form'!T421</f>
        <v>0</v>
      </c>
      <c r="R410" s="9">
        <f>'Fertilizer Tonnage Entry Form'!O421</f>
        <v>0</v>
      </c>
      <c r="S410" s="9">
        <f>'Fertilizer Tonnage Entry Form'!P421</f>
        <v>0</v>
      </c>
      <c r="AA410" s="9">
        <f>ROUND('Fertilizer Tonnage Entry Form'!D421,1)*10^1</f>
        <v>0</v>
      </c>
      <c r="AB410" s="9">
        <f>ROUND('Fertilizer Tonnage Entry Form'!E421,1)*10^1</f>
        <v>0</v>
      </c>
      <c r="AC410" s="9">
        <f>ROUND('Fertilizer Tonnage Entry Form'!F421,1)*10^1</f>
        <v>0</v>
      </c>
      <c r="AD410" s="9">
        <f>ROUND('Fertilizer Tonnage Entry Form'!G421,1)*10^1</f>
        <v>0</v>
      </c>
      <c r="AE410" s="9">
        <f>ROUND('Fertilizer Tonnage Entry Form'!H421,2)*10^2</f>
        <v>0</v>
      </c>
      <c r="AF410" s="9">
        <f>ROUND('Fertilizer Tonnage Entry Form'!I421,2)*10^2</f>
        <v>0</v>
      </c>
      <c r="AG410" s="9">
        <f>ROUND('Fertilizer Tonnage Entry Form'!J421,2)*10^2</f>
        <v>0</v>
      </c>
      <c r="AH410" s="9">
        <f>ROUND('Fertilizer Tonnage Entry Form'!K421,2)*10^2</f>
        <v>0</v>
      </c>
      <c r="AI410" s="9">
        <f>ROUND('Fertilizer Tonnage Entry Form'!L421,2)*10^2</f>
        <v>0</v>
      </c>
      <c r="AJ410" s="9">
        <f>ROUND('Fertilizer Tonnage Entry Form'!M421,3)*10^2</f>
        <v>0</v>
      </c>
    </row>
    <row r="411" spans="1:36" ht="12.75" customHeight="1">
      <c r="A411" s="9">
        <f>'Fertilizer Tonnage Entry Form'!$Q$1</f>
        <v>0</v>
      </c>
      <c r="C411" s="9">
        <f>'Fertilizer Tonnage Entry Form'!$D$2</f>
        <v>2018</v>
      </c>
      <c r="D411" s="9">
        <f>'Fertilizer Tonnage Entry Form'!$H$2</f>
        <v>14</v>
      </c>
      <c r="H411" s="1">
        <f>ROUND('Fertilizer Tonnage Entry Form'!A422,1)*10^1</f>
        <v>0</v>
      </c>
      <c r="J411" s="1">
        <f>ROUND('Fertilizer Tonnage Entry Form'!B422,1)*10^1</f>
        <v>0</v>
      </c>
      <c r="L411" s="1">
        <f>ROUND('Fertilizer Tonnage Entry Form'!C422,1)*10^1</f>
        <v>0</v>
      </c>
      <c r="M411" s="1">
        <f>ROUND('Fertilizer Tonnage Entry Form'!N422,3)*10^3</f>
        <v>0</v>
      </c>
      <c r="Q411" s="9">
        <f>'Fertilizer Tonnage Entry Form'!T422</f>
        <v>0</v>
      </c>
      <c r="R411" s="9">
        <f>'Fertilizer Tonnage Entry Form'!O422</f>
        <v>0</v>
      </c>
      <c r="S411" s="9">
        <f>'Fertilizer Tonnage Entry Form'!P422</f>
        <v>0</v>
      </c>
      <c r="AA411" s="9">
        <f>ROUND('Fertilizer Tonnage Entry Form'!D422,1)*10^1</f>
        <v>0</v>
      </c>
      <c r="AB411" s="9">
        <f>ROUND('Fertilizer Tonnage Entry Form'!E422,1)*10^1</f>
        <v>0</v>
      </c>
      <c r="AC411" s="9">
        <f>ROUND('Fertilizer Tonnage Entry Form'!F422,1)*10^1</f>
        <v>0</v>
      </c>
      <c r="AD411" s="9">
        <f>ROUND('Fertilizer Tonnage Entry Form'!G422,1)*10^1</f>
        <v>0</v>
      </c>
      <c r="AE411" s="9">
        <f>ROUND('Fertilizer Tonnage Entry Form'!H422,2)*10^2</f>
        <v>0</v>
      </c>
      <c r="AF411" s="9">
        <f>ROUND('Fertilizer Tonnage Entry Form'!I422,2)*10^2</f>
        <v>0</v>
      </c>
      <c r="AG411" s="9">
        <f>ROUND('Fertilizer Tonnage Entry Form'!J422,2)*10^2</f>
        <v>0</v>
      </c>
      <c r="AH411" s="9">
        <f>ROUND('Fertilizer Tonnage Entry Form'!K422,2)*10^2</f>
        <v>0</v>
      </c>
      <c r="AI411" s="9">
        <f>ROUND('Fertilizer Tonnage Entry Form'!L422,2)*10^2</f>
        <v>0</v>
      </c>
      <c r="AJ411" s="9">
        <f>ROUND('Fertilizer Tonnage Entry Form'!M422,3)*10^2</f>
        <v>0</v>
      </c>
    </row>
    <row r="412" spans="1:36" ht="12.75" customHeight="1">
      <c r="A412" s="9">
        <f>'Fertilizer Tonnage Entry Form'!$Q$1</f>
        <v>0</v>
      </c>
      <c r="C412" s="9">
        <f>'Fertilizer Tonnage Entry Form'!$D$2</f>
        <v>2018</v>
      </c>
      <c r="D412" s="9">
        <f>'Fertilizer Tonnage Entry Form'!$H$2</f>
        <v>14</v>
      </c>
      <c r="H412" s="1">
        <f>ROUND('Fertilizer Tonnage Entry Form'!A423,1)*10^1</f>
        <v>0</v>
      </c>
      <c r="J412" s="1">
        <f>ROUND('Fertilizer Tonnage Entry Form'!B423,1)*10^1</f>
        <v>0</v>
      </c>
      <c r="L412" s="1">
        <f>ROUND('Fertilizer Tonnage Entry Form'!C423,1)*10^1</f>
        <v>0</v>
      </c>
      <c r="M412" s="1">
        <f>ROUND('Fertilizer Tonnage Entry Form'!N423,3)*10^3</f>
        <v>0</v>
      </c>
      <c r="Q412" s="9">
        <f>'Fertilizer Tonnage Entry Form'!T423</f>
        <v>0</v>
      </c>
      <c r="R412" s="9">
        <f>'Fertilizer Tonnage Entry Form'!O423</f>
        <v>0</v>
      </c>
      <c r="S412" s="9">
        <f>'Fertilizer Tonnage Entry Form'!P423</f>
        <v>0</v>
      </c>
      <c r="AA412" s="9">
        <f>ROUND('Fertilizer Tonnage Entry Form'!D423,1)*10^1</f>
        <v>0</v>
      </c>
      <c r="AB412" s="9">
        <f>ROUND('Fertilizer Tonnage Entry Form'!E423,1)*10^1</f>
        <v>0</v>
      </c>
      <c r="AC412" s="9">
        <f>ROUND('Fertilizer Tonnage Entry Form'!F423,1)*10^1</f>
        <v>0</v>
      </c>
      <c r="AD412" s="9">
        <f>ROUND('Fertilizer Tonnage Entry Form'!G423,1)*10^1</f>
        <v>0</v>
      </c>
      <c r="AE412" s="9">
        <f>ROUND('Fertilizer Tonnage Entry Form'!H423,2)*10^2</f>
        <v>0</v>
      </c>
      <c r="AF412" s="9">
        <f>ROUND('Fertilizer Tonnage Entry Form'!I423,2)*10^2</f>
        <v>0</v>
      </c>
      <c r="AG412" s="9">
        <f>ROUND('Fertilizer Tonnage Entry Form'!J423,2)*10^2</f>
        <v>0</v>
      </c>
      <c r="AH412" s="9">
        <f>ROUND('Fertilizer Tonnage Entry Form'!K423,2)*10^2</f>
        <v>0</v>
      </c>
      <c r="AI412" s="9">
        <f>ROUND('Fertilizer Tonnage Entry Form'!L423,2)*10^2</f>
        <v>0</v>
      </c>
      <c r="AJ412" s="9">
        <f>ROUND('Fertilizer Tonnage Entry Form'!M423,3)*10^2</f>
        <v>0</v>
      </c>
    </row>
    <row r="413" spans="1:36" ht="12.75" customHeight="1">
      <c r="A413" s="9">
        <f>'Fertilizer Tonnage Entry Form'!$Q$1</f>
        <v>0</v>
      </c>
      <c r="C413" s="9">
        <f>'Fertilizer Tonnage Entry Form'!$D$2</f>
        <v>2018</v>
      </c>
      <c r="D413" s="9">
        <f>'Fertilizer Tonnage Entry Form'!$H$2</f>
        <v>14</v>
      </c>
      <c r="H413" s="1">
        <f>ROUND('Fertilizer Tonnage Entry Form'!A424,1)*10^1</f>
        <v>0</v>
      </c>
      <c r="J413" s="1">
        <f>ROUND('Fertilizer Tonnage Entry Form'!B424,1)*10^1</f>
        <v>0</v>
      </c>
      <c r="L413" s="1">
        <f>ROUND('Fertilizer Tonnage Entry Form'!C424,1)*10^1</f>
        <v>0</v>
      </c>
      <c r="M413" s="1">
        <f>ROUND('Fertilizer Tonnage Entry Form'!N424,3)*10^3</f>
        <v>0</v>
      </c>
      <c r="Q413" s="9">
        <f>'Fertilizer Tonnage Entry Form'!T424</f>
        <v>0</v>
      </c>
      <c r="R413" s="9">
        <f>'Fertilizer Tonnage Entry Form'!O424</f>
        <v>0</v>
      </c>
      <c r="S413" s="9">
        <f>'Fertilizer Tonnage Entry Form'!P424</f>
        <v>0</v>
      </c>
      <c r="AA413" s="9">
        <f>ROUND('Fertilizer Tonnage Entry Form'!D424,1)*10^1</f>
        <v>0</v>
      </c>
      <c r="AB413" s="9">
        <f>ROUND('Fertilizer Tonnage Entry Form'!E424,1)*10^1</f>
        <v>0</v>
      </c>
      <c r="AC413" s="9">
        <f>ROUND('Fertilizer Tonnage Entry Form'!F424,1)*10^1</f>
        <v>0</v>
      </c>
      <c r="AD413" s="9">
        <f>ROUND('Fertilizer Tonnage Entry Form'!G424,1)*10^1</f>
        <v>0</v>
      </c>
      <c r="AE413" s="9">
        <f>ROUND('Fertilizer Tonnage Entry Form'!H424,2)*10^2</f>
        <v>0</v>
      </c>
      <c r="AF413" s="9">
        <f>ROUND('Fertilizer Tonnage Entry Form'!I424,2)*10^2</f>
        <v>0</v>
      </c>
      <c r="AG413" s="9">
        <f>ROUND('Fertilizer Tonnage Entry Form'!J424,2)*10^2</f>
        <v>0</v>
      </c>
      <c r="AH413" s="9">
        <f>ROUND('Fertilizer Tonnage Entry Form'!K424,2)*10^2</f>
        <v>0</v>
      </c>
      <c r="AI413" s="9">
        <f>ROUND('Fertilizer Tonnage Entry Form'!L424,2)*10^2</f>
        <v>0</v>
      </c>
      <c r="AJ413" s="9">
        <f>ROUND('Fertilizer Tonnage Entry Form'!M424,3)*10^2</f>
        <v>0</v>
      </c>
    </row>
    <row r="414" spans="1:36" ht="12.75" customHeight="1">
      <c r="A414" s="9">
        <f>'Fertilizer Tonnage Entry Form'!$Q$1</f>
        <v>0</v>
      </c>
      <c r="C414" s="9">
        <f>'Fertilizer Tonnage Entry Form'!$D$2</f>
        <v>2018</v>
      </c>
      <c r="D414" s="9">
        <f>'Fertilizer Tonnage Entry Form'!$H$2</f>
        <v>14</v>
      </c>
      <c r="H414" s="1">
        <f>ROUND('Fertilizer Tonnage Entry Form'!A425,1)*10^1</f>
        <v>0</v>
      </c>
      <c r="J414" s="1">
        <f>ROUND('Fertilizer Tonnage Entry Form'!B425,1)*10^1</f>
        <v>0</v>
      </c>
      <c r="L414" s="1">
        <f>ROUND('Fertilizer Tonnage Entry Form'!C425,1)*10^1</f>
        <v>0</v>
      </c>
      <c r="M414" s="1">
        <f>ROUND('Fertilizer Tonnage Entry Form'!N425,3)*10^3</f>
        <v>0</v>
      </c>
      <c r="Q414" s="9">
        <f>'Fertilizer Tonnage Entry Form'!T425</f>
        <v>0</v>
      </c>
      <c r="R414" s="9">
        <f>'Fertilizer Tonnage Entry Form'!O425</f>
        <v>0</v>
      </c>
      <c r="S414" s="9">
        <f>'Fertilizer Tonnage Entry Form'!P425</f>
        <v>0</v>
      </c>
      <c r="AA414" s="9">
        <f>ROUND('Fertilizer Tonnage Entry Form'!D425,1)*10^1</f>
        <v>0</v>
      </c>
      <c r="AB414" s="9">
        <f>ROUND('Fertilizer Tonnage Entry Form'!E425,1)*10^1</f>
        <v>0</v>
      </c>
      <c r="AC414" s="9">
        <f>ROUND('Fertilizer Tonnage Entry Form'!F425,1)*10^1</f>
        <v>0</v>
      </c>
      <c r="AD414" s="9">
        <f>ROUND('Fertilizer Tonnage Entry Form'!G425,1)*10^1</f>
        <v>0</v>
      </c>
      <c r="AE414" s="9">
        <f>ROUND('Fertilizer Tonnage Entry Form'!H425,2)*10^2</f>
        <v>0</v>
      </c>
      <c r="AF414" s="9">
        <f>ROUND('Fertilizer Tonnage Entry Form'!I425,2)*10^2</f>
        <v>0</v>
      </c>
      <c r="AG414" s="9">
        <f>ROUND('Fertilizer Tonnage Entry Form'!J425,2)*10^2</f>
        <v>0</v>
      </c>
      <c r="AH414" s="9">
        <f>ROUND('Fertilizer Tonnage Entry Form'!K425,2)*10^2</f>
        <v>0</v>
      </c>
      <c r="AI414" s="9">
        <f>ROUND('Fertilizer Tonnage Entry Form'!L425,2)*10^2</f>
        <v>0</v>
      </c>
      <c r="AJ414" s="9">
        <f>ROUND('Fertilizer Tonnage Entry Form'!M425,3)*10^2</f>
        <v>0</v>
      </c>
    </row>
    <row r="415" spans="1:36" ht="12.75" customHeight="1">
      <c r="A415" s="9">
        <f>'Fertilizer Tonnage Entry Form'!$Q$1</f>
        <v>0</v>
      </c>
      <c r="C415" s="9">
        <f>'Fertilizer Tonnage Entry Form'!$D$2</f>
        <v>2018</v>
      </c>
      <c r="D415" s="9">
        <f>'Fertilizer Tonnage Entry Form'!$H$2</f>
        <v>14</v>
      </c>
      <c r="H415" s="1">
        <f>ROUND('Fertilizer Tonnage Entry Form'!A426,1)*10^1</f>
        <v>0</v>
      </c>
      <c r="J415" s="1">
        <f>ROUND('Fertilizer Tonnage Entry Form'!B426,1)*10^1</f>
        <v>0</v>
      </c>
      <c r="L415" s="1">
        <f>ROUND('Fertilizer Tonnage Entry Form'!C426,1)*10^1</f>
        <v>0</v>
      </c>
      <c r="M415" s="1">
        <f>ROUND('Fertilizer Tonnage Entry Form'!N426,3)*10^3</f>
        <v>0</v>
      </c>
      <c r="Q415" s="9">
        <f>'Fertilizer Tonnage Entry Form'!T426</f>
        <v>0</v>
      </c>
      <c r="R415" s="9">
        <f>'Fertilizer Tonnage Entry Form'!O426</f>
        <v>0</v>
      </c>
      <c r="S415" s="9">
        <f>'Fertilizer Tonnage Entry Form'!P426</f>
        <v>0</v>
      </c>
      <c r="AA415" s="9">
        <f>ROUND('Fertilizer Tonnage Entry Form'!D426,1)*10^1</f>
        <v>0</v>
      </c>
      <c r="AB415" s="9">
        <f>ROUND('Fertilizer Tonnage Entry Form'!E426,1)*10^1</f>
        <v>0</v>
      </c>
      <c r="AC415" s="9">
        <f>ROUND('Fertilizer Tonnage Entry Form'!F426,1)*10^1</f>
        <v>0</v>
      </c>
      <c r="AD415" s="9">
        <f>ROUND('Fertilizer Tonnage Entry Form'!G426,1)*10^1</f>
        <v>0</v>
      </c>
      <c r="AE415" s="9">
        <f>ROUND('Fertilizer Tonnage Entry Form'!H426,2)*10^2</f>
        <v>0</v>
      </c>
      <c r="AF415" s="9">
        <f>ROUND('Fertilizer Tonnage Entry Form'!I426,2)*10^2</f>
        <v>0</v>
      </c>
      <c r="AG415" s="9">
        <f>ROUND('Fertilizer Tonnage Entry Form'!J426,2)*10^2</f>
        <v>0</v>
      </c>
      <c r="AH415" s="9">
        <f>ROUND('Fertilizer Tonnage Entry Form'!K426,2)*10^2</f>
        <v>0</v>
      </c>
      <c r="AI415" s="9">
        <f>ROUND('Fertilizer Tonnage Entry Form'!L426,2)*10^2</f>
        <v>0</v>
      </c>
      <c r="AJ415" s="9">
        <f>ROUND('Fertilizer Tonnage Entry Form'!M426,3)*10^2</f>
        <v>0</v>
      </c>
    </row>
    <row r="416" spans="1:36" ht="12.75" customHeight="1">
      <c r="A416" s="9">
        <f>'Fertilizer Tonnage Entry Form'!$Q$1</f>
        <v>0</v>
      </c>
      <c r="C416" s="9">
        <f>'Fertilizer Tonnage Entry Form'!$D$2</f>
        <v>2018</v>
      </c>
      <c r="D416" s="9">
        <f>'Fertilizer Tonnage Entry Form'!$H$2</f>
        <v>14</v>
      </c>
      <c r="H416" s="1">
        <f>ROUND('Fertilizer Tonnage Entry Form'!A427,1)*10^1</f>
        <v>0</v>
      </c>
      <c r="J416" s="1">
        <f>ROUND('Fertilizer Tonnage Entry Form'!B427,1)*10^1</f>
        <v>0</v>
      </c>
      <c r="L416" s="1">
        <f>ROUND('Fertilizer Tonnage Entry Form'!C427,1)*10^1</f>
        <v>0</v>
      </c>
      <c r="M416" s="1">
        <f>ROUND('Fertilizer Tonnage Entry Form'!N427,3)*10^3</f>
        <v>0</v>
      </c>
      <c r="Q416" s="9">
        <f>'Fertilizer Tonnage Entry Form'!T427</f>
        <v>0</v>
      </c>
      <c r="R416" s="9">
        <f>'Fertilizer Tonnage Entry Form'!O427</f>
        <v>0</v>
      </c>
      <c r="S416" s="9">
        <f>'Fertilizer Tonnage Entry Form'!P427</f>
        <v>0</v>
      </c>
      <c r="AA416" s="9">
        <f>ROUND('Fertilizer Tonnage Entry Form'!D427,1)*10^1</f>
        <v>0</v>
      </c>
      <c r="AB416" s="9">
        <f>ROUND('Fertilizer Tonnage Entry Form'!E427,1)*10^1</f>
        <v>0</v>
      </c>
      <c r="AC416" s="9">
        <f>ROUND('Fertilizer Tonnage Entry Form'!F427,1)*10^1</f>
        <v>0</v>
      </c>
      <c r="AD416" s="9">
        <f>ROUND('Fertilizer Tonnage Entry Form'!G427,1)*10^1</f>
        <v>0</v>
      </c>
      <c r="AE416" s="9">
        <f>ROUND('Fertilizer Tonnage Entry Form'!H427,2)*10^2</f>
        <v>0</v>
      </c>
      <c r="AF416" s="9">
        <f>ROUND('Fertilizer Tonnage Entry Form'!I427,2)*10^2</f>
        <v>0</v>
      </c>
      <c r="AG416" s="9">
        <f>ROUND('Fertilizer Tonnage Entry Form'!J427,2)*10^2</f>
        <v>0</v>
      </c>
      <c r="AH416" s="9">
        <f>ROUND('Fertilizer Tonnage Entry Form'!K427,2)*10^2</f>
        <v>0</v>
      </c>
      <c r="AI416" s="9">
        <f>ROUND('Fertilizer Tonnage Entry Form'!L427,2)*10^2</f>
        <v>0</v>
      </c>
      <c r="AJ416" s="9">
        <f>ROUND('Fertilizer Tonnage Entry Form'!M427,3)*10^2</f>
        <v>0</v>
      </c>
    </row>
    <row r="417" spans="1:36" ht="12.75" customHeight="1">
      <c r="A417" s="9">
        <f>'Fertilizer Tonnage Entry Form'!$Q$1</f>
        <v>0</v>
      </c>
      <c r="C417" s="9">
        <f>'Fertilizer Tonnage Entry Form'!$D$2</f>
        <v>2018</v>
      </c>
      <c r="D417" s="9">
        <f>'Fertilizer Tonnage Entry Form'!$H$2</f>
        <v>14</v>
      </c>
      <c r="H417" s="1">
        <f>ROUND('Fertilizer Tonnage Entry Form'!A428,1)*10^1</f>
        <v>0</v>
      </c>
      <c r="J417" s="1">
        <f>ROUND('Fertilizer Tonnage Entry Form'!B428,1)*10^1</f>
        <v>0</v>
      </c>
      <c r="L417" s="1">
        <f>ROUND('Fertilizer Tonnage Entry Form'!C428,1)*10^1</f>
        <v>0</v>
      </c>
      <c r="M417" s="1">
        <f>ROUND('Fertilizer Tonnage Entry Form'!N428,3)*10^3</f>
        <v>0</v>
      </c>
      <c r="Q417" s="9">
        <f>'Fertilizer Tonnage Entry Form'!T428</f>
        <v>0</v>
      </c>
      <c r="R417" s="9">
        <f>'Fertilizer Tonnage Entry Form'!O428</f>
        <v>0</v>
      </c>
      <c r="S417" s="9">
        <f>'Fertilizer Tonnage Entry Form'!P428</f>
        <v>0</v>
      </c>
      <c r="AA417" s="9">
        <f>ROUND('Fertilizer Tonnage Entry Form'!D428,1)*10^1</f>
        <v>0</v>
      </c>
      <c r="AB417" s="9">
        <f>ROUND('Fertilizer Tonnage Entry Form'!E428,1)*10^1</f>
        <v>0</v>
      </c>
      <c r="AC417" s="9">
        <f>ROUND('Fertilizer Tonnage Entry Form'!F428,1)*10^1</f>
        <v>0</v>
      </c>
      <c r="AD417" s="9">
        <f>ROUND('Fertilizer Tonnage Entry Form'!G428,1)*10^1</f>
        <v>0</v>
      </c>
      <c r="AE417" s="9">
        <f>ROUND('Fertilizer Tonnage Entry Form'!H428,2)*10^2</f>
        <v>0</v>
      </c>
      <c r="AF417" s="9">
        <f>ROUND('Fertilizer Tonnage Entry Form'!I428,2)*10^2</f>
        <v>0</v>
      </c>
      <c r="AG417" s="9">
        <f>ROUND('Fertilizer Tonnage Entry Form'!J428,2)*10^2</f>
        <v>0</v>
      </c>
      <c r="AH417" s="9">
        <f>ROUND('Fertilizer Tonnage Entry Form'!K428,2)*10^2</f>
        <v>0</v>
      </c>
      <c r="AI417" s="9">
        <f>ROUND('Fertilizer Tonnage Entry Form'!L428,2)*10^2</f>
        <v>0</v>
      </c>
      <c r="AJ417" s="9">
        <f>ROUND('Fertilizer Tonnage Entry Form'!M428,3)*10^2</f>
        <v>0</v>
      </c>
    </row>
    <row r="418" spans="1:36" ht="12.75" customHeight="1">
      <c r="A418" s="9">
        <f>'Fertilizer Tonnage Entry Form'!$Q$1</f>
        <v>0</v>
      </c>
      <c r="C418" s="9">
        <f>'Fertilizer Tonnage Entry Form'!$D$2</f>
        <v>2018</v>
      </c>
      <c r="D418" s="9">
        <f>'Fertilizer Tonnage Entry Form'!$H$2</f>
        <v>14</v>
      </c>
      <c r="H418" s="1">
        <f>ROUND('Fertilizer Tonnage Entry Form'!A429,1)*10^1</f>
        <v>0</v>
      </c>
      <c r="J418" s="1">
        <f>ROUND('Fertilizer Tonnage Entry Form'!B429,1)*10^1</f>
        <v>0</v>
      </c>
      <c r="L418" s="1">
        <f>ROUND('Fertilizer Tonnage Entry Form'!C429,1)*10^1</f>
        <v>0</v>
      </c>
      <c r="M418" s="1">
        <f>ROUND('Fertilizer Tonnage Entry Form'!N429,3)*10^3</f>
        <v>0</v>
      </c>
      <c r="Q418" s="9">
        <f>'Fertilizer Tonnage Entry Form'!T429</f>
        <v>0</v>
      </c>
      <c r="R418" s="9">
        <f>'Fertilizer Tonnage Entry Form'!O429</f>
        <v>0</v>
      </c>
      <c r="S418" s="9">
        <f>'Fertilizer Tonnage Entry Form'!P429</f>
        <v>0</v>
      </c>
      <c r="AA418" s="9">
        <f>ROUND('Fertilizer Tonnage Entry Form'!D429,1)*10^1</f>
        <v>0</v>
      </c>
      <c r="AB418" s="9">
        <f>ROUND('Fertilizer Tonnage Entry Form'!E429,1)*10^1</f>
        <v>0</v>
      </c>
      <c r="AC418" s="9">
        <f>ROUND('Fertilizer Tonnage Entry Form'!F429,1)*10^1</f>
        <v>0</v>
      </c>
      <c r="AD418" s="9">
        <f>ROUND('Fertilizer Tonnage Entry Form'!G429,1)*10^1</f>
        <v>0</v>
      </c>
      <c r="AE418" s="9">
        <f>ROUND('Fertilizer Tonnage Entry Form'!H429,2)*10^2</f>
        <v>0</v>
      </c>
      <c r="AF418" s="9">
        <f>ROUND('Fertilizer Tonnage Entry Form'!I429,2)*10^2</f>
        <v>0</v>
      </c>
      <c r="AG418" s="9">
        <f>ROUND('Fertilizer Tonnage Entry Form'!J429,2)*10^2</f>
        <v>0</v>
      </c>
      <c r="AH418" s="9">
        <f>ROUND('Fertilizer Tonnage Entry Form'!K429,2)*10^2</f>
        <v>0</v>
      </c>
      <c r="AI418" s="9">
        <f>ROUND('Fertilizer Tonnage Entry Form'!L429,2)*10^2</f>
        <v>0</v>
      </c>
      <c r="AJ418" s="9">
        <f>ROUND('Fertilizer Tonnage Entry Form'!M429,3)*10^2</f>
        <v>0</v>
      </c>
    </row>
    <row r="419" spans="1:36" ht="12.75" customHeight="1">
      <c r="A419" s="9">
        <f>'Fertilizer Tonnage Entry Form'!$Q$1</f>
        <v>0</v>
      </c>
      <c r="C419" s="9">
        <f>'Fertilizer Tonnage Entry Form'!$D$2</f>
        <v>2018</v>
      </c>
      <c r="D419" s="9">
        <f>'Fertilizer Tonnage Entry Form'!$H$2</f>
        <v>14</v>
      </c>
      <c r="H419" s="1">
        <f>ROUND('Fertilizer Tonnage Entry Form'!A430,1)*10^1</f>
        <v>0</v>
      </c>
      <c r="J419" s="1">
        <f>ROUND('Fertilizer Tonnage Entry Form'!B430,1)*10^1</f>
        <v>0</v>
      </c>
      <c r="L419" s="1">
        <f>ROUND('Fertilizer Tonnage Entry Form'!C430,1)*10^1</f>
        <v>0</v>
      </c>
      <c r="M419" s="1">
        <f>ROUND('Fertilizer Tonnage Entry Form'!N430,3)*10^3</f>
        <v>0</v>
      </c>
      <c r="Q419" s="9">
        <f>'Fertilizer Tonnage Entry Form'!T430</f>
        <v>0</v>
      </c>
      <c r="R419" s="9">
        <f>'Fertilizer Tonnage Entry Form'!O430</f>
        <v>0</v>
      </c>
      <c r="S419" s="9">
        <f>'Fertilizer Tonnage Entry Form'!P430</f>
        <v>0</v>
      </c>
      <c r="AA419" s="9">
        <f>ROUND('Fertilizer Tonnage Entry Form'!D430,1)*10^1</f>
        <v>0</v>
      </c>
      <c r="AB419" s="9">
        <f>ROUND('Fertilizer Tonnage Entry Form'!E430,1)*10^1</f>
        <v>0</v>
      </c>
      <c r="AC419" s="9">
        <f>ROUND('Fertilizer Tonnage Entry Form'!F430,1)*10^1</f>
        <v>0</v>
      </c>
      <c r="AD419" s="9">
        <f>ROUND('Fertilizer Tonnage Entry Form'!G430,1)*10^1</f>
        <v>0</v>
      </c>
      <c r="AE419" s="9">
        <f>ROUND('Fertilizer Tonnage Entry Form'!H430,2)*10^2</f>
        <v>0</v>
      </c>
      <c r="AF419" s="9">
        <f>ROUND('Fertilizer Tonnage Entry Form'!I430,2)*10^2</f>
        <v>0</v>
      </c>
      <c r="AG419" s="9">
        <f>ROUND('Fertilizer Tonnage Entry Form'!J430,2)*10^2</f>
        <v>0</v>
      </c>
      <c r="AH419" s="9">
        <f>ROUND('Fertilizer Tonnage Entry Form'!K430,2)*10^2</f>
        <v>0</v>
      </c>
      <c r="AI419" s="9">
        <f>ROUND('Fertilizer Tonnage Entry Form'!L430,2)*10^2</f>
        <v>0</v>
      </c>
      <c r="AJ419" s="9">
        <f>ROUND('Fertilizer Tonnage Entry Form'!M430,3)*10^2</f>
        <v>0</v>
      </c>
    </row>
    <row r="420" spans="1:36" ht="12.75" customHeight="1">
      <c r="A420" s="9">
        <f>'Fertilizer Tonnage Entry Form'!$Q$1</f>
        <v>0</v>
      </c>
      <c r="C420" s="9">
        <f>'Fertilizer Tonnage Entry Form'!$D$2</f>
        <v>2018</v>
      </c>
      <c r="D420" s="9">
        <f>'Fertilizer Tonnage Entry Form'!$H$2</f>
        <v>14</v>
      </c>
      <c r="H420" s="1">
        <f>ROUND('Fertilizer Tonnage Entry Form'!A431,1)*10^1</f>
        <v>0</v>
      </c>
      <c r="J420" s="1">
        <f>ROUND('Fertilizer Tonnage Entry Form'!B431,1)*10^1</f>
        <v>0</v>
      </c>
      <c r="L420" s="1">
        <f>ROUND('Fertilizer Tonnage Entry Form'!C431,1)*10^1</f>
        <v>0</v>
      </c>
      <c r="M420" s="1">
        <f>ROUND('Fertilizer Tonnage Entry Form'!N431,3)*10^3</f>
        <v>0</v>
      </c>
      <c r="Q420" s="9">
        <f>'Fertilizer Tonnage Entry Form'!T431</f>
        <v>0</v>
      </c>
      <c r="R420" s="9">
        <f>'Fertilizer Tonnage Entry Form'!O431</f>
        <v>0</v>
      </c>
      <c r="S420" s="9">
        <f>'Fertilizer Tonnage Entry Form'!P431</f>
        <v>0</v>
      </c>
      <c r="AA420" s="9">
        <f>ROUND('Fertilizer Tonnage Entry Form'!D431,1)*10^1</f>
        <v>0</v>
      </c>
      <c r="AB420" s="9">
        <f>ROUND('Fertilizer Tonnage Entry Form'!E431,1)*10^1</f>
        <v>0</v>
      </c>
      <c r="AC420" s="9">
        <f>ROUND('Fertilizer Tonnage Entry Form'!F431,1)*10^1</f>
        <v>0</v>
      </c>
      <c r="AD420" s="9">
        <f>ROUND('Fertilizer Tonnage Entry Form'!G431,1)*10^1</f>
        <v>0</v>
      </c>
      <c r="AE420" s="9">
        <f>ROUND('Fertilizer Tonnage Entry Form'!H431,2)*10^2</f>
        <v>0</v>
      </c>
      <c r="AF420" s="9">
        <f>ROUND('Fertilizer Tonnage Entry Form'!I431,2)*10^2</f>
        <v>0</v>
      </c>
      <c r="AG420" s="9">
        <f>ROUND('Fertilizer Tonnage Entry Form'!J431,2)*10^2</f>
        <v>0</v>
      </c>
      <c r="AH420" s="9">
        <f>ROUND('Fertilizer Tonnage Entry Form'!K431,2)*10^2</f>
        <v>0</v>
      </c>
      <c r="AI420" s="9">
        <f>ROUND('Fertilizer Tonnage Entry Form'!L431,2)*10^2</f>
        <v>0</v>
      </c>
      <c r="AJ420" s="9">
        <f>ROUND('Fertilizer Tonnage Entry Form'!M431,3)*10^2</f>
        <v>0</v>
      </c>
    </row>
    <row r="421" spans="1:36" ht="12.75" customHeight="1">
      <c r="A421" s="9">
        <f>'Fertilizer Tonnage Entry Form'!$Q$1</f>
        <v>0</v>
      </c>
      <c r="C421" s="9">
        <f>'Fertilizer Tonnage Entry Form'!$D$2</f>
        <v>2018</v>
      </c>
      <c r="D421" s="9">
        <f>'Fertilizer Tonnage Entry Form'!$H$2</f>
        <v>14</v>
      </c>
      <c r="H421" s="1">
        <f>ROUND('Fertilizer Tonnage Entry Form'!A432,1)*10^1</f>
        <v>0</v>
      </c>
      <c r="J421" s="1">
        <f>ROUND('Fertilizer Tonnage Entry Form'!B432,1)*10^1</f>
        <v>0</v>
      </c>
      <c r="L421" s="1">
        <f>ROUND('Fertilizer Tonnage Entry Form'!C432,1)*10^1</f>
        <v>0</v>
      </c>
      <c r="M421" s="1">
        <f>ROUND('Fertilizer Tonnage Entry Form'!N432,3)*10^3</f>
        <v>0</v>
      </c>
      <c r="Q421" s="9">
        <f>'Fertilizer Tonnage Entry Form'!T432</f>
        <v>0</v>
      </c>
      <c r="R421" s="9">
        <f>'Fertilizer Tonnage Entry Form'!O432</f>
        <v>0</v>
      </c>
      <c r="S421" s="9">
        <f>'Fertilizer Tonnage Entry Form'!P432</f>
        <v>0</v>
      </c>
      <c r="AA421" s="9">
        <f>ROUND('Fertilizer Tonnage Entry Form'!D432,1)*10^1</f>
        <v>0</v>
      </c>
      <c r="AB421" s="9">
        <f>ROUND('Fertilizer Tonnage Entry Form'!E432,1)*10^1</f>
        <v>0</v>
      </c>
      <c r="AC421" s="9">
        <f>ROUND('Fertilizer Tonnage Entry Form'!F432,1)*10^1</f>
        <v>0</v>
      </c>
      <c r="AD421" s="9">
        <f>ROUND('Fertilizer Tonnage Entry Form'!G432,1)*10^1</f>
        <v>0</v>
      </c>
      <c r="AE421" s="9">
        <f>ROUND('Fertilizer Tonnage Entry Form'!H432,2)*10^2</f>
        <v>0</v>
      </c>
      <c r="AF421" s="9">
        <f>ROUND('Fertilizer Tonnage Entry Form'!I432,2)*10^2</f>
        <v>0</v>
      </c>
      <c r="AG421" s="9">
        <f>ROUND('Fertilizer Tonnage Entry Form'!J432,2)*10^2</f>
        <v>0</v>
      </c>
      <c r="AH421" s="9">
        <f>ROUND('Fertilizer Tonnage Entry Form'!K432,2)*10^2</f>
        <v>0</v>
      </c>
      <c r="AI421" s="9">
        <f>ROUND('Fertilizer Tonnage Entry Form'!L432,2)*10^2</f>
        <v>0</v>
      </c>
      <c r="AJ421" s="9">
        <f>ROUND('Fertilizer Tonnage Entry Form'!M432,3)*10^2</f>
        <v>0</v>
      </c>
    </row>
    <row r="422" spans="1:36" ht="12.75" customHeight="1">
      <c r="A422" s="9">
        <f>'Fertilizer Tonnage Entry Form'!$Q$1</f>
        <v>0</v>
      </c>
      <c r="C422" s="9">
        <f>'Fertilizer Tonnage Entry Form'!$D$2</f>
        <v>2018</v>
      </c>
      <c r="D422" s="9">
        <f>'Fertilizer Tonnage Entry Form'!$H$2</f>
        <v>14</v>
      </c>
      <c r="H422" s="1">
        <f>ROUND('Fertilizer Tonnage Entry Form'!A433,1)*10^1</f>
        <v>0</v>
      </c>
      <c r="J422" s="1">
        <f>ROUND('Fertilizer Tonnage Entry Form'!B433,1)*10^1</f>
        <v>0</v>
      </c>
      <c r="L422" s="1">
        <f>ROUND('Fertilizer Tonnage Entry Form'!C433,1)*10^1</f>
        <v>0</v>
      </c>
      <c r="M422" s="1">
        <f>ROUND('Fertilizer Tonnage Entry Form'!N433,3)*10^3</f>
        <v>0</v>
      </c>
      <c r="Q422" s="9">
        <f>'Fertilizer Tonnage Entry Form'!T433</f>
        <v>0</v>
      </c>
      <c r="R422" s="9">
        <f>'Fertilizer Tonnage Entry Form'!O433</f>
        <v>0</v>
      </c>
      <c r="S422" s="9">
        <f>'Fertilizer Tonnage Entry Form'!P433</f>
        <v>0</v>
      </c>
      <c r="AA422" s="9">
        <f>ROUND('Fertilizer Tonnage Entry Form'!D433,1)*10^1</f>
        <v>0</v>
      </c>
      <c r="AB422" s="9">
        <f>ROUND('Fertilizer Tonnage Entry Form'!E433,1)*10^1</f>
        <v>0</v>
      </c>
      <c r="AC422" s="9">
        <f>ROUND('Fertilizer Tonnage Entry Form'!F433,1)*10^1</f>
        <v>0</v>
      </c>
      <c r="AD422" s="9">
        <f>ROUND('Fertilizer Tonnage Entry Form'!G433,1)*10^1</f>
        <v>0</v>
      </c>
      <c r="AE422" s="9">
        <f>ROUND('Fertilizer Tonnage Entry Form'!H433,2)*10^2</f>
        <v>0</v>
      </c>
      <c r="AF422" s="9">
        <f>ROUND('Fertilizer Tonnage Entry Form'!I433,2)*10^2</f>
        <v>0</v>
      </c>
      <c r="AG422" s="9">
        <f>ROUND('Fertilizer Tonnage Entry Form'!J433,2)*10^2</f>
        <v>0</v>
      </c>
      <c r="AH422" s="9">
        <f>ROUND('Fertilizer Tonnage Entry Form'!K433,2)*10^2</f>
        <v>0</v>
      </c>
      <c r="AI422" s="9">
        <f>ROUND('Fertilizer Tonnage Entry Form'!L433,2)*10^2</f>
        <v>0</v>
      </c>
      <c r="AJ422" s="9">
        <f>ROUND('Fertilizer Tonnage Entry Form'!M433,3)*10^2</f>
        <v>0</v>
      </c>
    </row>
    <row r="423" spans="1:36" ht="12.75" customHeight="1">
      <c r="A423" s="9">
        <f>'Fertilizer Tonnage Entry Form'!$Q$1</f>
        <v>0</v>
      </c>
      <c r="C423" s="9">
        <f>'Fertilizer Tonnage Entry Form'!$D$2</f>
        <v>2018</v>
      </c>
      <c r="D423" s="9">
        <f>'Fertilizer Tonnage Entry Form'!$H$2</f>
        <v>14</v>
      </c>
      <c r="H423" s="1">
        <f>ROUND('Fertilizer Tonnage Entry Form'!A434,1)*10^1</f>
        <v>0</v>
      </c>
      <c r="J423" s="1">
        <f>ROUND('Fertilizer Tonnage Entry Form'!B434,1)*10^1</f>
        <v>0</v>
      </c>
      <c r="L423" s="1">
        <f>ROUND('Fertilizer Tonnage Entry Form'!C434,1)*10^1</f>
        <v>0</v>
      </c>
      <c r="M423" s="1">
        <f>ROUND('Fertilizer Tonnage Entry Form'!N434,3)*10^3</f>
        <v>0</v>
      </c>
      <c r="Q423" s="9">
        <f>'Fertilizer Tonnage Entry Form'!T434</f>
        <v>0</v>
      </c>
      <c r="R423" s="9">
        <f>'Fertilizer Tonnage Entry Form'!O434</f>
        <v>0</v>
      </c>
      <c r="S423" s="9">
        <f>'Fertilizer Tonnage Entry Form'!P434</f>
        <v>0</v>
      </c>
      <c r="AA423" s="9">
        <f>ROUND('Fertilizer Tonnage Entry Form'!D434,1)*10^1</f>
        <v>0</v>
      </c>
      <c r="AB423" s="9">
        <f>ROUND('Fertilizer Tonnage Entry Form'!E434,1)*10^1</f>
        <v>0</v>
      </c>
      <c r="AC423" s="9">
        <f>ROUND('Fertilizer Tonnage Entry Form'!F434,1)*10^1</f>
        <v>0</v>
      </c>
      <c r="AD423" s="9">
        <f>ROUND('Fertilizer Tonnage Entry Form'!G434,1)*10^1</f>
        <v>0</v>
      </c>
      <c r="AE423" s="9">
        <f>ROUND('Fertilizer Tonnage Entry Form'!H434,2)*10^2</f>
        <v>0</v>
      </c>
      <c r="AF423" s="9">
        <f>ROUND('Fertilizer Tonnage Entry Form'!I434,2)*10^2</f>
        <v>0</v>
      </c>
      <c r="AG423" s="9">
        <f>ROUND('Fertilizer Tonnage Entry Form'!J434,2)*10^2</f>
        <v>0</v>
      </c>
      <c r="AH423" s="9">
        <f>ROUND('Fertilizer Tonnage Entry Form'!K434,2)*10^2</f>
        <v>0</v>
      </c>
      <c r="AI423" s="9">
        <f>ROUND('Fertilizer Tonnage Entry Form'!L434,2)*10^2</f>
        <v>0</v>
      </c>
      <c r="AJ423" s="9">
        <f>ROUND('Fertilizer Tonnage Entry Form'!M434,3)*10^2</f>
        <v>0</v>
      </c>
    </row>
    <row r="424" spans="1:36" ht="12.75" customHeight="1">
      <c r="A424" s="9">
        <f>'Fertilizer Tonnage Entry Form'!$Q$1</f>
        <v>0</v>
      </c>
      <c r="C424" s="9">
        <f>'Fertilizer Tonnage Entry Form'!$D$2</f>
        <v>2018</v>
      </c>
      <c r="D424" s="9">
        <f>'Fertilizer Tonnage Entry Form'!$H$2</f>
        <v>14</v>
      </c>
      <c r="H424" s="1">
        <f>ROUND('Fertilizer Tonnage Entry Form'!A435,1)*10^1</f>
        <v>0</v>
      </c>
      <c r="J424" s="1">
        <f>ROUND('Fertilizer Tonnage Entry Form'!B435,1)*10^1</f>
        <v>0</v>
      </c>
      <c r="L424" s="1">
        <f>ROUND('Fertilizer Tonnage Entry Form'!C435,1)*10^1</f>
        <v>0</v>
      </c>
      <c r="M424" s="1">
        <f>ROUND('Fertilizer Tonnage Entry Form'!N435,3)*10^3</f>
        <v>0</v>
      </c>
      <c r="Q424" s="9">
        <f>'Fertilizer Tonnage Entry Form'!T435</f>
        <v>0</v>
      </c>
      <c r="R424" s="9">
        <f>'Fertilizer Tonnage Entry Form'!O435</f>
        <v>0</v>
      </c>
      <c r="S424" s="9">
        <f>'Fertilizer Tonnage Entry Form'!P435</f>
        <v>0</v>
      </c>
      <c r="AA424" s="9">
        <f>ROUND('Fertilizer Tonnage Entry Form'!D435,1)*10^1</f>
        <v>0</v>
      </c>
      <c r="AB424" s="9">
        <f>ROUND('Fertilizer Tonnage Entry Form'!E435,1)*10^1</f>
        <v>0</v>
      </c>
      <c r="AC424" s="9">
        <f>ROUND('Fertilizer Tonnage Entry Form'!F435,1)*10^1</f>
        <v>0</v>
      </c>
      <c r="AD424" s="9">
        <f>ROUND('Fertilizer Tonnage Entry Form'!G435,1)*10^1</f>
        <v>0</v>
      </c>
      <c r="AE424" s="9">
        <f>ROUND('Fertilizer Tonnage Entry Form'!H435,2)*10^2</f>
        <v>0</v>
      </c>
      <c r="AF424" s="9">
        <f>ROUND('Fertilizer Tonnage Entry Form'!I435,2)*10^2</f>
        <v>0</v>
      </c>
      <c r="AG424" s="9">
        <f>ROUND('Fertilizer Tonnage Entry Form'!J435,2)*10^2</f>
        <v>0</v>
      </c>
      <c r="AH424" s="9">
        <f>ROUND('Fertilizer Tonnage Entry Form'!K435,2)*10^2</f>
        <v>0</v>
      </c>
      <c r="AI424" s="9">
        <f>ROUND('Fertilizer Tonnage Entry Form'!L435,2)*10^2</f>
        <v>0</v>
      </c>
      <c r="AJ424" s="9">
        <f>ROUND('Fertilizer Tonnage Entry Form'!M435,3)*10^2</f>
        <v>0</v>
      </c>
    </row>
    <row r="425" spans="1:36" ht="12.75" customHeight="1">
      <c r="A425" s="9">
        <f>'Fertilizer Tonnage Entry Form'!$Q$1</f>
        <v>0</v>
      </c>
      <c r="C425" s="9">
        <f>'Fertilizer Tonnage Entry Form'!$D$2</f>
        <v>2018</v>
      </c>
      <c r="D425" s="9">
        <f>'Fertilizer Tonnage Entry Form'!$H$2</f>
        <v>14</v>
      </c>
      <c r="H425" s="1">
        <f>ROUND('Fertilizer Tonnage Entry Form'!A436,1)*10^1</f>
        <v>0</v>
      </c>
      <c r="J425" s="1">
        <f>ROUND('Fertilizer Tonnage Entry Form'!B436,1)*10^1</f>
        <v>0</v>
      </c>
      <c r="L425" s="1">
        <f>ROUND('Fertilizer Tonnage Entry Form'!C436,1)*10^1</f>
        <v>0</v>
      </c>
      <c r="M425" s="1">
        <f>ROUND('Fertilizer Tonnage Entry Form'!N436,3)*10^3</f>
        <v>0</v>
      </c>
      <c r="Q425" s="9">
        <f>'Fertilizer Tonnage Entry Form'!T436</f>
        <v>0</v>
      </c>
      <c r="R425" s="9">
        <f>'Fertilizer Tonnage Entry Form'!O436</f>
        <v>0</v>
      </c>
      <c r="S425" s="9">
        <f>'Fertilizer Tonnage Entry Form'!P436</f>
        <v>0</v>
      </c>
      <c r="AA425" s="9">
        <f>ROUND('Fertilizer Tonnage Entry Form'!D436,1)*10^1</f>
        <v>0</v>
      </c>
      <c r="AB425" s="9">
        <f>ROUND('Fertilizer Tonnage Entry Form'!E436,1)*10^1</f>
        <v>0</v>
      </c>
      <c r="AC425" s="9">
        <f>ROUND('Fertilizer Tonnage Entry Form'!F436,1)*10^1</f>
        <v>0</v>
      </c>
      <c r="AD425" s="9">
        <f>ROUND('Fertilizer Tonnage Entry Form'!G436,1)*10^1</f>
        <v>0</v>
      </c>
      <c r="AE425" s="9">
        <f>ROUND('Fertilizer Tonnage Entry Form'!H436,2)*10^2</f>
        <v>0</v>
      </c>
      <c r="AF425" s="9">
        <f>ROUND('Fertilizer Tonnage Entry Form'!I436,2)*10^2</f>
        <v>0</v>
      </c>
      <c r="AG425" s="9">
        <f>ROUND('Fertilizer Tonnage Entry Form'!J436,2)*10^2</f>
        <v>0</v>
      </c>
      <c r="AH425" s="9">
        <f>ROUND('Fertilizer Tonnage Entry Form'!K436,2)*10^2</f>
        <v>0</v>
      </c>
      <c r="AI425" s="9">
        <f>ROUND('Fertilizer Tonnage Entry Form'!L436,2)*10^2</f>
        <v>0</v>
      </c>
      <c r="AJ425" s="9">
        <f>ROUND('Fertilizer Tonnage Entry Form'!M436,3)*10^2</f>
        <v>0</v>
      </c>
    </row>
    <row r="426" spans="1:36" ht="12.75" customHeight="1">
      <c r="A426" s="9">
        <f>'Fertilizer Tonnage Entry Form'!$Q$1</f>
        <v>0</v>
      </c>
      <c r="C426" s="9">
        <f>'Fertilizer Tonnage Entry Form'!$D$2</f>
        <v>2018</v>
      </c>
      <c r="D426" s="9">
        <f>'Fertilizer Tonnage Entry Form'!$H$2</f>
        <v>14</v>
      </c>
      <c r="H426" s="1">
        <f>ROUND('Fertilizer Tonnage Entry Form'!A437,1)*10^1</f>
        <v>0</v>
      </c>
      <c r="J426" s="1">
        <f>ROUND('Fertilizer Tonnage Entry Form'!B437,1)*10^1</f>
        <v>0</v>
      </c>
      <c r="L426" s="1">
        <f>ROUND('Fertilizer Tonnage Entry Form'!C437,1)*10^1</f>
        <v>0</v>
      </c>
      <c r="M426" s="1">
        <f>ROUND('Fertilizer Tonnage Entry Form'!N437,3)*10^3</f>
        <v>0</v>
      </c>
      <c r="Q426" s="9">
        <f>'Fertilizer Tonnage Entry Form'!T437</f>
        <v>0</v>
      </c>
      <c r="R426" s="9">
        <f>'Fertilizer Tonnage Entry Form'!O437</f>
        <v>0</v>
      </c>
      <c r="S426" s="9">
        <f>'Fertilizer Tonnage Entry Form'!P437</f>
        <v>0</v>
      </c>
      <c r="AA426" s="9">
        <f>ROUND('Fertilizer Tonnage Entry Form'!D437,1)*10^1</f>
        <v>0</v>
      </c>
      <c r="AB426" s="9">
        <f>ROUND('Fertilizer Tonnage Entry Form'!E437,1)*10^1</f>
        <v>0</v>
      </c>
      <c r="AC426" s="9">
        <f>ROUND('Fertilizer Tonnage Entry Form'!F437,1)*10^1</f>
        <v>0</v>
      </c>
      <c r="AD426" s="9">
        <f>ROUND('Fertilizer Tonnage Entry Form'!G437,1)*10^1</f>
        <v>0</v>
      </c>
      <c r="AE426" s="9">
        <f>ROUND('Fertilizer Tonnage Entry Form'!H437,2)*10^2</f>
        <v>0</v>
      </c>
      <c r="AF426" s="9">
        <f>ROUND('Fertilizer Tonnage Entry Form'!I437,2)*10^2</f>
        <v>0</v>
      </c>
      <c r="AG426" s="9">
        <f>ROUND('Fertilizer Tonnage Entry Form'!J437,2)*10^2</f>
        <v>0</v>
      </c>
      <c r="AH426" s="9">
        <f>ROUND('Fertilizer Tonnage Entry Form'!K437,2)*10^2</f>
        <v>0</v>
      </c>
      <c r="AI426" s="9">
        <f>ROUND('Fertilizer Tonnage Entry Form'!L437,2)*10^2</f>
        <v>0</v>
      </c>
      <c r="AJ426" s="9">
        <f>ROUND('Fertilizer Tonnage Entry Form'!M437,3)*10^2</f>
        <v>0</v>
      </c>
    </row>
    <row r="427" spans="1:36" ht="12.75" customHeight="1">
      <c r="A427" s="9">
        <f>'Fertilizer Tonnage Entry Form'!$Q$1</f>
        <v>0</v>
      </c>
      <c r="C427" s="9">
        <f>'Fertilizer Tonnage Entry Form'!$D$2</f>
        <v>2018</v>
      </c>
      <c r="D427" s="9">
        <f>'Fertilizer Tonnage Entry Form'!$H$2</f>
        <v>14</v>
      </c>
      <c r="H427" s="1">
        <f>ROUND('Fertilizer Tonnage Entry Form'!A438,1)*10^1</f>
        <v>0</v>
      </c>
      <c r="J427" s="1">
        <f>ROUND('Fertilizer Tonnage Entry Form'!B438,1)*10^1</f>
        <v>0</v>
      </c>
      <c r="L427" s="1">
        <f>ROUND('Fertilizer Tonnage Entry Form'!C438,1)*10^1</f>
        <v>0</v>
      </c>
      <c r="M427" s="1">
        <f>ROUND('Fertilizer Tonnage Entry Form'!N438,3)*10^3</f>
        <v>0</v>
      </c>
      <c r="Q427" s="9">
        <f>'Fertilizer Tonnage Entry Form'!T438</f>
        <v>0</v>
      </c>
      <c r="R427" s="9">
        <f>'Fertilizer Tonnage Entry Form'!O438</f>
        <v>0</v>
      </c>
      <c r="S427" s="9">
        <f>'Fertilizer Tonnage Entry Form'!P438</f>
        <v>0</v>
      </c>
      <c r="AA427" s="9">
        <f>ROUND('Fertilizer Tonnage Entry Form'!D438,1)*10^1</f>
        <v>0</v>
      </c>
      <c r="AB427" s="9">
        <f>ROUND('Fertilizer Tonnage Entry Form'!E438,1)*10^1</f>
        <v>0</v>
      </c>
      <c r="AC427" s="9">
        <f>ROUND('Fertilizer Tonnage Entry Form'!F438,1)*10^1</f>
        <v>0</v>
      </c>
      <c r="AD427" s="9">
        <f>ROUND('Fertilizer Tonnage Entry Form'!G438,1)*10^1</f>
        <v>0</v>
      </c>
      <c r="AE427" s="9">
        <f>ROUND('Fertilizer Tonnage Entry Form'!H438,2)*10^2</f>
        <v>0</v>
      </c>
      <c r="AF427" s="9">
        <f>ROUND('Fertilizer Tonnage Entry Form'!I438,2)*10^2</f>
        <v>0</v>
      </c>
      <c r="AG427" s="9">
        <f>ROUND('Fertilizer Tonnage Entry Form'!J438,2)*10^2</f>
        <v>0</v>
      </c>
      <c r="AH427" s="9">
        <f>ROUND('Fertilizer Tonnage Entry Form'!K438,2)*10^2</f>
        <v>0</v>
      </c>
      <c r="AI427" s="9">
        <f>ROUND('Fertilizer Tonnage Entry Form'!L438,2)*10^2</f>
        <v>0</v>
      </c>
      <c r="AJ427" s="9">
        <f>ROUND('Fertilizer Tonnage Entry Form'!M438,3)*10^2</f>
        <v>0</v>
      </c>
    </row>
    <row r="428" spans="1:36" ht="12.75" customHeight="1">
      <c r="A428" s="9">
        <f>'Fertilizer Tonnage Entry Form'!$Q$1</f>
        <v>0</v>
      </c>
      <c r="C428" s="9">
        <f>'Fertilizer Tonnage Entry Form'!$D$2</f>
        <v>2018</v>
      </c>
      <c r="D428" s="9">
        <f>'Fertilizer Tonnage Entry Form'!$H$2</f>
        <v>14</v>
      </c>
      <c r="H428" s="1">
        <f>ROUND('Fertilizer Tonnage Entry Form'!A439,1)*10^1</f>
        <v>0</v>
      </c>
      <c r="J428" s="1">
        <f>ROUND('Fertilizer Tonnage Entry Form'!B439,1)*10^1</f>
        <v>0</v>
      </c>
      <c r="L428" s="1">
        <f>ROUND('Fertilizer Tonnage Entry Form'!C439,1)*10^1</f>
        <v>0</v>
      </c>
      <c r="M428" s="1">
        <f>ROUND('Fertilizer Tonnage Entry Form'!N439,3)*10^3</f>
        <v>0</v>
      </c>
      <c r="Q428" s="9">
        <f>'Fertilizer Tonnage Entry Form'!T439</f>
        <v>0</v>
      </c>
      <c r="R428" s="9">
        <f>'Fertilizer Tonnage Entry Form'!O439</f>
        <v>0</v>
      </c>
      <c r="S428" s="9">
        <f>'Fertilizer Tonnage Entry Form'!P439</f>
        <v>0</v>
      </c>
      <c r="AA428" s="9">
        <f>ROUND('Fertilizer Tonnage Entry Form'!D439,1)*10^1</f>
        <v>0</v>
      </c>
      <c r="AB428" s="9">
        <f>ROUND('Fertilizer Tonnage Entry Form'!E439,1)*10^1</f>
        <v>0</v>
      </c>
      <c r="AC428" s="9">
        <f>ROUND('Fertilizer Tonnage Entry Form'!F439,1)*10^1</f>
        <v>0</v>
      </c>
      <c r="AD428" s="9">
        <f>ROUND('Fertilizer Tonnage Entry Form'!G439,1)*10^1</f>
        <v>0</v>
      </c>
      <c r="AE428" s="9">
        <f>ROUND('Fertilizer Tonnage Entry Form'!H439,2)*10^2</f>
        <v>0</v>
      </c>
      <c r="AF428" s="9">
        <f>ROUND('Fertilizer Tonnage Entry Form'!I439,2)*10^2</f>
        <v>0</v>
      </c>
      <c r="AG428" s="9">
        <f>ROUND('Fertilizer Tonnage Entry Form'!J439,2)*10^2</f>
        <v>0</v>
      </c>
      <c r="AH428" s="9">
        <f>ROUND('Fertilizer Tonnage Entry Form'!K439,2)*10^2</f>
        <v>0</v>
      </c>
      <c r="AI428" s="9">
        <f>ROUND('Fertilizer Tonnage Entry Form'!L439,2)*10^2</f>
        <v>0</v>
      </c>
      <c r="AJ428" s="9">
        <f>ROUND('Fertilizer Tonnage Entry Form'!M439,3)*10^2</f>
        <v>0</v>
      </c>
    </row>
    <row r="429" spans="1:36" ht="12.75" customHeight="1">
      <c r="A429" s="9">
        <f>'Fertilizer Tonnage Entry Form'!$Q$1</f>
        <v>0</v>
      </c>
      <c r="C429" s="9">
        <f>'Fertilizer Tonnage Entry Form'!$D$2</f>
        <v>2018</v>
      </c>
      <c r="D429" s="9">
        <f>'Fertilizer Tonnage Entry Form'!$H$2</f>
        <v>14</v>
      </c>
      <c r="H429" s="1">
        <f>ROUND('Fertilizer Tonnage Entry Form'!A440,1)*10^1</f>
        <v>0</v>
      </c>
      <c r="J429" s="1">
        <f>ROUND('Fertilizer Tonnage Entry Form'!B440,1)*10^1</f>
        <v>0</v>
      </c>
      <c r="L429" s="1">
        <f>ROUND('Fertilizer Tonnage Entry Form'!C440,1)*10^1</f>
        <v>0</v>
      </c>
      <c r="M429" s="1">
        <f>ROUND('Fertilizer Tonnage Entry Form'!N440,3)*10^3</f>
        <v>0</v>
      </c>
      <c r="Q429" s="9">
        <f>'Fertilizer Tonnage Entry Form'!T440</f>
        <v>0</v>
      </c>
      <c r="R429" s="9">
        <f>'Fertilizer Tonnage Entry Form'!O440</f>
        <v>0</v>
      </c>
      <c r="S429" s="9">
        <f>'Fertilizer Tonnage Entry Form'!P440</f>
        <v>0</v>
      </c>
      <c r="AA429" s="9">
        <f>ROUND('Fertilizer Tonnage Entry Form'!D440,1)*10^1</f>
        <v>0</v>
      </c>
      <c r="AB429" s="9">
        <f>ROUND('Fertilizer Tonnage Entry Form'!E440,1)*10^1</f>
        <v>0</v>
      </c>
      <c r="AC429" s="9">
        <f>ROUND('Fertilizer Tonnage Entry Form'!F440,1)*10^1</f>
        <v>0</v>
      </c>
      <c r="AD429" s="9">
        <f>ROUND('Fertilizer Tonnage Entry Form'!G440,1)*10^1</f>
        <v>0</v>
      </c>
      <c r="AE429" s="9">
        <f>ROUND('Fertilizer Tonnage Entry Form'!H440,2)*10^2</f>
        <v>0</v>
      </c>
      <c r="AF429" s="9">
        <f>ROUND('Fertilizer Tonnage Entry Form'!I440,2)*10^2</f>
        <v>0</v>
      </c>
      <c r="AG429" s="9">
        <f>ROUND('Fertilizer Tonnage Entry Form'!J440,2)*10^2</f>
        <v>0</v>
      </c>
      <c r="AH429" s="9">
        <f>ROUND('Fertilizer Tonnage Entry Form'!K440,2)*10^2</f>
        <v>0</v>
      </c>
      <c r="AI429" s="9">
        <f>ROUND('Fertilizer Tonnage Entry Form'!L440,2)*10^2</f>
        <v>0</v>
      </c>
      <c r="AJ429" s="9">
        <f>ROUND('Fertilizer Tonnage Entry Form'!M440,3)*10^2</f>
        <v>0</v>
      </c>
    </row>
    <row r="430" spans="1:36" ht="12.75" customHeight="1">
      <c r="A430" s="9">
        <f>'Fertilizer Tonnage Entry Form'!$Q$1</f>
        <v>0</v>
      </c>
      <c r="C430" s="9">
        <f>'Fertilizer Tonnage Entry Form'!$D$2</f>
        <v>2018</v>
      </c>
      <c r="D430" s="9">
        <f>'Fertilizer Tonnage Entry Form'!$H$2</f>
        <v>14</v>
      </c>
      <c r="H430" s="1">
        <f>ROUND('Fertilizer Tonnage Entry Form'!A441,1)*10^1</f>
        <v>0</v>
      </c>
      <c r="J430" s="1">
        <f>ROUND('Fertilizer Tonnage Entry Form'!B441,1)*10^1</f>
        <v>0</v>
      </c>
      <c r="L430" s="1">
        <f>ROUND('Fertilizer Tonnage Entry Form'!C441,1)*10^1</f>
        <v>0</v>
      </c>
      <c r="M430" s="1">
        <f>ROUND('Fertilizer Tonnage Entry Form'!N441,3)*10^3</f>
        <v>0</v>
      </c>
      <c r="Q430" s="9">
        <f>'Fertilizer Tonnage Entry Form'!T441</f>
        <v>0</v>
      </c>
      <c r="R430" s="9">
        <f>'Fertilizer Tonnage Entry Form'!O441</f>
        <v>0</v>
      </c>
      <c r="S430" s="9">
        <f>'Fertilizer Tonnage Entry Form'!P441</f>
        <v>0</v>
      </c>
      <c r="AA430" s="9">
        <f>ROUND('Fertilizer Tonnage Entry Form'!D441,1)*10^1</f>
        <v>0</v>
      </c>
      <c r="AB430" s="9">
        <f>ROUND('Fertilizer Tonnage Entry Form'!E441,1)*10^1</f>
        <v>0</v>
      </c>
      <c r="AC430" s="9">
        <f>ROUND('Fertilizer Tonnage Entry Form'!F441,1)*10^1</f>
        <v>0</v>
      </c>
      <c r="AD430" s="9">
        <f>ROUND('Fertilizer Tonnage Entry Form'!G441,1)*10^1</f>
        <v>0</v>
      </c>
      <c r="AE430" s="9">
        <f>ROUND('Fertilizer Tonnage Entry Form'!H441,2)*10^2</f>
        <v>0</v>
      </c>
      <c r="AF430" s="9">
        <f>ROUND('Fertilizer Tonnage Entry Form'!I441,2)*10^2</f>
        <v>0</v>
      </c>
      <c r="AG430" s="9">
        <f>ROUND('Fertilizer Tonnage Entry Form'!J441,2)*10^2</f>
        <v>0</v>
      </c>
      <c r="AH430" s="9">
        <f>ROUND('Fertilizer Tonnage Entry Form'!K441,2)*10^2</f>
        <v>0</v>
      </c>
      <c r="AI430" s="9">
        <f>ROUND('Fertilizer Tonnage Entry Form'!L441,2)*10^2</f>
        <v>0</v>
      </c>
      <c r="AJ430" s="9">
        <f>ROUND('Fertilizer Tonnage Entry Form'!M441,3)*10^2</f>
        <v>0</v>
      </c>
    </row>
    <row r="431" spans="1:36" ht="12.75" customHeight="1">
      <c r="A431" s="9">
        <f>'Fertilizer Tonnage Entry Form'!$Q$1</f>
        <v>0</v>
      </c>
      <c r="C431" s="9">
        <f>'Fertilizer Tonnage Entry Form'!$D$2</f>
        <v>2018</v>
      </c>
      <c r="D431" s="9">
        <f>'Fertilizer Tonnage Entry Form'!$H$2</f>
        <v>14</v>
      </c>
      <c r="H431" s="1">
        <f>ROUND('Fertilizer Tonnage Entry Form'!A442,1)*10^1</f>
        <v>0</v>
      </c>
      <c r="J431" s="1">
        <f>ROUND('Fertilizer Tonnage Entry Form'!B442,1)*10^1</f>
        <v>0</v>
      </c>
      <c r="L431" s="1">
        <f>ROUND('Fertilizer Tonnage Entry Form'!C442,1)*10^1</f>
        <v>0</v>
      </c>
      <c r="M431" s="1">
        <f>ROUND('Fertilizer Tonnage Entry Form'!N442,3)*10^3</f>
        <v>0</v>
      </c>
      <c r="Q431" s="9">
        <f>'Fertilizer Tonnage Entry Form'!T442</f>
        <v>0</v>
      </c>
      <c r="R431" s="9">
        <f>'Fertilizer Tonnage Entry Form'!O442</f>
        <v>0</v>
      </c>
      <c r="S431" s="9">
        <f>'Fertilizer Tonnage Entry Form'!P442</f>
        <v>0</v>
      </c>
      <c r="AA431" s="9">
        <f>ROUND('Fertilizer Tonnage Entry Form'!D442,1)*10^1</f>
        <v>0</v>
      </c>
      <c r="AB431" s="9">
        <f>ROUND('Fertilizer Tonnage Entry Form'!E442,1)*10^1</f>
        <v>0</v>
      </c>
      <c r="AC431" s="9">
        <f>ROUND('Fertilizer Tonnage Entry Form'!F442,1)*10^1</f>
        <v>0</v>
      </c>
      <c r="AD431" s="9">
        <f>ROUND('Fertilizer Tonnage Entry Form'!G442,1)*10^1</f>
        <v>0</v>
      </c>
      <c r="AE431" s="9">
        <f>ROUND('Fertilizer Tonnage Entry Form'!H442,2)*10^2</f>
        <v>0</v>
      </c>
      <c r="AF431" s="9">
        <f>ROUND('Fertilizer Tonnage Entry Form'!I442,2)*10^2</f>
        <v>0</v>
      </c>
      <c r="AG431" s="9">
        <f>ROUND('Fertilizer Tonnage Entry Form'!J442,2)*10^2</f>
        <v>0</v>
      </c>
      <c r="AH431" s="9">
        <f>ROUND('Fertilizer Tonnage Entry Form'!K442,2)*10^2</f>
        <v>0</v>
      </c>
      <c r="AI431" s="9">
        <f>ROUND('Fertilizer Tonnage Entry Form'!L442,2)*10^2</f>
        <v>0</v>
      </c>
      <c r="AJ431" s="9">
        <f>ROUND('Fertilizer Tonnage Entry Form'!M442,3)*10^2</f>
        <v>0</v>
      </c>
    </row>
    <row r="432" spans="1:36" ht="12.75" customHeight="1">
      <c r="A432" s="9">
        <f>'Fertilizer Tonnage Entry Form'!$Q$1</f>
        <v>0</v>
      </c>
      <c r="C432" s="9">
        <f>'Fertilizer Tonnage Entry Form'!$D$2</f>
        <v>2018</v>
      </c>
      <c r="D432" s="9">
        <f>'Fertilizer Tonnage Entry Form'!$H$2</f>
        <v>14</v>
      </c>
      <c r="H432" s="1">
        <f>ROUND('Fertilizer Tonnage Entry Form'!A443,1)*10^1</f>
        <v>0</v>
      </c>
      <c r="J432" s="1">
        <f>ROUND('Fertilizer Tonnage Entry Form'!B443,1)*10^1</f>
        <v>0</v>
      </c>
      <c r="L432" s="1">
        <f>ROUND('Fertilizer Tonnage Entry Form'!C443,1)*10^1</f>
        <v>0</v>
      </c>
      <c r="M432" s="1">
        <f>ROUND('Fertilizer Tonnage Entry Form'!N443,3)*10^3</f>
        <v>0</v>
      </c>
      <c r="Q432" s="9">
        <f>'Fertilizer Tonnage Entry Form'!T443</f>
        <v>0</v>
      </c>
      <c r="R432" s="9">
        <f>'Fertilizer Tonnage Entry Form'!O443</f>
        <v>0</v>
      </c>
      <c r="S432" s="9">
        <f>'Fertilizer Tonnage Entry Form'!P443</f>
        <v>0</v>
      </c>
      <c r="AA432" s="9">
        <f>ROUND('Fertilizer Tonnage Entry Form'!D443,1)*10^1</f>
        <v>0</v>
      </c>
      <c r="AB432" s="9">
        <f>ROUND('Fertilizer Tonnage Entry Form'!E443,1)*10^1</f>
        <v>0</v>
      </c>
      <c r="AC432" s="9">
        <f>ROUND('Fertilizer Tonnage Entry Form'!F443,1)*10^1</f>
        <v>0</v>
      </c>
      <c r="AD432" s="9">
        <f>ROUND('Fertilizer Tonnage Entry Form'!G443,1)*10^1</f>
        <v>0</v>
      </c>
      <c r="AE432" s="9">
        <f>ROUND('Fertilizer Tonnage Entry Form'!H443,2)*10^2</f>
        <v>0</v>
      </c>
      <c r="AF432" s="9">
        <f>ROUND('Fertilizer Tonnage Entry Form'!I443,2)*10^2</f>
        <v>0</v>
      </c>
      <c r="AG432" s="9">
        <f>ROUND('Fertilizer Tonnage Entry Form'!J443,2)*10^2</f>
        <v>0</v>
      </c>
      <c r="AH432" s="9">
        <f>ROUND('Fertilizer Tonnage Entry Form'!K443,2)*10^2</f>
        <v>0</v>
      </c>
      <c r="AI432" s="9">
        <f>ROUND('Fertilizer Tonnage Entry Form'!L443,2)*10^2</f>
        <v>0</v>
      </c>
      <c r="AJ432" s="9">
        <f>ROUND('Fertilizer Tonnage Entry Form'!M443,3)*10^2</f>
        <v>0</v>
      </c>
    </row>
    <row r="433" spans="1:36" ht="12.75" customHeight="1">
      <c r="A433" s="9">
        <f>'Fertilizer Tonnage Entry Form'!$Q$1</f>
        <v>0</v>
      </c>
      <c r="C433" s="9">
        <f>'Fertilizer Tonnage Entry Form'!$D$2</f>
        <v>2018</v>
      </c>
      <c r="D433" s="9">
        <f>'Fertilizer Tonnage Entry Form'!$H$2</f>
        <v>14</v>
      </c>
      <c r="H433" s="1">
        <f>ROUND('Fertilizer Tonnage Entry Form'!A444,1)*10^1</f>
        <v>0</v>
      </c>
      <c r="J433" s="1">
        <f>ROUND('Fertilizer Tonnage Entry Form'!B444,1)*10^1</f>
        <v>0</v>
      </c>
      <c r="L433" s="1">
        <f>ROUND('Fertilizer Tonnage Entry Form'!C444,1)*10^1</f>
        <v>0</v>
      </c>
      <c r="M433" s="1">
        <f>ROUND('Fertilizer Tonnage Entry Form'!N444,3)*10^3</f>
        <v>0</v>
      </c>
      <c r="Q433" s="9">
        <f>'Fertilizer Tonnage Entry Form'!T444</f>
        <v>0</v>
      </c>
      <c r="R433" s="9">
        <f>'Fertilizer Tonnage Entry Form'!O444</f>
        <v>0</v>
      </c>
      <c r="S433" s="9">
        <f>'Fertilizer Tonnage Entry Form'!P444</f>
        <v>0</v>
      </c>
      <c r="AA433" s="9">
        <f>ROUND('Fertilizer Tonnage Entry Form'!D444,1)*10^1</f>
        <v>0</v>
      </c>
      <c r="AB433" s="9">
        <f>ROUND('Fertilizer Tonnage Entry Form'!E444,1)*10^1</f>
        <v>0</v>
      </c>
      <c r="AC433" s="9">
        <f>ROUND('Fertilizer Tonnage Entry Form'!F444,1)*10^1</f>
        <v>0</v>
      </c>
      <c r="AD433" s="9">
        <f>ROUND('Fertilizer Tonnage Entry Form'!G444,1)*10^1</f>
        <v>0</v>
      </c>
      <c r="AE433" s="9">
        <f>ROUND('Fertilizer Tonnage Entry Form'!H444,2)*10^2</f>
        <v>0</v>
      </c>
      <c r="AF433" s="9">
        <f>ROUND('Fertilizer Tonnage Entry Form'!I444,2)*10^2</f>
        <v>0</v>
      </c>
      <c r="AG433" s="9">
        <f>ROUND('Fertilizer Tonnage Entry Form'!J444,2)*10^2</f>
        <v>0</v>
      </c>
      <c r="AH433" s="9">
        <f>ROUND('Fertilizer Tonnage Entry Form'!K444,2)*10^2</f>
        <v>0</v>
      </c>
      <c r="AI433" s="9">
        <f>ROUND('Fertilizer Tonnage Entry Form'!L444,2)*10^2</f>
        <v>0</v>
      </c>
      <c r="AJ433" s="9">
        <f>ROUND('Fertilizer Tonnage Entry Form'!M444,3)*10^2</f>
        <v>0</v>
      </c>
    </row>
    <row r="434" spans="1:36" ht="12.75" customHeight="1">
      <c r="A434" s="9">
        <f>'Fertilizer Tonnage Entry Form'!$Q$1</f>
        <v>0</v>
      </c>
      <c r="C434" s="9">
        <f>'Fertilizer Tonnage Entry Form'!$D$2</f>
        <v>2018</v>
      </c>
      <c r="D434" s="9">
        <f>'Fertilizer Tonnage Entry Form'!$H$2</f>
        <v>14</v>
      </c>
      <c r="H434" s="1">
        <f>ROUND('Fertilizer Tonnage Entry Form'!A445,1)*10^1</f>
        <v>0</v>
      </c>
      <c r="J434" s="1">
        <f>ROUND('Fertilizer Tonnage Entry Form'!B445,1)*10^1</f>
        <v>0</v>
      </c>
      <c r="L434" s="1">
        <f>ROUND('Fertilizer Tonnage Entry Form'!C445,1)*10^1</f>
        <v>0</v>
      </c>
      <c r="M434" s="1">
        <f>ROUND('Fertilizer Tonnage Entry Form'!N445,3)*10^3</f>
        <v>0</v>
      </c>
      <c r="Q434" s="9">
        <f>'Fertilizer Tonnage Entry Form'!T445</f>
        <v>0</v>
      </c>
      <c r="R434" s="9">
        <f>'Fertilizer Tonnage Entry Form'!O445</f>
        <v>0</v>
      </c>
      <c r="S434" s="9">
        <f>'Fertilizer Tonnage Entry Form'!P445</f>
        <v>0</v>
      </c>
      <c r="AA434" s="9">
        <f>ROUND('Fertilizer Tonnage Entry Form'!D445,1)*10^1</f>
        <v>0</v>
      </c>
      <c r="AB434" s="9">
        <f>ROUND('Fertilizer Tonnage Entry Form'!E445,1)*10^1</f>
        <v>0</v>
      </c>
      <c r="AC434" s="9">
        <f>ROUND('Fertilizer Tonnage Entry Form'!F445,1)*10^1</f>
        <v>0</v>
      </c>
      <c r="AD434" s="9">
        <f>ROUND('Fertilizer Tonnage Entry Form'!G445,1)*10^1</f>
        <v>0</v>
      </c>
      <c r="AE434" s="9">
        <f>ROUND('Fertilizer Tonnage Entry Form'!H445,2)*10^2</f>
        <v>0</v>
      </c>
      <c r="AF434" s="9">
        <f>ROUND('Fertilizer Tonnage Entry Form'!I445,2)*10^2</f>
        <v>0</v>
      </c>
      <c r="AG434" s="9">
        <f>ROUND('Fertilizer Tonnage Entry Form'!J445,2)*10^2</f>
        <v>0</v>
      </c>
      <c r="AH434" s="9">
        <f>ROUND('Fertilizer Tonnage Entry Form'!K445,2)*10^2</f>
        <v>0</v>
      </c>
      <c r="AI434" s="9">
        <f>ROUND('Fertilizer Tonnage Entry Form'!L445,2)*10^2</f>
        <v>0</v>
      </c>
      <c r="AJ434" s="9">
        <f>ROUND('Fertilizer Tonnage Entry Form'!M445,3)*10^2</f>
        <v>0</v>
      </c>
    </row>
    <row r="435" spans="1:36" ht="12.75" customHeight="1">
      <c r="A435" s="9">
        <f>'Fertilizer Tonnage Entry Form'!$Q$1</f>
        <v>0</v>
      </c>
      <c r="C435" s="9">
        <f>'Fertilizer Tonnage Entry Form'!$D$2</f>
        <v>2018</v>
      </c>
      <c r="D435" s="9">
        <f>'Fertilizer Tonnage Entry Form'!$H$2</f>
        <v>14</v>
      </c>
      <c r="H435" s="1">
        <f>ROUND('Fertilizer Tonnage Entry Form'!A446,1)*10^1</f>
        <v>0</v>
      </c>
      <c r="J435" s="1">
        <f>ROUND('Fertilizer Tonnage Entry Form'!B446,1)*10^1</f>
        <v>0</v>
      </c>
      <c r="L435" s="1">
        <f>ROUND('Fertilizer Tonnage Entry Form'!C446,1)*10^1</f>
        <v>0</v>
      </c>
      <c r="M435" s="1">
        <f>ROUND('Fertilizer Tonnage Entry Form'!N446,3)*10^3</f>
        <v>0</v>
      </c>
      <c r="Q435" s="9">
        <f>'Fertilizer Tonnage Entry Form'!T446</f>
        <v>0</v>
      </c>
      <c r="R435" s="9">
        <f>'Fertilizer Tonnage Entry Form'!O446</f>
        <v>0</v>
      </c>
      <c r="S435" s="9">
        <f>'Fertilizer Tonnage Entry Form'!P446</f>
        <v>0</v>
      </c>
      <c r="AA435" s="9">
        <f>ROUND('Fertilizer Tonnage Entry Form'!D446,1)*10^1</f>
        <v>0</v>
      </c>
      <c r="AB435" s="9">
        <f>ROUND('Fertilizer Tonnage Entry Form'!E446,1)*10^1</f>
        <v>0</v>
      </c>
      <c r="AC435" s="9">
        <f>ROUND('Fertilizer Tonnage Entry Form'!F446,1)*10^1</f>
        <v>0</v>
      </c>
      <c r="AD435" s="9">
        <f>ROUND('Fertilizer Tonnage Entry Form'!G446,1)*10^1</f>
        <v>0</v>
      </c>
      <c r="AE435" s="9">
        <f>ROUND('Fertilizer Tonnage Entry Form'!H446,2)*10^2</f>
        <v>0</v>
      </c>
      <c r="AF435" s="9">
        <f>ROUND('Fertilizer Tonnage Entry Form'!I446,2)*10^2</f>
        <v>0</v>
      </c>
      <c r="AG435" s="9">
        <f>ROUND('Fertilizer Tonnage Entry Form'!J446,2)*10^2</f>
        <v>0</v>
      </c>
      <c r="AH435" s="9">
        <f>ROUND('Fertilizer Tonnage Entry Form'!K446,2)*10^2</f>
        <v>0</v>
      </c>
      <c r="AI435" s="9">
        <f>ROUND('Fertilizer Tonnage Entry Form'!L446,2)*10^2</f>
        <v>0</v>
      </c>
      <c r="AJ435" s="9">
        <f>ROUND('Fertilizer Tonnage Entry Form'!M446,3)*10^2</f>
        <v>0</v>
      </c>
    </row>
    <row r="436" spans="1:36" ht="12.75" customHeight="1">
      <c r="A436" s="9">
        <f>'Fertilizer Tonnage Entry Form'!$Q$1</f>
        <v>0</v>
      </c>
      <c r="C436" s="9">
        <f>'Fertilizer Tonnage Entry Form'!$D$2</f>
        <v>2018</v>
      </c>
      <c r="D436" s="9">
        <f>'Fertilizer Tonnage Entry Form'!$H$2</f>
        <v>14</v>
      </c>
      <c r="H436" s="1">
        <f>ROUND('Fertilizer Tonnage Entry Form'!A447,1)*10^1</f>
        <v>0</v>
      </c>
      <c r="J436" s="1">
        <f>ROUND('Fertilizer Tonnage Entry Form'!B447,1)*10^1</f>
        <v>0</v>
      </c>
      <c r="L436" s="1">
        <f>ROUND('Fertilizer Tonnage Entry Form'!C447,1)*10^1</f>
        <v>0</v>
      </c>
      <c r="M436" s="1">
        <f>ROUND('Fertilizer Tonnage Entry Form'!N447,3)*10^3</f>
        <v>0</v>
      </c>
      <c r="Q436" s="9">
        <f>'Fertilizer Tonnage Entry Form'!T447</f>
        <v>0</v>
      </c>
      <c r="R436" s="9">
        <f>'Fertilizer Tonnage Entry Form'!O447</f>
        <v>0</v>
      </c>
      <c r="S436" s="9">
        <f>'Fertilizer Tonnage Entry Form'!P447</f>
        <v>0</v>
      </c>
      <c r="AA436" s="9">
        <f>ROUND('Fertilizer Tonnage Entry Form'!D447,1)*10^1</f>
        <v>0</v>
      </c>
      <c r="AB436" s="9">
        <f>ROUND('Fertilizer Tonnage Entry Form'!E447,1)*10^1</f>
        <v>0</v>
      </c>
      <c r="AC436" s="9">
        <f>ROUND('Fertilizer Tonnage Entry Form'!F447,1)*10^1</f>
        <v>0</v>
      </c>
      <c r="AD436" s="9">
        <f>ROUND('Fertilizer Tonnage Entry Form'!G447,1)*10^1</f>
        <v>0</v>
      </c>
      <c r="AE436" s="9">
        <f>ROUND('Fertilizer Tonnage Entry Form'!H447,2)*10^2</f>
        <v>0</v>
      </c>
      <c r="AF436" s="9">
        <f>ROUND('Fertilizer Tonnage Entry Form'!I447,2)*10^2</f>
        <v>0</v>
      </c>
      <c r="AG436" s="9">
        <f>ROUND('Fertilizer Tonnage Entry Form'!J447,2)*10^2</f>
        <v>0</v>
      </c>
      <c r="AH436" s="9">
        <f>ROUND('Fertilizer Tonnage Entry Form'!K447,2)*10^2</f>
        <v>0</v>
      </c>
      <c r="AI436" s="9">
        <f>ROUND('Fertilizer Tonnage Entry Form'!L447,2)*10^2</f>
        <v>0</v>
      </c>
      <c r="AJ436" s="9">
        <f>ROUND('Fertilizer Tonnage Entry Form'!M447,3)*10^2</f>
        <v>0</v>
      </c>
    </row>
    <row r="437" spans="1:36" ht="12.75" customHeight="1">
      <c r="A437" s="9">
        <f>'Fertilizer Tonnage Entry Form'!$Q$1</f>
        <v>0</v>
      </c>
      <c r="C437" s="9">
        <f>'Fertilizer Tonnage Entry Form'!$D$2</f>
        <v>2018</v>
      </c>
      <c r="D437" s="9">
        <f>'Fertilizer Tonnage Entry Form'!$H$2</f>
        <v>14</v>
      </c>
      <c r="H437" s="1">
        <f>ROUND('Fertilizer Tonnage Entry Form'!A448,1)*10^1</f>
        <v>0</v>
      </c>
      <c r="J437" s="1">
        <f>ROUND('Fertilizer Tonnage Entry Form'!B448,1)*10^1</f>
        <v>0</v>
      </c>
      <c r="L437" s="1">
        <f>ROUND('Fertilizer Tonnage Entry Form'!C448,1)*10^1</f>
        <v>0</v>
      </c>
      <c r="M437" s="1">
        <f>ROUND('Fertilizer Tonnage Entry Form'!N448,3)*10^3</f>
        <v>0</v>
      </c>
      <c r="Q437" s="9">
        <f>'Fertilizer Tonnage Entry Form'!T448</f>
        <v>0</v>
      </c>
      <c r="R437" s="9">
        <f>'Fertilizer Tonnage Entry Form'!O448</f>
        <v>0</v>
      </c>
      <c r="S437" s="9">
        <f>'Fertilizer Tonnage Entry Form'!P448</f>
        <v>0</v>
      </c>
      <c r="AA437" s="9">
        <f>ROUND('Fertilizer Tonnage Entry Form'!D448,1)*10^1</f>
        <v>0</v>
      </c>
      <c r="AB437" s="9">
        <f>ROUND('Fertilizer Tonnage Entry Form'!E448,1)*10^1</f>
        <v>0</v>
      </c>
      <c r="AC437" s="9">
        <f>ROUND('Fertilizer Tonnage Entry Form'!F448,1)*10^1</f>
        <v>0</v>
      </c>
      <c r="AD437" s="9">
        <f>ROUND('Fertilizer Tonnage Entry Form'!G448,1)*10^1</f>
        <v>0</v>
      </c>
      <c r="AE437" s="9">
        <f>ROUND('Fertilizer Tonnage Entry Form'!H448,2)*10^2</f>
        <v>0</v>
      </c>
      <c r="AF437" s="9">
        <f>ROUND('Fertilizer Tonnage Entry Form'!I448,2)*10^2</f>
        <v>0</v>
      </c>
      <c r="AG437" s="9">
        <f>ROUND('Fertilizer Tonnage Entry Form'!J448,2)*10^2</f>
        <v>0</v>
      </c>
      <c r="AH437" s="9">
        <f>ROUND('Fertilizer Tonnage Entry Form'!K448,2)*10^2</f>
        <v>0</v>
      </c>
      <c r="AI437" s="9">
        <f>ROUND('Fertilizer Tonnage Entry Form'!L448,2)*10^2</f>
        <v>0</v>
      </c>
      <c r="AJ437" s="9">
        <f>ROUND('Fertilizer Tonnage Entry Form'!M448,3)*10^2</f>
        <v>0</v>
      </c>
    </row>
    <row r="438" spans="1:36" ht="12.75" customHeight="1">
      <c r="A438" s="9">
        <f>'Fertilizer Tonnage Entry Form'!$Q$1</f>
        <v>0</v>
      </c>
      <c r="C438" s="9">
        <f>'Fertilizer Tonnage Entry Form'!$D$2</f>
        <v>2018</v>
      </c>
      <c r="D438" s="9">
        <f>'Fertilizer Tonnage Entry Form'!$H$2</f>
        <v>14</v>
      </c>
      <c r="H438" s="1">
        <f>ROUND('Fertilizer Tonnage Entry Form'!A449,1)*10^1</f>
        <v>0</v>
      </c>
      <c r="J438" s="1">
        <f>ROUND('Fertilizer Tonnage Entry Form'!B449,1)*10^1</f>
        <v>0</v>
      </c>
      <c r="L438" s="1">
        <f>ROUND('Fertilizer Tonnage Entry Form'!C449,1)*10^1</f>
        <v>0</v>
      </c>
      <c r="M438" s="1">
        <f>ROUND('Fertilizer Tonnage Entry Form'!N449,3)*10^3</f>
        <v>0</v>
      </c>
      <c r="Q438" s="9">
        <f>'Fertilizer Tonnage Entry Form'!T449</f>
        <v>0</v>
      </c>
      <c r="R438" s="9">
        <f>'Fertilizer Tonnage Entry Form'!O449</f>
        <v>0</v>
      </c>
      <c r="S438" s="9">
        <f>'Fertilizer Tonnage Entry Form'!P449</f>
        <v>0</v>
      </c>
      <c r="AA438" s="9">
        <f>ROUND('Fertilizer Tonnage Entry Form'!D449,1)*10^1</f>
        <v>0</v>
      </c>
      <c r="AB438" s="9">
        <f>ROUND('Fertilizer Tonnage Entry Form'!E449,1)*10^1</f>
        <v>0</v>
      </c>
      <c r="AC438" s="9">
        <f>ROUND('Fertilizer Tonnage Entry Form'!F449,1)*10^1</f>
        <v>0</v>
      </c>
      <c r="AD438" s="9">
        <f>ROUND('Fertilizer Tonnage Entry Form'!G449,1)*10^1</f>
        <v>0</v>
      </c>
      <c r="AE438" s="9">
        <f>ROUND('Fertilizer Tonnage Entry Form'!H449,2)*10^2</f>
        <v>0</v>
      </c>
      <c r="AF438" s="9">
        <f>ROUND('Fertilizer Tonnage Entry Form'!I449,2)*10^2</f>
        <v>0</v>
      </c>
      <c r="AG438" s="9">
        <f>ROUND('Fertilizer Tonnage Entry Form'!J449,2)*10^2</f>
        <v>0</v>
      </c>
      <c r="AH438" s="9">
        <f>ROUND('Fertilizer Tonnage Entry Form'!K449,2)*10^2</f>
        <v>0</v>
      </c>
      <c r="AI438" s="9">
        <f>ROUND('Fertilizer Tonnage Entry Form'!L449,2)*10^2</f>
        <v>0</v>
      </c>
      <c r="AJ438" s="9">
        <f>ROUND('Fertilizer Tonnage Entry Form'!M449,3)*10^2</f>
        <v>0</v>
      </c>
    </row>
    <row r="439" spans="1:36" ht="12.75" customHeight="1">
      <c r="A439" s="9">
        <f>'Fertilizer Tonnage Entry Form'!$Q$1</f>
        <v>0</v>
      </c>
      <c r="C439" s="9">
        <f>'Fertilizer Tonnage Entry Form'!$D$2</f>
        <v>2018</v>
      </c>
      <c r="D439" s="9">
        <f>'Fertilizer Tonnage Entry Form'!$H$2</f>
        <v>14</v>
      </c>
      <c r="H439" s="1">
        <f>ROUND('Fertilizer Tonnage Entry Form'!A450,1)*10^1</f>
        <v>0</v>
      </c>
      <c r="J439" s="1">
        <f>ROUND('Fertilizer Tonnage Entry Form'!B450,1)*10^1</f>
        <v>0</v>
      </c>
      <c r="L439" s="1">
        <f>ROUND('Fertilizer Tonnage Entry Form'!C450,1)*10^1</f>
        <v>0</v>
      </c>
      <c r="M439" s="1">
        <f>ROUND('Fertilizer Tonnage Entry Form'!N450,3)*10^3</f>
        <v>0</v>
      </c>
      <c r="Q439" s="9">
        <f>'Fertilizer Tonnage Entry Form'!T450</f>
        <v>0</v>
      </c>
      <c r="R439" s="9">
        <f>'Fertilizer Tonnage Entry Form'!O450</f>
        <v>0</v>
      </c>
      <c r="S439" s="9">
        <f>'Fertilizer Tonnage Entry Form'!P450</f>
        <v>0</v>
      </c>
      <c r="AA439" s="9">
        <f>ROUND('Fertilizer Tonnage Entry Form'!D450,1)*10^1</f>
        <v>0</v>
      </c>
      <c r="AB439" s="9">
        <f>ROUND('Fertilizer Tonnage Entry Form'!E450,1)*10^1</f>
        <v>0</v>
      </c>
      <c r="AC439" s="9">
        <f>ROUND('Fertilizer Tonnage Entry Form'!F450,1)*10^1</f>
        <v>0</v>
      </c>
      <c r="AD439" s="9">
        <f>ROUND('Fertilizer Tonnage Entry Form'!G450,1)*10^1</f>
        <v>0</v>
      </c>
      <c r="AE439" s="9">
        <f>ROUND('Fertilizer Tonnage Entry Form'!H450,2)*10^2</f>
        <v>0</v>
      </c>
      <c r="AF439" s="9">
        <f>ROUND('Fertilizer Tonnage Entry Form'!I450,2)*10^2</f>
        <v>0</v>
      </c>
      <c r="AG439" s="9">
        <f>ROUND('Fertilizer Tonnage Entry Form'!J450,2)*10^2</f>
        <v>0</v>
      </c>
      <c r="AH439" s="9">
        <f>ROUND('Fertilizer Tonnage Entry Form'!K450,2)*10^2</f>
        <v>0</v>
      </c>
      <c r="AI439" s="9">
        <f>ROUND('Fertilizer Tonnage Entry Form'!L450,2)*10^2</f>
        <v>0</v>
      </c>
      <c r="AJ439" s="9">
        <f>ROUND('Fertilizer Tonnage Entry Form'!M450,3)*10^2</f>
        <v>0</v>
      </c>
    </row>
    <row r="440" spans="1:36" ht="12.75" customHeight="1">
      <c r="A440" s="9">
        <f>'Fertilizer Tonnage Entry Form'!$Q$1</f>
        <v>0</v>
      </c>
      <c r="C440" s="9">
        <f>'Fertilizer Tonnage Entry Form'!$D$2</f>
        <v>2018</v>
      </c>
      <c r="D440" s="9">
        <f>'Fertilizer Tonnage Entry Form'!$H$2</f>
        <v>14</v>
      </c>
      <c r="H440" s="1">
        <f>ROUND('Fertilizer Tonnage Entry Form'!A451,1)*10^1</f>
        <v>0</v>
      </c>
      <c r="J440" s="1">
        <f>ROUND('Fertilizer Tonnage Entry Form'!B451,1)*10^1</f>
        <v>0</v>
      </c>
      <c r="L440" s="1">
        <f>ROUND('Fertilizer Tonnage Entry Form'!C451,1)*10^1</f>
        <v>0</v>
      </c>
      <c r="M440" s="1">
        <f>ROUND('Fertilizer Tonnage Entry Form'!N451,3)*10^3</f>
        <v>0</v>
      </c>
      <c r="Q440" s="9">
        <f>'Fertilizer Tonnage Entry Form'!T451</f>
        <v>0</v>
      </c>
      <c r="R440" s="9">
        <f>'Fertilizer Tonnage Entry Form'!O451</f>
        <v>0</v>
      </c>
      <c r="S440" s="9">
        <f>'Fertilizer Tonnage Entry Form'!P451</f>
        <v>0</v>
      </c>
      <c r="AA440" s="9">
        <f>ROUND('Fertilizer Tonnage Entry Form'!D451,1)*10^1</f>
        <v>0</v>
      </c>
      <c r="AB440" s="9">
        <f>ROUND('Fertilizer Tonnage Entry Form'!E451,1)*10^1</f>
        <v>0</v>
      </c>
      <c r="AC440" s="9">
        <f>ROUND('Fertilizer Tonnage Entry Form'!F451,1)*10^1</f>
        <v>0</v>
      </c>
      <c r="AD440" s="9">
        <f>ROUND('Fertilizer Tonnage Entry Form'!G451,1)*10^1</f>
        <v>0</v>
      </c>
      <c r="AE440" s="9">
        <f>ROUND('Fertilizer Tonnage Entry Form'!H451,2)*10^2</f>
        <v>0</v>
      </c>
      <c r="AF440" s="9">
        <f>ROUND('Fertilizer Tonnage Entry Form'!I451,2)*10^2</f>
        <v>0</v>
      </c>
      <c r="AG440" s="9">
        <f>ROUND('Fertilizer Tonnage Entry Form'!J451,2)*10^2</f>
        <v>0</v>
      </c>
      <c r="AH440" s="9">
        <f>ROUND('Fertilizer Tonnage Entry Form'!K451,2)*10^2</f>
        <v>0</v>
      </c>
      <c r="AI440" s="9">
        <f>ROUND('Fertilizer Tonnage Entry Form'!L451,2)*10^2</f>
        <v>0</v>
      </c>
      <c r="AJ440" s="9">
        <f>ROUND('Fertilizer Tonnage Entry Form'!M451,3)*10^2</f>
        <v>0</v>
      </c>
    </row>
    <row r="441" spans="1:36" ht="12.75" customHeight="1">
      <c r="A441" s="9">
        <f>'Fertilizer Tonnage Entry Form'!$Q$1</f>
        <v>0</v>
      </c>
      <c r="C441" s="9">
        <f>'Fertilizer Tonnage Entry Form'!$D$2</f>
        <v>2018</v>
      </c>
      <c r="D441" s="9">
        <f>'Fertilizer Tonnage Entry Form'!$H$2</f>
        <v>14</v>
      </c>
      <c r="H441" s="1">
        <f>ROUND('Fertilizer Tonnage Entry Form'!A452,1)*10^1</f>
        <v>0</v>
      </c>
      <c r="J441" s="1">
        <f>ROUND('Fertilizer Tonnage Entry Form'!B452,1)*10^1</f>
        <v>0</v>
      </c>
      <c r="L441" s="1">
        <f>ROUND('Fertilizer Tonnage Entry Form'!C452,1)*10^1</f>
        <v>0</v>
      </c>
      <c r="M441" s="1">
        <f>ROUND('Fertilizer Tonnage Entry Form'!N452,3)*10^3</f>
        <v>0</v>
      </c>
      <c r="Q441" s="9">
        <f>'Fertilizer Tonnage Entry Form'!T452</f>
        <v>0</v>
      </c>
      <c r="R441" s="9">
        <f>'Fertilizer Tonnage Entry Form'!O452</f>
        <v>0</v>
      </c>
      <c r="S441" s="9">
        <f>'Fertilizer Tonnage Entry Form'!P452</f>
        <v>0</v>
      </c>
      <c r="AA441" s="9">
        <f>ROUND('Fertilizer Tonnage Entry Form'!D452,1)*10^1</f>
        <v>0</v>
      </c>
      <c r="AB441" s="9">
        <f>ROUND('Fertilizer Tonnage Entry Form'!E452,1)*10^1</f>
        <v>0</v>
      </c>
      <c r="AC441" s="9">
        <f>ROUND('Fertilizer Tonnage Entry Form'!F452,1)*10^1</f>
        <v>0</v>
      </c>
      <c r="AD441" s="9">
        <f>ROUND('Fertilizer Tonnage Entry Form'!G452,1)*10^1</f>
        <v>0</v>
      </c>
      <c r="AE441" s="9">
        <f>ROUND('Fertilizer Tonnage Entry Form'!H452,2)*10^2</f>
        <v>0</v>
      </c>
      <c r="AF441" s="9">
        <f>ROUND('Fertilizer Tonnage Entry Form'!I452,2)*10^2</f>
        <v>0</v>
      </c>
      <c r="AG441" s="9">
        <f>ROUND('Fertilizer Tonnage Entry Form'!J452,2)*10^2</f>
        <v>0</v>
      </c>
      <c r="AH441" s="9">
        <f>ROUND('Fertilizer Tonnage Entry Form'!K452,2)*10^2</f>
        <v>0</v>
      </c>
      <c r="AI441" s="9">
        <f>ROUND('Fertilizer Tonnage Entry Form'!L452,2)*10^2</f>
        <v>0</v>
      </c>
      <c r="AJ441" s="9">
        <f>ROUND('Fertilizer Tonnage Entry Form'!M452,3)*10^2</f>
        <v>0</v>
      </c>
    </row>
    <row r="442" spans="1:36" ht="12.75" customHeight="1">
      <c r="A442" s="9">
        <f>'Fertilizer Tonnage Entry Form'!$Q$1</f>
        <v>0</v>
      </c>
      <c r="C442" s="9">
        <f>'Fertilizer Tonnage Entry Form'!$D$2</f>
        <v>2018</v>
      </c>
      <c r="D442" s="9">
        <f>'Fertilizer Tonnage Entry Form'!$H$2</f>
        <v>14</v>
      </c>
      <c r="H442" s="1">
        <f>ROUND('Fertilizer Tonnage Entry Form'!A453,1)*10^1</f>
        <v>0</v>
      </c>
      <c r="J442" s="1">
        <f>ROUND('Fertilizer Tonnage Entry Form'!B453,1)*10^1</f>
        <v>0</v>
      </c>
      <c r="L442" s="1">
        <f>ROUND('Fertilizer Tonnage Entry Form'!C453,1)*10^1</f>
        <v>0</v>
      </c>
      <c r="M442" s="1">
        <f>ROUND('Fertilizer Tonnage Entry Form'!N453,3)*10^3</f>
        <v>0</v>
      </c>
      <c r="Q442" s="9">
        <f>'Fertilizer Tonnage Entry Form'!T453</f>
        <v>0</v>
      </c>
      <c r="R442" s="9">
        <f>'Fertilizer Tonnage Entry Form'!O453</f>
        <v>0</v>
      </c>
      <c r="S442" s="9">
        <f>'Fertilizer Tonnage Entry Form'!P453</f>
        <v>0</v>
      </c>
      <c r="AA442" s="9">
        <f>ROUND('Fertilizer Tonnage Entry Form'!D453,1)*10^1</f>
        <v>0</v>
      </c>
      <c r="AB442" s="9">
        <f>ROUND('Fertilizer Tonnage Entry Form'!E453,1)*10^1</f>
        <v>0</v>
      </c>
      <c r="AC442" s="9">
        <f>ROUND('Fertilizer Tonnage Entry Form'!F453,1)*10^1</f>
        <v>0</v>
      </c>
      <c r="AD442" s="9">
        <f>ROUND('Fertilizer Tonnage Entry Form'!G453,1)*10^1</f>
        <v>0</v>
      </c>
      <c r="AE442" s="9">
        <f>ROUND('Fertilizer Tonnage Entry Form'!H453,2)*10^2</f>
        <v>0</v>
      </c>
      <c r="AF442" s="9">
        <f>ROUND('Fertilizer Tonnage Entry Form'!I453,2)*10^2</f>
        <v>0</v>
      </c>
      <c r="AG442" s="9">
        <f>ROUND('Fertilizer Tonnage Entry Form'!J453,2)*10^2</f>
        <v>0</v>
      </c>
      <c r="AH442" s="9">
        <f>ROUND('Fertilizer Tonnage Entry Form'!K453,2)*10^2</f>
        <v>0</v>
      </c>
      <c r="AI442" s="9">
        <f>ROUND('Fertilizer Tonnage Entry Form'!L453,2)*10^2</f>
        <v>0</v>
      </c>
      <c r="AJ442" s="9">
        <f>ROUND('Fertilizer Tonnage Entry Form'!M453,3)*10^2</f>
        <v>0</v>
      </c>
    </row>
    <row r="443" spans="1:36" ht="12.75" customHeight="1">
      <c r="A443" s="9">
        <f>'Fertilizer Tonnage Entry Form'!$Q$1</f>
        <v>0</v>
      </c>
      <c r="C443" s="9">
        <f>'Fertilizer Tonnage Entry Form'!$D$2</f>
        <v>2018</v>
      </c>
      <c r="D443" s="9">
        <f>'Fertilizer Tonnage Entry Form'!$H$2</f>
        <v>14</v>
      </c>
      <c r="H443" s="1">
        <f>ROUND('Fertilizer Tonnage Entry Form'!A454,1)*10^1</f>
        <v>0</v>
      </c>
      <c r="J443" s="1">
        <f>ROUND('Fertilizer Tonnage Entry Form'!B454,1)*10^1</f>
        <v>0</v>
      </c>
      <c r="L443" s="1">
        <f>ROUND('Fertilizer Tonnage Entry Form'!C454,1)*10^1</f>
        <v>0</v>
      </c>
      <c r="M443" s="1">
        <f>ROUND('Fertilizer Tonnage Entry Form'!N454,3)*10^3</f>
        <v>0</v>
      </c>
      <c r="Q443" s="9">
        <f>'Fertilizer Tonnage Entry Form'!T454</f>
        <v>0</v>
      </c>
      <c r="R443" s="9">
        <f>'Fertilizer Tonnage Entry Form'!O454</f>
        <v>0</v>
      </c>
      <c r="S443" s="9">
        <f>'Fertilizer Tonnage Entry Form'!P454</f>
        <v>0</v>
      </c>
      <c r="AA443" s="9">
        <f>ROUND('Fertilizer Tonnage Entry Form'!D454,1)*10^1</f>
        <v>0</v>
      </c>
      <c r="AB443" s="9">
        <f>ROUND('Fertilizer Tonnage Entry Form'!E454,1)*10^1</f>
        <v>0</v>
      </c>
      <c r="AC443" s="9">
        <f>ROUND('Fertilizer Tonnage Entry Form'!F454,1)*10^1</f>
        <v>0</v>
      </c>
      <c r="AD443" s="9">
        <f>ROUND('Fertilizer Tonnage Entry Form'!G454,1)*10^1</f>
        <v>0</v>
      </c>
      <c r="AE443" s="9">
        <f>ROUND('Fertilizer Tonnage Entry Form'!H454,2)*10^2</f>
        <v>0</v>
      </c>
      <c r="AF443" s="9">
        <f>ROUND('Fertilizer Tonnage Entry Form'!I454,2)*10^2</f>
        <v>0</v>
      </c>
      <c r="AG443" s="9">
        <f>ROUND('Fertilizer Tonnage Entry Form'!J454,2)*10^2</f>
        <v>0</v>
      </c>
      <c r="AH443" s="9">
        <f>ROUND('Fertilizer Tonnage Entry Form'!K454,2)*10^2</f>
        <v>0</v>
      </c>
      <c r="AI443" s="9">
        <f>ROUND('Fertilizer Tonnage Entry Form'!L454,2)*10^2</f>
        <v>0</v>
      </c>
      <c r="AJ443" s="9">
        <f>ROUND('Fertilizer Tonnage Entry Form'!M454,3)*10^2</f>
        <v>0</v>
      </c>
    </row>
    <row r="444" spans="1:36" ht="12.75" customHeight="1">
      <c r="A444" s="9">
        <f>'Fertilizer Tonnage Entry Form'!$Q$1</f>
        <v>0</v>
      </c>
      <c r="C444" s="9">
        <f>'Fertilizer Tonnage Entry Form'!$D$2</f>
        <v>2018</v>
      </c>
      <c r="D444" s="9">
        <f>'Fertilizer Tonnage Entry Form'!$H$2</f>
        <v>14</v>
      </c>
      <c r="H444" s="1">
        <f>ROUND('Fertilizer Tonnage Entry Form'!A455,1)*10^1</f>
        <v>0</v>
      </c>
      <c r="J444" s="1">
        <f>ROUND('Fertilizer Tonnage Entry Form'!B455,1)*10^1</f>
        <v>0</v>
      </c>
      <c r="L444" s="1">
        <f>ROUND('Fertilizer Tonnage Entry Form'!C455,1)*10^1</f>
        <v>0</v>
      </c>
      <c r="M444" s="1">
        <f>ROUND('Fertilizer Tonnage Entry Form'!N455,3)*10^3</f>
        <v>0</v>
      </c>
      <c r="Q444" s="9">
        <f>'Fertilizer Tonnage Entry Form'!T455</f>
        <v>0</v>
      </c>
      <c r="R444" s="9">
        <f>'Fertilizer Tonnage Entry Form'!O455</f>
        <v>0</v>
      </c>
      <c r="S444" s="9">
        <f>'Fertilizer Tonnage Entry Form'!P455</f>
        <v>0</v>
      </c>
      <c r="AA444" s="9">
        <f>ROUND('Fertilizer Tonnage Entry Form'!D455,1)*10^1</f>
        <v>0</v>
      </c>
      <c r="AB444" s="9">
        <f>ROUND('Fertilizer Tonnage Entry Form'!E455,1)*10^1</f>
        <v>0</v>
      </c>
      <c r="AC444" s="9">
        <f>ROUND('Fertilizer Tonnage Entry Form'!F455,1)*10^1</f>
        <v>0</v>
      </c>
      <c r="AD444" s="9">
        <f>ROUND('Fertilizer Tonnage Entry Form'!G455,1)*10^1</f>
        <v>0</v>
      </c>
      <c r="AE444" s="9">
        <f>ROUND('Fertilizer Tonnage Entry Form'!H455,2)*10^2</f>
        <v>0</v>
      </c>
      <c r="AF444" s="9">
        <f>ROUND('Fertilizer Tonnage Entry Form'!I455,2)*10^2</f>
        <v>0</v>
      </c>
      <c r="AG444" s="9">
        <f>ROUND('Fertilizer Tonnage Entry Form'!J455,2)*10^2</f>
        <v>0</v>
      </c>
      <c r="AH444" s="9">
        <f>ROUND('Fertilizer Tonnage Entry Form'!K455,2)*10^2</f>
        <v>0</v>
      </c>
      <c r="AI444" s="9">
        <f>ROUND('Fertilizer Tonnage Entry Form'!L455,2)*10^2</f>
        <v>0</v>
      </c>
      <c r="AJ444" s="9">
        <f>ROUND('Fertilizer Tonnage Entry Form'!M455,3)*10^2</f>
        <v>0</v>
      </c>
    </row>
    <row r="445" spans="1:36" ht="12.75" customHeight="1">
      <c r="A445" s="9">
        <f>'Fertilizer Tonnage Entry Form'!$Q$1</f>
        <v>0</v>
      </c>
      <c r="C445" s="9">
        <f>'Fertilizer Tonnage Entry Form'!$D$2</f>
        <v>2018</v>
      </c>
      <c r="D445" s="9">
        <f>'Fertilizer Tonnage Entry Form'!$H$2</f>
        <v>14</v>
      </c>
      <c r="H445" s="1">
        <f>ROUND('Fertilizer Tonnage Entry Form'!A456,1)*10^1</f>
        <v>0</v>
      </c>
      <c r="J445" s="1">
        <f>ROUND('Fertilizer Tonnage Entry Form'!B456,1)*10^1</f>
        <v>0</v>
      </c>
      <c r="L445" s="1">
        <f>ROUND('Fertilizer Tonnage Entry Form'!C456,1)*10^1</f>
        <v>0</v>
      </c>
      <c r="M445" s="1">
        <f>ROUND('Fertilizer Tonnage Entry Form'!N456,3)*10^3</f>
        <v>0</v>
      </c>
      <c r="Q445" s="9">
        <f>'Fertilizer Tonnage Entry Form'!T456</f>
        <v>0</v>
      </c>
      <c r="R445" s="9">
        <f>'Fertilizer Tonnage Entry Form'!O456</f>
        <v>0</v>
      </c>
      <c r="S445" s="9">
        <f>'Fertilizer Tonnage Entry Form'!P456</f>
        <v>0</v>
      </c>
      <c r="AA445" s="9">
        <f>ROUND('Fertilizer Tonnage Entry Form'!D456,1)*10^1</f>
        <v>0</v>
      </c>
      <c r="AB445" s="9">
        <f>ROUND('Fertilizer Tonnage Entry Form'!E456,1)*10^1</f>
        <v>0</v>
      </c>
      <c r="AC445" s="9">
        <f>ROUND('Fertilizer Tonnage Entry Form'!F456,1)*10^1</f>
        <v>0</v>
      </c>
      <c r="AD445" s="9">
        <f>ROUND('Fertilizer Tonnage Entry Form'!G456,1)*10^1</f>
        <v>0</v>
      </c>
      <c r="AE445" s="9">
        <f>ROUND('Fertilizer Tonnage Entry Form'!H456,2)*10^2</f>
        <v>0</v>
      </c>
      <c r="AF445" s="9">
        <f>ROUND('Fertilizer Tonnage Entry Form'!I456,2)*10^2</f>
        <v>0</v>
      </c>
      <c r="AG445" s="9">
        <f>ROUND('Fertilizer Tonnage Entry Form'!J456,2)*10^2</f>
        <v>0</v>
      </c>
      <c r="AH445" s="9">
        <f>ROUND('Fertilizer Tonnage Entry Form'!K456,2)*10^2</f>
        <v>0</v>
      </c>
      <c r="AI445" s="9">
        <f>ROUND('Fertilizer Tonnage Entry Form'!L456,2)*10^2</f>
        <v>0</v>
      </c>
      <c r="AJ445" s="9">
        <f>ROUND('Fertilizer Tonnage Entry Form'!M456,3)*10^2</f>
        <v>0</v>
      </c>
    </row>
    <row r="446" spans="1:36" ht="12.75" customHeight="1">
      <c r="A446" s="9">
        <f>'Fertilizer Tonnage Entry Form'!$Q$1</f>
        <v>0</v>
      </c>
      <c r="C446" s="9">
        <f>'Fertilizer Tonnage Entry Form'!$D$2</f>
        <v>2018</v>
      </c>
      <c r="D446" s="9">
        <f>'Fertilizer Tonnage Entry Form'!$H$2</f>
        <v>14</v>
      </c>
      <c r="H446" s="1">
        <f>ROUND('Fertilizer Tonnage Entry Form'!A457,1)*10^1</f>
        <v>0</v>
      </c>
      <c r="J446" s="1">
        <f>ROUND('Fertilizer Tonnage Entry Form'!B457,1)*10^1</f>
        <v>0</v>
      </c>
      <c r="L446" s="1">
        <f>ROUND('Fertilizer Tonnage Entry Form'!C457,1)*10^1</f>
        <v>0</v>
      </c>
      <c r="M446" s="1">
        <f>ROUND('Fertilizer Tonnage Entry Form'!N457,3)*10^3</f>
        <v>0</v>
      </c>
      <c r="Q446" s="9">
        <f>'Fertilizer Tonnage Entry Form'!T457</f>
        <v>0</v>
      </c>
      <c r="R446" s="9">
        <f>'Fertilizer Tonnage Entry Form'!O457</f>
        <v>0</v>
      </c>
      <c r="S446" s="9">
        <f>'Fertilizer Tonnage Entry Form'!P457</f>
        <v>0</v>
      </c>
      <c r="AA446" s="9">
        <f>ROUND('Fertilizer Tonnage Entry Form'!D457,1)*10^1</f>
        <v>0</v>
      </c>
      <c r="AB446" s="9">
        <f>ROUND('Fertilizer Tonnage Entry Form'!E457,1)*10^1</f>
        <v>0</v>
      </c>
      <c r="AC446" s="9">
        <f>ROUND('Fertilizer Tonnage Entry Form'!F457,1)*10^1</f>
        <v>0</v>
      </c>
      <c r="AD446" s="9">
        <f>ROUND('Fertilizer Tonnage Entry Form'!G457,1)*10^1</f>
        <v>0</v>
      </c>
      <c r="AE446" s="9">
        <f>ROUND('Fertilizer Tonnage Entry Form'!H457,2)*10^2</f>
        <v>0</v>
      </c>
      <c r="AF446" s="9">
        <f>ROUND('Fertilizer Tonnage Entry Form'!I457,2)*10^2</f>
        <v>0</v>
      </c>
      <c r="AG446" s="9">
        <f>ROUND('Fertilizer Tonnage Entry Form'!J457,2)*10^2</f>
        <v>0</v>
      </c>
      <c r="AH446" s="9">
        <f>ROUND('Fertilizer Tonnage Entry Form'!K457,2)*10^2</f>
        <v>0</v>
      </c>
      <c r="AI446" s="9">
        <f>ROUND('Fertilizer Tonnage Entry Form'!L457,2)*10^2</f>
        <v>0</v>
      </c>
      <c r="AJ446" s="9">
        <f>ROUND('Fertilizer Tonnage Entry Form'!M457,3)*10^2</f>
        <v>0</v>
      </c>
    </row>
    <row r="447" spans="1:36" ht="12.75" customHeight="1">
      <c r="A447" s="9">
        <f>'Fertilizer Tonnage Entry Form'!$Q$1</f>
        <v>0</v>
      </c>
      <c r="C447" s="9">
        <f>'Fertilizer Tonnage Entry Form'!$D$2</f>
        <v>2018</v>
      </c>
      <c r="D447" s="9">
        <f>'Fertilizer Tonnage Entry Form'!$H$2</f>
        <v>14</v>
      </c>
      <c r="H447" s="1">
        <f>ROUND('Fertilizer Tonnage Entry Form'!A458,1)*10^1</f>
        <v>0</v>
      </c>
      <c r="J447" s="1">
        <f>ROUND('Fertilizer Tonnage Entry Form'!B458,1)*10^1</f>
        <v>0</v>
      </c>
      <c r="L447" s="1">
        <f>ROUND('Fertilizer Tonnage Entry Form'!C458,1)*10^1</f>
        <v>0</v>
      </c>
      <c r="M447" s="1">
        <f>ROUND('Fertilizer Tonnage Entry Form'!N458,3)*10^3</f>
        <v>0</v>
      </c>
      <c r="Q447" s="9">
        <f>'Fertilizer Tonnage Entry Form'!T458</f>
        <v>0</v>
      </c>
      <c r="R447" s="9">
        <f>'Fertilizer Tonnage Entry Form'!O458</f>
        <v>0</v>
      </c>
      <c r="S447" s="9">
        <f>'Fertilizer Tonnage Entry Form'!P458</f>
        <v>0</v>
      </c>
      <c r="AA447" s="9">
        <f>ROUND('Fertilizer Tonnage Entry Form'!D458,1)*10^1</f>
        <v>0</v>
      </c>
      <c r="AB447" s="9">
        <f>ROUND('Fertilizer Tonnage Entry Form'!E458,1)*10^1</f>
        <v>0</v>
      </c>
      <c r="AC447" s="9">
        <f>ROUND('Fertilizer Tonnage Entry Form'!F458,1)*10^1</f>
        <v>0</v>
      </c>
      <c r="AD447" s="9">
        <f>ROUND('Fertilizer Tonnage Entry Form'!G458,1)*10^1</f>
        <v>0</v>
      </c>
      <c r="AE447" s="9">
        <f>ROUND('Fertilizer Tonnage Entry Form'!H458,2)*10^2</f>
        <v>0</v>
      </c>
      <c r="AF447" s="9">
        <f>ROUND('Fertilizer Tonnage Entry Form'!I458,2)*10^2</f>
        <v>0</v>
      </c>
      <c r="AG447" s="9">
        <f>ROUND('Fertilizer Tonnage Entry Form'!J458,2)*10^2</f>
        <v>0</v>
      </c>
      <c r="AH447" s="9">
        <f>ROUND('Fertilizer Tonnage Entry Form'!K458,2)*10^2</f>
        <v>0</v>
      </c>
      <c r="AI447" s="9">
        <f>ROUND('Fertilizer Tonnage Entry Form'!L458,2)*10^2</f>
        <v>0</v>
      </c>
      <c r="AJ447" s="9">
        <f>ROUND('Fertilizer Tonnage Entry Form'!M458,3)*10^2</f>
        <v>0</v>
      </c>
    </row>
    <row r="448" spans="1:36" ht="12.75" customHeight="1">
      <c r="A448" s="9">
        <f>'Fertilizer Tonnage Entry Form'!$Q$1</f>
        <v>0</v>
      </c>
      <c r="C448" s="9">
        <f>'Fertilizer Tonnage Entry Form'!$D$2</f>
        <v>2018</v>
      </c>
      <c r="D448" s="9">
        <f>'Fertilizer Tonnage Entry Form'!$H$2</f>
        <v>14</v>
      </c>
      <c r="H448" s="1">
        <f>ROUND('Fertilizer Tonnage Entry Form'!A459,1)*10^1</f>
        <v>0</v>
      </c>
      <c r="J448" s="1">
        <f>ROUND('Fertilizer Tonnage Entry Form'!B459,1)*10^1</f>
        <v>0</v>
      </c>
      <c r="L448" s="1">
        <f>ROUND('Fertilizer Tonnage Entry Form'!C459,1)*10^1</f>
        <v>0</v>
      </c>
      <c r="M448" s="1">
        <f>ROUND('Fertilizer Tonnage Entry Form'!N459,3)*10^3</f>
        <v>0</v>
      </c>
      <c r="Q448" s="9">
        <f>'Fertilizer Tonnage Entry Form'!T459</f>
        <v>0</v>
      </c>
      <c r="R448" s="9">
        <f>'Fertilizer Tonnage Entry Form'!O459</f>
        <v>0</v>
      </c>
      <c r="S448" s="9">
        <f>'Fertilizer Tonnage Entry Form'!P459</f>
        <v>0</v>
      </c>
      <c r="AA448" s="9">
        <f>ROUND('Fertilizer Tonnage Entry Form'!D459,1)*10^1</f>
        <v>0</v>
      </c>
      <c r="AB448" s="9">
        <f>ROUND('Fertilizer Tonnage Entry Form'!E459,1)*10^1</f>
        <v>0</v>
      </c>
      <c r="AC448" s="9">
        <f>ROUND('Fertilizer Tonnage Entry Form'!F459,1)*10^1</f>
        <v>0</v>
      </c>
      <c r="AD448" s="9">
        <f>ROUND('Fertilizer Tonnage Entry Form'!G459,1)*10^1</f>
        <v>0</v>
      </c>
      <c r="AE448" s="9">
        <f>ROUND('Fertilizer Tonnage Entry Form'!H459,2)*10^2</f>
        <v>0</v>
      </c>
      <c r="AF448" s="9">
        <f>ROUND('Fertilizer Tonnage Entry Form'!I459,2)*10^2</f>
        <v>0</v>
      </c>
      <c r="AG448" s="9">
        <f>ROUND('Fertilizer Tonnage Entry Form'!J459,2)*10^2</f>
        <v>0</v>
      </c>
      <c r="AH448" s="9">
        <f>ROUND('Fertilizer Tonnage Entry Form'!K459,2)*10^2</f>
        <v>0</v>
      </c>
      <c r="AI448" s="9">
        <f>ROUND('Fertilizer Tonnage Entry Form'!L459,2)*10^2</f>
        <v>0</v>
      </c>
      <c r="AJ448" s="9">
        <f>ROUND('Fertilizer Tonnage Entry Form'!M459,3)*10^2</f>
        <v>0</v>
      </c>
    </row>
    <row r="449" spans="1:36" ht="12.75" customHeight="1">
      <c r="A449" s="9">
        <f>'Fertilizer Tonnage Entry Form'!$Q$1</f>
        <v>0</v>
      </c>
      <c r="C449" s="9">
        <f>'Fertilizer Tonnage Entry Form'!$D$2</f>
        <v>2018</v>
      </c>
      <c r="D449" s="9">
        <f>'Fertilizer Tonnage Entry Form'!$H$2</f>
        <v>14</v>
      </c>
      <c r="H449" s="1">
        <f>ROUND('Fertilizer Tonnage Entry Form'!A460,1)*10^1</f>
        <v>0</v>
      </c>
      <c r="J449" s="1">
        <f>ROUND('Fertilizer Tonnage Entry Form'!B460,1)*10^1</f>
        <v>0</v>
      </c>
      <c r="L449" s="1">
        <f>ROUND('Fertilizer Tonnage Entry Form'!C460,1)*10^1</f>
        <v>0</v>
      </c>
      <c r="M449" s="1">
        <f>ROUND('Fertilizer Tonnage Entry Form'!N460,3)*10^3</f>
        <v>0</v>
      </c>
      <c r="Q449" s="9">
        <f>'Fertilizer Tonnage Entry Form'!T460</f>
        <v>0</v>
      </c>
      <c r="R449" s="9">
        <f>'Fertilizer Tonnage Entry Form'!O460</f>
        <v>0</v>
      </c>
      <c r="S449" s="9">
        <f>'Fertilizer Tonnage Entry Form'!P460</f>
        <v>0</v>
      </c>
      <c r="AA449" s="9">
        <f>ROUND('Fertilizer Tonnage Entry Form'!D460,1)*10^1</f>
        <v>0</v>
      </c>
      <c r="AB449" s="9">
        <f>ROUND('Fertilizer Tonnage Entry Form'!E460,1)*10^1</f>
        <v>0</v>
      </c>
      <c r="AC449" s="9">
        <f>ROUND('Fertilizer Tonnage Entry Form'!F460,1)*10^1</f>
        <v>0</v>
      </c>
      <c r="AD449" s="9">
        <f>ROUND('Fertilizer Tonnage Entry Form'!G460,1)*10^1</f>
        <v>0</v>
      </c>
      <c r="AE449" s="9">
        <f>ROUND('Fertilizer Tonnage Entry Form'!H460,2)*10^2</f>
        <v>0</v>
      </c>
      <c r="AF449" s="9">
        <f>ROUND('Fertilizer Tonnage Entry Form'!I460,2)*10^2</f>
        <v>0</v>
      </c>
      <c r="AG449" s="9">
        <f>ROUND('Fertilizer Tonnage Entry Form'!J460,2)*10^2</f>
        <v>0</v>
      </c>
      <c r="AH449" s="9">
        <f>ROUND('Fertilizer Tonnage Entry Form'!K460,2)*10^2</f>
        <v>0</v>
      </c>
      <c r="AI449" s="9">
        <f>ROUND('Fertilizer Tonnage Entry Form'!L460,2)*10^2</f>
        <v>0</v>
      </c>
      <c r="AJ449" s="9">
        <f>ROUND('Fertilizer Tonnage Entry Form'!M460,3)*10^2</f>
        <v>0</v>
      </c>
    </row>
    <row r="450" spans="1:36" ht="12.75" customHeight="1">
      <c r="A450" s="9">
        <f>'Fertilizer Tonnage Entry Form'!$Q$1</f>
        <v>0</v>
      </c>
      <c r="C450" s="9">
        <f>'Fertilizer Tonnage Entry Form'!$D$2</f>
        <v>2018</v>
      </c>
      <c r="D450" s="9">
        <f>'Fertilizer Tonnage Entry Form'!$H$2</f>
        <v>14</v>
      </c>
      <c r="H450" s="1">
        <f>ROUND('Fertilizer Tonnage Entry Form'!A461,1)*10^1</f>
        <v>0</v>
      </c>
      <c r="J450" s="1">
        <f>ROUND('Fertilizer Tonnage Entry Form'!B461,1)*10^1</f>
        <v>0</v>
      </c>
      <c r="L450" s="1">
        <f>ROUND('Fertilizer Tonnage Entry Form'!C461,1)*10^1</f>
        <v>0</v>
      </c>
      <c r="M450" s="1">
        <f>ROUND('Fertilizer Tonnage Entry Form'!N461,3)*10^3</f>
        <v>0</v>
      </c>
      <c r="Q450" s="9">
        <f>'Fertilizer Tonnage Entry Form'!T461</f>
        <v>0</v>
      </c>
      <c r="R450" s="9">
        <f>'Fertilizer Tonnage Entry Form'!O461</f>
        <v>0</v>
      </c>
      <c r="S450" s="9">
        <f>'Fertilizer Tonnage Entry Form'!P461</f>
        <v>0</v>
      </c>
      <c r="AA450" s="9">
        <f>ROUND('Fertilizer Tonnage Entry Form'!D461,1)*10^1</f>
        <v>0</v>
      </c>
      <c r="AB450" s="9">
        <f>ROUND('Fertilizer Tonnage Entry Form'!E461,1)*10^1</f>
        <v>0</v>
      </c>
      <c r="AC450" s="9">
        <f>ROUND('Fertilizer Tonnage Entry Form'!F461,1)*10^1</f>
        <v>0</v>
      </c>
      <c r="AD450" s="9">
        <f>ROUND('Fertilizer Tonnage Entry Form'!G461,1)*10^1</f>
        <v>0</v>
      </c>
      <c r="AE450" s="9">
        <f>ROUND('Fertilizer Tonnage Entry Form'!H461,2)*10^2</f>
        <v>0</v>
      </c>
      <c r="AF450" s="9">
        <f>ROUND('Fertilizer Tonnage Entry Form'!I461,2)*10^2</f>
        <v>0</v>
      </c>
      <c r="AG450" s="9">
        <f>ROUND('Fertilizer Tonnage Entry Form'!J461,2)*10^2</f>
        <v>0</v>
      </c>
      <c r="AH450" s="9">
        <f>ROUND('Fertilizer Tonnage Entry Form'!K461,2)*10^2</f>
        <v>0</v>
      </c>
      <c r="AI450" s="9">
        <f>ROUND('Fertilizer Tonnage Entry Form'!L461,2)*10^2</f>
        <v>0</v>
      </c>
      <c r="AJ450" s="9">
        <f>ROUND('Fertilizer Tonnage Entry Form'!M461,3)*10^2</f>
        <v>0</v>
      </c>
    </row>
    <row r="451" spans="1:36" ht="12.75" customHeight="1">
      <c r="A451" s="9">
        <f>'Fertilizer Tonnage Entry Form'!$Q$1</f>
        <v>0</v>
      </c>
      <c r="C451" s="9">
        <f>'Fertilizer Tonnage Entry Form'!$D$2</f>
        <v>2018</v>
      </c>
      <c r="D451" s="9">
        <f>'Fertilizer Tonnage Entry Form'!$H$2</f>
        <v>14</v>
      </c>
      <c r="H451" s="1">
        <f>ROUND('Fertilizer Tonnage Entry Form'!A462,1)*10^1</f>
        <v>0</v>
      </c>
      <c r="J451" s="1">
        <f>ROUND('Fertilizer Tonnage Entry Form'!B462,1)*10^1</f>
        <v>0</v>
      </c>
      <c r="L451" s="1">
        <f>ROUND('Fertilizer Tonnage Entry Form'!C462,1)*10^1</f>
        <v>0</v>
      </c>
      <c r="M451" s="1">
        <f>ROUND('Fertilizer Tonnage Entry Form'!N462,3)*10^3</f>
        <v>0</v>
      </c>
      <c r="Q451" s="9">
        <f>'Fertilizer Tonnage Entry Form'!T462</f>
        <v>0</v>
      </c>
      <c r="R451" s="9">
        <f>'Fertilizer Tonnage Entry Form'!O462</f>
        <v>0</v>
      </c>
      <c r="S451" s="9">
        <f>'Fertilizer Tonnage Entry Form'!P462</f>
        <v>0</v>
      </c>
      <c r="AA451" s="9">
        <f>ROUND('Fertilizer Tonnage Entry Form'!D462,1)*10^1</f>
        <v>0</v>
      </c>
      <c r="AB451" s="9">
        <f>ROUND('Fertilizer Tonnage Entry Form'!E462,1)*10^1</f>
        <v>0</v>
      </c>
      <c r="AC451" s="9">
        <f>ROUND('Fertilizer Tonnage Entry Form'!F462,1)*10^1</f>
        <v>0</v>
      </c>
      <c r="AD451" s="9">
        <f>ROUND('Fertilizer Tonnage Entry Form'!G462,1)*10^1</f>
        <v>0</v>
      </c>
      <c r="AE451" s="9">
        <f>ROUND('Fertilizer Tonnage Entry Form'!H462,2)*10^2</f>
        <v>0</v>
      </c>
      <c r="AF451" s="9">
        <f>ROUND('Fertilizer Tonnage Entry Form'!I462,2)*10^2</f>
        <v>0</v>
      </c>
      <c r="AG451" s="9">
        <f>ROUND('Fertilizer Tonnage Entry Form'!J462,2)*10^2</f>
        <v>0</v>
      </c>
      <c r="AH451" s="9">
        <f>ROUND('Fertilizer Tonnage Entry Form'!K462,2)*10^2</f>
        <v>0</v>
      </c>
      <c r="AI451" s="9">
        <f>ROUND('Fertilizer Tonnage Entry Form'!L462,2)*10^2</f>
        <v>0</v>
      </c>
      <c r="AJ451" s="9">
        <f>ROUND('Fertilizer Tonnage Entry Form'!M462,3)*10^2</f>
        <v>0</v>
      </c>
    </row>
    <row r="452" spans="1:36" ht="12.75" customHeight="1">
      <c r="A452" s="9">
        <f>'Fertilizer Tonnage Entry Form'!$Q$1</f>
        <v>0</v>
      </c>
      <c r="C452" s="9">
        <f>'Fertilizer Tonnage Entry Form'!$D$2</f>
        <v>2018</v>
      </c>
      <c r="D452" s="9">
        <f>'Fertilizer Tonnage Entry Form'!$H$2</f>
        <v>14</v>
      </c>
      <c r="H452" s="1">
        <f>ROUND('Fertilizer Tonnage Entry Form'!A463,1)*10^1</f>
        <v>0</v>
      </c>
      <c r="J452" s="1">
        <f>ROUND('Fertilizer Tonnage Entry Form'!B463,1)*10^1</f>
        <v>0</v>
      </c>
      <c r="L452" s="1">
        <f>ROUND('Fertilizer Tonnage Entry Form'!C463,1)*10^1</f>
        <v>0</v>
      </c>
      <c r="M452" s="1">
        <f>ROUND('Fertilizer Tonnage Entry Form'!N463,3)*10^3</f>
        <v>0</v>
      </c>
      <c r="Q452" s="9">
        <f>'Fertilizer Tonnage Entry Form'!T463</f>
        <v>0</v>
      </c>
      <c r="R452" s="9">
        <f>'Fertilizer Tonnage Entry Form'!O463</f>
        <v>0</v>
      </c>
      <c r="S452" s="9">
        <f>'Fertilizer Tonnage Entry Form'!P463</f>
        <v>0</v>
      </c>
      <c r="AA452" s="9">
        <f>ROUND('Fertilizer Tonnage Entry Form'!D463,1)*10^1</f>
        <v>0</v>
      </c>
      <c r="AB452" s="9">
        <f>ROUND('Fertilizer Tonnage Entry Form'!E463,1)*10^1</f>
        <v>0</v>
      </c>
      <c r="AC452" s="9">
        <f>ROUND('Fertilizer Tonnage Entry Form'!F463,1)*10^1</f>
        <v>0</v>
      </c>
      <c r="AD452" s="9">
        <f>ROUND('Fertilizer Tonnage Entry Form'!G463,1)*10^1</f>
        <v>0</v>
      </c>
      <c r="AE452" s="9">
        <f>ROUND('Fertilizer Tonnage Entry Form'!H463,2)*10^2</f>
        <v>0</v>
      </c>
      <c r="AF452" s="9">
        <f>ROUND('Fertilizer Tonnage Entry Form'!I463,2)*10^2</f>
        <v>0</v>
      </c>
      <c r="AG452" s="9">
        <f>ROUND('Fertilizer Tonnage Entry Form'!J463,2)*10^2</f>
        <v>0</v>
      </c>
      <c r="AH452" s="9">
        <f>ROUND('Fertilizer Tonnage Entry Form'!K463,2)*10^2</f>
        <v>0</v>
      </c>
      <c r="AI452" s="9">
        <f>ROUND('Fertilizer Tonnage Entry Form'!L463,2)*10^2</f>
        <v>0</v>
      </c>
      <c r="AJ452" s="9">
        <f>ROUND('Fertilizer Tonnage Entry Form'!M463,3)*10^2</f>
        <v>0</v>
      </c>
    </row>
    <row r="453" spans="1:36" ht="12.75" customHeight="1">
      <c r="A453" s="9">
        <f>'Fertilizer Tonnage Entry Form'!$Q$1</f>
        <v>0</v>
      </c>
      <c r="C453" s="9">
        <f>'Fertilizer Tonnage Entry Form'!$D$2</f>
        <v>2018</v>
      </c>
      <c r="D453" s="9">
        <f>'Fertilizer Tonnage Entry Form'!$H$2</f>
        <v>14</v>
      </c>
      <c r="H453" s="1">
        <f>ROUND('Fertilizer Tonnage Entry Form'!A464,1)*10^1</f>
        <v>0</v>
      </c>
      <c r="J453" s="1">
        <f>ROUND('Fertilizer Tonnage Entry Form'!B464,1)*10^1</f>
        <v>0</v>
      </c>
      <c r="L453" s="1">
        <f>ROUND('Fertilizer Tonnage Entry Form'!C464,1)*10^1</f>
        <v>0</v>
      </c>
      <c r="M453" s="1">
        <f>ROUND('Fertilizer Tonnage Entry Form'!N464,3)*10^3</f>
        <v>0</v>
      </c>
      <c r="Q453" s="9">
        <f>'Fertilizer Tonnage Entry Form'!T464</f>
        <v>0</v>
      </c>
      <c r="R453" s="9">
        <f>'Fertilizer Tonnage Entry Form'!O464</f>
        <v>0</v>
      </c>
      <c r="S453" s="9">
        <f>'Fertilizer Tonnage Entry Form'!P464</f>
        <v>0</v>
      </c>
      <c r="AA453" s="9">
        <f>ROUND('Fertilizer Tonnage Entry Form'!D464,1)*10^1</f>
        <v>0</v>
      </c>
      <c r="AB453" s="9">
        <f>ROUND('Fertilizer Tonnage Entry Form'!E464,1)*10^1</f>
        <v>0</v>
      </c>
      <c r="AC453" s="9">
        <f>ROUND('Fertilizer Tonnage Entry Form'!F464,1)*10^1</f>
        <v>0</v>
      </c>
      <c r="AD453" s="9">
        <f>ROUND('Fertilizer Tonnage Entry Form'!G464,1)*10^1</f>
        <v>0</v>
      </c>
      <c r="AE453" s="9">
        <f>ROUND('Fertilizer Tonnage Entry Form'!H464,2)*10^2</f>
        <v>0</v>
      </c>
      <c r="AF453" s="9">
        <f>ROUND('Fertilizer Tonnage Entry Form'!I464,2)*10^2</f>
        <v>0</v>
      </c>
      <c r="AG453" s="9">
        <f>ROUND('Fertilizer Tonnage Entry Form'!J464,2)*10^2</f>
        <v>0</v>
      </c>
      <c r="AH453" s="9">
        <f>ROUND('Fertilizer Tonnage Entry Form'!K464,2)*10^2</f>
        <v>0</v>
      </c>
      <c r="AI453" s="9">
        <f>ROUND('Fertilizer Tonnage Entry Form'!L464,2)*10^2</f>
        <v>0</v>
      </c>
      <c r="AJ453" s="9">
        <f>ROUND('Fertilizer Tonnage Entry Form'!M464,3)*10^2</f>
        <v>0</v>
      </c>
    </row>
    <row r="454" spans="1:36" ht="12.75" customHeight="1">
      <c r="A454" s="9">
        <f>'Fertilizer Tonnage Entry Form'!$Q$1</f>
        <v>0</v>
      </c>
      <c r="C454" s="9">
        <f>'Fertilizer Tonnage Entry Form'!$D$2</f>
        <v>2018</v>
      </c>
      <c r="D454" s="9">
        <f>'Fertilizer Tonnage Entry Form'!$H$2</f>
        <v>14</v>
      </c>
      <c r="H454" s="1">
        <f>ROUND('Fertilizer Tonnage Entry Form'!A465,1)*10^1</f>
        <v>0</v>
      </c>
      <c r="J454" s="1">
        <f>ROUND('Fertilizer Tonnage Entry Form'!B465,1)*10^1</f>
        <v>0</v>
      </c>
      <c r="L454" s="1">
        <f>ROUND('Fertilizer Tonnage Entry Form'!C465,1)*10^1</f>
        <v>0</v>
      </c>
      <c r="M454" s="1">
        <f>ROUND('Fertilizer Tonnage Entry Form'!N465,3)*10^3</f>
        <v>0</v>
      </c>
      <c r="Q454" s="9">
        <f>'Fertilizer Tonnage Entry Form'!T465</f>
        <v>0</v>
      </c>
      <c r="R454" s="9">
        <f>'Fertilizer Tonnage Entry Form'!O465</f>
        <v>0</v>
      </c>
      <c r="S454" s="9">
        <f>'Fertilizer Tonnage Entry Form'!P465</f>
        <v>0</v>
      </c>
      <c r="AA454" s="9">
        <f>ROUND('Fertilizer Tonnage Entry Form'!D465,1)*10^1</f>
        <v>0</v>
      </c>
      <c r="AB454" s="9">
        <f>ROUND('Fertilizer Tonnage Entry Form'!E465,1)*10^1</f>
        <v>0</v>
      </c>
      <c r="AC454" s="9">
        <f>ROUND('Fertilizer Tonnage Entry Form'!F465,1)*10^1</f>
        <v>0</v>
      </c>
      <c r="AD454" s="9">
        <f>ROUND('Fertilizer Tonnage Entry Form'!G465,1)*10^1</f>
        <v>0</v>
      </c>
      <c r="AE454" s="9">
        <f>ROUND('Fertilizer Tonnage Entry Form'!H465,2)*10^2</f>
        <v>0</v>
      </c>
      <c r="AF454" s="9">
        <f>ROUND('Fertilizer Tonnage Entry Form'!I465,2)*10^2</f>
        <v>0</v>
      </c>
      <c r="AG454" s="9">
        <f>ROUND('Fertilizer Tonnage Entry Form'!J465,2)*10^2</f>
        <v>0</v>
      </c>
      <c r="AH454" s="9">
        <f>ROUND('Fertilizer Tonnage Entry Form'!K465,2)*10^2</f>
        <v>0</v>
      </c>
      <c r="AI454" s="9">
        <f>ROUND('Fertilizer Tonnage Entry Form'!L465,2)*10^2</f>
        <v>0</v>
      </c>
      <c r="AJ454" s="9">
        <f>ROUND('Fertilizer Tonnage Entry Form'!M465,3)*10^2</f>
        <v>0</v>
      </c>
    </row>
    <row r="455" spans="1:36" ht="12.75" customHeight="1">
      <c r="A455" s="9">
        <f>'Fertilizer Tonnage Entry Form'!$Q$1</f>
        <v>0</v>
      </c>
      <c r="C455" s="9">
        <f>'Fertilizer Tonnage Entry Form'!$D$2</f>
        <v>2018</v>
      </c>
      <c r="D455" s="9">
        <f>'Fertilizer Tonnage Entry Form'!$H$2</f>
        <v>14</v>
      </c>
      <c r="H455" s="1">
        <f>ROUND('Fertilizer Tonnage Entry Form'!A466,1)*10^1</f>
        <v>0</v>
      </c>
      <c r="J455" s="1">
        <f>ROUND('Fertilizer Tonnage Entry Form'!B466,1)*10^1</f>
        <v>0</v>
      </c>
      <c r="L455" s="1">
        <f>ROUND('Fertilizer Tonnage Entry Form'!C466,1)*10^1</f>
        <v>0</v>
      </c>
      <c r="M455" s="1">
        <f>ROUND('Fertilizer Tonnage Entry Form'!N466,3)*10^3</f>
        <v>0</v>
      </c>
      <c r="Q455" s="9">
        <f>'Fertilizer Tonnage Entry Form'!T466</f>
        <v>0</v>
      </c>
      <c r="R455" s="9">
        <f>'Fertilizer Tonnage Entry Form'!O466</f>
        <v>0</v>
      </c>
      <c r="S455" s="9">
        <f>'Fertilizer Tonnage Entry Form'!P466</f>
        <v>0</v>
      </c>
      <c r="AA455" s="9">
        <f>ROUND('Fertilizer Tonnage Entry Form'!D466,1)*10^1</f>
        <v>0</v>
      </c>
      <c r="AB455" s="9">
        <f>ROUND('Fertilizer Tonnage Entry Form'!E466,1)*10^1</f>
        <v>0</v>
      </c>
      <c r="AC455" s="9">
        <f>ROUND('Fertilizer Tonnage Entry Form'!F466,1)*10^1</f>
        <v>0</v>
      </c>
      <c r="AD455" s="9">
        <f>ROUND('Fertilizer Tonnage Entry Form'!G466,1)*10^1</f>
        <v>0</v>
      </c>
      <c r="AE455" s="9">
        <f>ROUND('Fertilizer Tonnage Entry Form'!H466,2)*10^2</f>
        <v>0</v>
      </c>
      <c r="AF455" s="9">
        <f>ROUND('Fertilizer Tonnage Entry Form'!I466,2)*10^2</f>
        <v>0</v>
      </c>
      <c r="AG455" s="9">
        <f>ROUND('Fertilizer Tonnage Entry Form'!J466,2)*10^2</f>
        <v>0</v>
      </c>
      <c r="AH455" s="9">
        <f>ROUND('Fertilizer Tonnage Entry Form'!K466,2)*10^2</f>
        <v>0</v>
      </c>
      <c r="AI455" s="9">
        <f>ROUND('Fertilizer Tonnage Entry Form'!L466,2)*10^2</f>
        <v>0</v>
      </c>
      <c r="AJ455" s="9">
        <f>ROUND('Fertilizer Tonnage Entry Form'!M466,3)*10^2</f>
        <v>0</v>
      </c>
    </row>
    <row r="456" spans="1:36" ht="12.75" customHeight="1">
      <c r="A456" s="9">
        <f>'Fertilizer Tonnage Entry Form'!$Q$1</f>
        <v>0</v>
      </c>
      <c r="C456" s="9">
        <f>'Fertilizer Tonnage Entry Form'!$D$2</f>
        <v>2018</v>
      </c>
      <c r="D456" s="9">
        <f>'Fertilizer Tonnage Entry Form'!$H$2</f>
        <v>14</v>
      </c>
      <c r="H456" s="1">
        <f>ROUND('Fertilizer Tonnage Entry Form'!A467,1)*10^1</f>
        <v>0</v>
      </c>
      <c r="J456" s="1">
        <f>ROUND('Fertilizer Tonnage Entry Form'!B467,1)*10^1</f>
        <v>0</v>
      </c>
      <c r="L456" s="1">
        <f>ROUND('Fertilizer Tonnage Entry Form'!C467,1)*10^1</f>
        <v>0</v>
      </c>
      <c r="M456" s="1">
        <f>ROUND('Fertilizer Tonnage Entry Form'!N467,3)*10^3</f>
        <v>0</v>
      </c>
      <c r="Q456" s="9">
        <f>'Fertilizer Tonnage Entry Form'!T467</f>
        <v>0</v>
      </c>
      <c r="R456" s="9">
        <f>'Fertilizer Tonnage Entry Form'!O467</f>
        <v>0</v>
      </c>
      <c r="S456" s="9">
        <f>'Fertilizer Tonnage Entry Form'!P467</f>
        <v>0</v>
      </c>
      <c r="AA456" s="9">
        <f>ROUND('Fertilizer Tonnage Entry Form'!D467,1)*10^1</f>
        <v>0</v>
      </c>
      <c r="AB456" s="9">
        <f>ROUND('Fertilizer Tonnage Entry Form'!E467,1)*10^1</f>
        <v>0</v>
      </c>
      <c r="AC456" s="9">
        <f>ROUND('Fertilizer Tonnage Entry Form'!F467,1)*10^1</f>
        <v>0</v>
      </c>
      <c r="AD456" s="9">
        <f>ROUND('Fertilizer Tonnage Entry Form'!G467,1)*10^1</f>
        <v>0</v>
      </c>
      <c r="AE456" s="9">
        <f>ROUND('Fertilizer Tonnage Entry Form'!H467,2)*10^2</f>
        <v>0</v>
      </c>
      <c r="AF456" s="9">
        <f>ROUND('Fertilizer Tonnage Entry Form'!I467,2)*10^2</f>
        <v>0</v>
      </c>
      <c r="AG456" s="9">
        <f>ROUND('Fertilizer Tonnage Entry Form'!J467,2)*10^2</f>
        <v>0</v>
      </c>
      <c r="AH456" s="9">
        <f>ROUND('Fertilizer Tonnage Entry Form'!K467,2)*10^2</f>
        <v>0</v>
      </c>
      <c r="AI456" s="9">
        <f>ROUND('Fertilizer Tonnage Entry Form'!L467,2)*10^2</f>
        <v>0</v>
      </c>
      <c r="AJ456" s="9">
        <f>ROUND('Fertilizer Tonnage Entry Form'!M467,3)*10^2</f>
        <v>0</v>
      </c>
    </row>
    <row r="457" spans="1:36" ht="12.75" customHeight="1">
      <c r="A457" s="9">
        <f>'Fertilizer Tonnage Entry Form'!$Q$1</f>
        <v>0</v>
      </c>
      <c r="C457" s="9">
        <f>'Fertilizer Tonnage Entry Form'!$D$2</f>
        <v>2018</v>
      </c>
      <c r="D457" s="9">
        <f>'Fertilizer Tonnage Entry Form'!$H$2</f>
        <v>14</v>
      </c>
      <c r="H457" s="1">
        <f>ROUND('Fertilizer Tonnage Entry Form'!A468,1)*10^1</f>
        <v>0</v>
      </c>
      <c r="J457" s="1">
        <f>ROUND('Fertilizer Tonnage Entry Form'!B468,1)*10^1</f>
        <v>0</v>
      </c>
      <c r="L457" s="1">
        <f>ROUND('Fertilizer Tonnage Entry Form'!C468,1)*10^1</f>
        <v>0</v>
      </c>
      <c r="M457" s="1">
        <f>ROUND('Fertilizer Tonnage Entry Form'!N468,3)*10^3</f>
        <v>0</v>
      </c>
      <c r="Q457" s="9">
        <f>'Fertilizer Tonnage Entry Form'!T468</f>
        <v>0</v>
      </c>
      <c r="R457" s="9">
        <f>'Fertilizer Tonnage Entry Form'!O468</f>
        <v>0</v>
      </c>
      <c r="S457" s="9">
        <f>'Fertilizer Tonnage Entry Form'!P468</f>
        <v>0</v>
      </c>
      <c r="AA457" s="9">
        <f>ROUND('Fertilizer Tonnage Entry Form'!D468,1)*10^1</f>
        <v>0</v>
      </c>
      <c r="AB457" s="9">
        <f>ROUND('Fertilizer Tonnage Entry Form'!E468,1)*10^1</f>
        <v>0</v>
      </c>
      <c r="AC457" s="9">
        <f>ROUND('Fertilizer Tonnage Entry Form'!F468,1)*10^1</f>
        <v>0</v>
      </c>
      <c r="AD457" s="9">
        <f>ROUND('Fertilizer Tonnage Entry Form'!G468,1)*10^1</f>
        <v>0</v>
      </c>
      <c r="AE457" s="9">
        <f>ROUND('Fertilizer Tonnage Entry Form'!H468,2)*10^2</f>
        <v>0</v>
      </c>
      <c r="AF457" s="9">
        <f>ROUND('Fertilizer Tonnage Entry Form'!I468,2)*10^2</f>
        <v>0</v>
      </c>
      <c r="AG457" s="9">
        <f>ROUND('Fertilizer Tonnage Entry Form'!J468,2)*10^2</f>
        <v>0</v>
      </c>
      <c r="AH457" s="9">
        <f>ROUND('Fertilizer Tonnage Entry Form'!K468,2)*10^2</f>
        <v>0</v>
      </c>
      <c r="AI457" s="9">
        <f>ROUND('Fertilizer Tonnage Entry Form'!L468,2)*10^2</f>
        <v>0</v>
      </c>
      <c r="AJ457" s="9">
        <f>ROUND('Fertilizer Tonnage Entry Form'!M468,3)*10^2</f>
        <v>0</v>
      </c>
    </row>
    <row r="458" spans="1:36" ht="12.75" customHeight="1">
      <c r="A458" s="9">
        <f>'Fertilizer Tonnage Entry Form'!$Q$1</f>
        <v>0</v>
      </c>
      <c r="C458" s="9">
        <f>'Fertilizer Tonnage Entry Form'!$D$2</f>
        <v>2018</v>
      </c>
      <c r="D458" s="9">
        <f>'Fertilizer Tonnage Entry Form'!$H$2</f>
        <v>14</v>
      </c>
      <c r="H458" s="1">
        <f>ROUND('Fertilizer Tonnage Entry Form'!A469,1)*10^1</f>
        <v>0</v>
      </c>
      <c r="J458" s="1">
        <f>ROUND('Fertilizer Tonnage Entry Form'!B469,1)*10^1</f>
        <v>0</v>
      </c>
      <c r="L458" s="1">
        <f>ROUND('Fertilizer Tonnage Entry Form'!C469,1)*10^1</f>
        <v>0</v>
      </c>
      <c r="M458" s="1">
        <f>ROUND('Fertilizer Tonnage Entry Form'!N469,3)*10^3</f>
        <v>0</v>
      </c>
      <c r="Q458" s="9">
        <f>'Fertilizer Tonnage Entry Form'!T469</f>
        <v>0</v>
      </c>
      <c r="R458" s="9">
        <f>'Fertilizer Tonnage Entry Form'!O469</f>
        <v>0</v>
      </c>
      <c r="S458" s="9">
        <f>'Fertilizer Tonnage Entry Form'!P469</f>
        <v>0</v>
      </c>
      <c r="AA458" s="9">
        <f>ROUND('Fertilizer Tonnage Entry Form'!D469,1)*10^1</f>
        <v>0</v>
      </c>
      <c r="AB458" s="9">
        <f>ROUND('Fertilizer Tonnage Entry Form'!E469,1)*10^1</f>
        <v>0</v>
      </c>
      <c r="AC458" s="9">
        <f>ROUND('Fertilizer Tonnage Entry Form'!F469,1)*10^1</f>
        <v>0</v>
      </c>
      <c r="AD458" s="9">
        <f>ROUND('Fertilizer Tonnage Entry Form'!G469,1)*10^1</f>
        <v>0</v>
      </c>
      <c r="AE458" s="9">
        <f>ROUND('Fertilizer Tonnage Entry Form'!H469,2)*10^2</f>
        <v>0</v>
      </c>
      <c r="AF458" s="9">
        <f>ROUND('Fertilizer Tonnage Entry Form'!I469,2)*10^2</f>
        <v>0</v>
      </c>
      <c r="AG458" s="9">
        <f>ROUND('Fertilizer Tonnage Entry Form'!J469,2)*10^2</f>
        <v>0</v>
      </c>
      <c r="AH458" s="9">
        <f>ROUND('Fertilizer Tonnage Entry Form'!K469,2)*10^2</f>
        <v>0</v>
      </c>
      <c r="AI458" s="9">
        <f>ROUND('Fertilizer Tonnage Entry Form'!L469,2)*10^2</f>
        <v>0</v>
      </c>
      <c r="AJ458" s="9">
        <f>ROUND('Fertilizer Tonnage Entry Form'!M469,3)*10^2</f>
        <v>0</v>
      </c>
    </row>
    <row r="459" spans="1:36" ht="12.75" customHeight="1">
      <c r="A459" s="9">
        <f>'Fertilizer Tonnage Entry Form'!$Q$1</f>
        <v>0</v>
      </c>
      <c r="C459" s="9">
        <f>'Fertilizer Tonnage Entry Form'!$D$2</f>
        <v>2018</v>
      </c>
      <c r="D459" s="9">
        <f>'Fertilizer Tonnage Entry Form'!$H$2</f>
        <v>14</v>
      </c>
      <c r="H459" s="1">
        <f>ROUND('Fertilizer Tonnage Entry Form'!A470,1)*10^1</f>
        <v>0</v>
      </c>
      <c r="J459" s="1">
        <f>ROUND('Fertilizer Tonnage Entry Form'!B470,1)*10^1</f>
        <v>0</v>
      </c>
      <c r="L459" s="1">
        <f>ROUND('Fertilizer Tonnage Entry Form'!C470,1)*10^1</f>
        <v>0</v>
      </c>
      <c r="M459" s="1">
        <f>ROUND('Fertilizer Tonnage Entry Form'!N470,3)*10^3</f>
        <v>0</v>
      </c>
      <c r="Q459" s="9">
        <f>'Fertilizer Tonnage Entry Form'!T470</f>
        <v>0</v>
      </c>
      <c r="R459" s="9">
        <f>'Fertilizer Tonnage Entry Form'!O470</f>
        <v>0</v>
      </c>
      <c r="S459" s="9">
        <f>'Fertilizer Tonnage Entry Form'!P470</f>
        <v>0</v>
      </c>
      <c r="AA459" s="9">
        <f>ROUND('Fertilizer Tonnage Entry Form'!D470,1)*10^1</f>
        <v>0</v>
      </c>
      <c r="AB459" s="9">
        <f>ROUND('Fertilizer Tonnage Entry Form'!E470,1)*10^1</f>
        <v>0</v>
      </c>
      <c r="AC459" s="9">
        <f>ROUND('Fertilizer Tonnage Entry Form'!F470,1)*10^1</f>
        <v>0</v>
      </c>
      <c r="AD459" s="9">
        <f>ROUND('Fertilizer Tonnage Entry Form'!G470,1)*10^1</f>
        <v>0</v>
      </c>
      <c r="AE459" s="9">
        <f>ROUND('Fertilizer Tonnage Entry Form'!H470,2)*10^2</f>
        <v>0</v>
      </c>
      <c r="AF459" s="9">
        <f>ROUND('Fertilizer Tonnage Entry Form'!I470,2)*10^2</f>
        <v>0</v>
      </c>
      <c r="AG459" s="9">
        <f>ROUND('Fertilizer Tonnage Entry Form'!J470,2)*10^2</f>
        <v>0</v>
      </c>
      <c r="AH459" s="9">
        <f>ROUND('Fertilizer Tonnage Entry Form'!K470,2)*10^2</f>
        <v>0</v>
      </c>
      <c r="AI459" s="9">
        <f>ROUND('Fertilizer Tonnage Entry Form'!L470,2)*10^2</f>
        <v>0</v>
      </c>
      <c r="AJ459" s="9">
        <f>ROUND('Fertilizer Tonnage Entry Form'!M470,3)*10^2</f>
        <v>0</v>
      </c>
    </row>
    <row r="460" spans="1:36" ht="12.75" customHeight="1">
      <c r="A460" s="9">
        <f>'Fertilizer Tonnage Entry Form'!$Q$1</f>
        <v>0</v>
      </c>
      <c r="C460" s="9">
        <f>'Fertilizer Tonnage Entry Form'!$D$2</f>
        <v>2018</v>
      </c>
      <c r="D460" s="9">
        <f>'Fertilizer Tonnage Entry Form'!$H$2</f>
        <v>14</v>
      </c>
      <c r="H460" s="1">
        <f>ROUND('Fertilizer Tonnage Entry Form'!A471,1)*10^1</f>
        <v>0</v>
      </c>
      <c r="J460" s="1">
        <f>ROUND('Fertilizer Tonnage Entry Form'!B471,1)*10^1</f>
        <v>0</v>
      </c>
      <c r="L460" s="1">
        <f>ROUND('Fertilizer Tonnage Entry Form'!C471,1)*10^1</f>
        <v>0</v>
      </c>
      <c r="M460" s="1">
        <f>ROUND('Fertilizer Tonnage Entry Form'!N471,3)*10^3</f>
        <v>0</v>
      </c>
      <c r="Q460" s="9">
        <f>'Fertilizer Tonnage Entry Form'!T471</f>
        <v>0</v>
      </c>
      <c r="R460" s="9">
        <f>'Fertilizer Tonnage Entry Form'!O471</f>
        <v>0</v>
      </c>
      <c r="S460" s="9">
        <f>'Fertilizer Tonnage Entry Form'!P471</f>
        <v>0</v>
      </c>
      <c r="AA460" s="9">
        <f>ROUND('Fertilizer Tonnage Entry Form'!D471,1)*10^1</f>
        <v>0</v>
      </c>
      <c r="AB460" s="9">
        <f>ROUND('Fertilizer Tonnage Entry Form'!E471,1)*10^1</f>
        <v>0</v>
      </c>
      <c r="AC460" s="9">
        <f>ROUND('Fertilizer Tonnage Entry Form'!F471,1)*10^1</f>
        <v>0</v>
      </c>
      <c r="AD460" s="9">
        <f>ROUND('Fertilizer Tonnage Entry Form'!G471,1)*10^1</f>
        <v>0</v>
      </c>
      <c r="AE460" s="9">
        <f>ROUND('Fertilizer Tonnage Entry Form'!H471,2)*10^2</f>
        <v>0</v>
      </c>
      <c r="AF460" s="9">
        <f>ROUND('Fertilizer Tonnage Entry Form'!I471,2)*10^2</f>
        <v>0</v>
      </c>
      <c r="AG460" s="9">
        <f>ROUND('Fertilizer Tonnage Entry Form'!J471,2)*10^2</f>
        <v>0</v>
      </c>
      <c r="AH460" s="9">
        <f>ROUND('Fertilizer Tonnage Entry Form'!K471,2)*10^2</f>
        <v>0</v>
      </c>
      <c r="AI460" s="9">
        <f>ROUND('Fertilizer Tonnage Entry Form'!L471,2)*10^2</f>
        <v>0</v>
      </c>
      <c r="AJ460" s="9">
        <f>ROUND('Fertilizer Tonnage Entry Form'!M471,3)*10^2</f>
        <v>0</v>
      </c>
    </row>
    <row r="461" spans="1:36" ht="12.75" customHeight="1">
      <c r="A461" s="9">
        <f>'Fertilizer Tonnage Entry Form'!$Q$1</f>
        <v>0</v>
      </c>
      <c r="C461" s="9">
        <f>'Fertilizer Tonnage Entry Form'!$D$2</f>
        <v>2018</v>
      </c>
      <c r="D461" s="9">
        <f>'Fertilizer Tonnage Entry Form'!$H$2</f>
        <v>14</v>
      </c>
      <c r="H461" s="1">
        <f>ROUND('Fertilizer Tonnage Entry Form'!A472,1)*10^1</f>
        <v>0</v>
      </c>
      <c r="J461" s="1">
        <f>ROUND('Fertilizer Tonnage Entry Form'!B472,1)*10^1</f>
        <v>0</v>
      </c>
      <c r="L461" s="1">
        <f>ROUND('Fertilizer Tonnage Entry Form'!C472,1)*10^1</f>
        <v>0</v>
      </c>
      <c r="M461" s="1">
        <f>ROUND('Fertilizer Tonnage Entry Form'!N472,3)*10^3</f>
        <v>0</v>
      </c>
      <c r="Q461" s="9">
        <f>'Fertilizer Tonnage Entry Form'!T472</f>
        <v>0</v>
      </c>
      <c r="R461" s="9">
        <f>'Fertilizer Tonnage Entry Form'!O472</f>
        <v>0</v>
      </c>
      <c r="S461" s="9">
        <f>'Fertilizer Tonnage Entry Form'!P472</f>
        <v>0</v>
      </c>
      <c r="AA461" s="9">
        <f>ROUND('Fertilizer Tonnage Entry Form'!D472,1)*10^1</f>
        <v>0</v>
      </c>
      <c r="AB461" s="9">
        <f>ROUND('Fertilizer Tonnage Entry Form'!E472,1)*10^1</f>
        <v>0</v>
      </c>
      <c r="AC461" s="9">
        <f>ROUND('Fertilizer Tonnage Entry Form'!F472,1)*10^1</f>
        <v>0</v>
      </c>
      <c r="AD461" s="9">
        <f>ROUND('Fertilizer Tonnage Entry Form'!G472,1)*10^1</f>
        <v>0</v>
      </c>
      <c r="AE461" s="9">
        <f>ROUND('Fertilizer Tonnage Entry Form'!H472,2)*10^2</f>
        <v>0</v>
      </c>
      <c r="AF461" s="9">
        <f>ROUND('Fertilizer Tonnage Entry Form'!I472,2)*10^2</f>
        <v>0</v>
      </c>
      <c r="AG461" s="9">
        <f>ROUND('Fertilizer Tonnage Entry Form'!J472,2)*10^2</f>
        <v>0</v>
      </c>
      <c r="AH461" s="9">
        <f>ROUND('Fertilizer Tonnage Entry Form'!K472,2)*10^2</f>
        <v>0</v>
      </c>
      <c r="AI461" s="9">
        <f>ROUND('Fertilizer Tonnage Entry Form'!L472,2)*10^2</f>
        <v>0</v>
      </c>
      <c r="AJ461" s="9">
        <f>ROUND('Fertilizer Tonnage Entry Form'!M472,3)*10^2</f>
        <v>0</v>
      </c>
    </row>
    <row r="462" spans="1:36" ht="12.75" customHeight="1">
      <c r="A462" s="9">
        <f>'Fertilizer Tonnage Entry Form'!$Q$1</f>
        <v>0</v>
      </c>
      <c r="C462" s="9">
        <f>'Fertilizer Tonnage Entry Form'!$D$2</f>
        <v>2018</v>
      </c>
      <c r="D462" s="9">
        <f>'Fertilizer Tonnage Entry Form'!$H$2</f>
        <v>14</v>
      </c>
      <c r="H462" s="1">
        <f>ROUND('Fertilizer Tonnage Entry Form'!A473,1)*10^1</f>
        <v>0</v>
      </c>
      <c r="J462" s="1">
        <f>ROUND('Fertilizer Tonnage Entry Form'!B473,1)*10^1</f>
        <v>0</v>
      </c>
      <c r="L462" s="1">
        <f>ROUND('Fertilizer Tonnage Entry Form'!C473,1)*10^1</f>
        <v>0</v>
      </c>
      <c r="M462" s="1">
        <f>ROUND('Fertilizer Tonnage Entry Form'!N473,3)*10^3</f>
        <v>0</v>
      </c>
      <c r="Q462" s="9">
        <f>'Fertilizer Tonnage Entry Form'!T473</f>
        <v>0</v>
      </c>
      <c r="R462" s="9">
        <f>'Fertilizer Tonnage Entry Form'!O473</f>
        <v>0</v>
      </c>
      <c r="S462" s="9">
        <f>'Fertilizer Tonnage Entry Form'!P473</f>
        <v>0</v>
      </c>
      <c r="AA462" s="9">
        <f>ROUND('Fertilizer Tonnage Entry Form'!D473,1)*10^1</f>
        <v>0</v>
      </c>
      <c r="AB462" s="9">
        <f>ROUND('Fertilizer Tonnage Entry Form'!E473,1)*10^1</f>
        <v>0</v>
      </c>
      <c r="AC462" s="9">
        <f>ROUND('Fertilizer Tonnage Entry Form'!F473,1)*10^1</f>
        <v>0</v>
      </c>
      <c r="AD462" s="9">
        <f>ROUND('Fertilizer Tonnage Entry Form'!G473,1)*10^1</f>
        <v>0</v>
      </c>
      <c r="AE462" s="9">
        <f>ROUND('Fertilizer Tonnage Entry Form'!H473,2)*10^2</f>
        <v>0</v>
      </c>
      <c r="AF462" s="9">
        <f>ROUND('Fertilizer Tonnage Entry Form'!I473,2)*10^2</f>
        <v>0</v>
      </c>
      <c r="AG462" s="9">
        <f>ROUND('Fertilizer Tonnage Entry Form'!J473,2)*10^2</f>
        <v>0</v>
      </c>
      <c r="AH462" s="9">
        <f>ROUND('Fertilizer Tonnage Entry Form'!K473,2)*10^2</f>
        <v>0</v>
      </c>
      <c r="AI462" s="9">
        <f>ROUND('Fertilizer Tonnage Entry Form'!L473,2)*10^2</f>
        <v>0</v>
      </c>
      <c r="AJ462" s="9">
        <f>ROUND('Fertilizer Tonnage Entry Form'!M473,3)*10^2</f>
        <v>0</v>
      </c>
    </row>
    <row r="463" spans="1:36" ht="12.75" customHeight="1">
      <c r="A463" s="9">
        <f>'Fertilizer Tonnage Entry Form'!$Q$1</f>
        <v>0</v>
      </c>
      <c r="C463" s="9">
        <f>'Fertilizer Tonnage Entry Form'!$D$2</f>
        <v>2018</v>
      </c>
      <c r="D463" s="9">
        <f>'Fertilizer Tonnage Entry Form'!$H$2</f>
        <v>14</v>
      </c>
      <c r="H463" s="1">
        <f>ROUND('Fertilizer Tonnage Entry Form'!A474,1)*10^1</f>
        <v>0</v>
      </c>
      <c r="J463" s="1">
        <f>ROUND('Fertilizer Tonnage Entry Form'!B474,1)*10^1</f>
        <v>0</v>
      </c>
      <c r="L463" s="1">
        <f>ROUND('Fertilizer Tonnage Entry Form'!C474,1)*10^1</f>
        <v>0</v>
      </c>
      <c r="M463" s="1">
        <f>ROUND('Fertilizer Tonnage Entry Form'!N474,3)*10^3</f>
        <v>0</v>
      </c>
      <c r="Q463" s="9">
        <f>'Fertilizer Tonnage Entry Form'!T474</f>
        <v>0</v>
      </c>
      <c r="R463" s="9">
        <f>'Fertilizer Tonnage Entry Form'!O474</f>
        <v>0</v>
      </c>
      <c r="S463" s="9">
        <f>'Fertilizer Tonnage Entry Form'!P474</f>
        <v>0</v>
      </c>
      <c r="AA463" s="9">
        <f>ROUND('Fertilizer Tonnage Entry Form'!D474,1)*10^1</f>
        <v>0</v>
      </c>
      <c r="AB463" s="9">
        <f>ROUND('Fertilizer Tonnage Entry Form'!E474,1)*10^1</f>
        <v>0</v>
      </c>
      <c r="AC463" s="9">
        <f>ROUND('Fertilizer Tonnage Entry Form'!F474,1)*10^1</f>
        <v>0</v>
      </c>
      <c r="AD463" s="9">
        <f>ROUND('Fertilizer Tonnage Entry Form'!G474,1)*10^1</f>
        <v>0</v>
      </c>
      <c r="AE463" s="9">
        <f>ROUND('Fertilizer Tonnage Entry Form'!H474,2)*10^2</f>
        <v>0</v>
      </c>
      <c r="AF463" s="9">
        <f>ROUND('Fertilizer Tonnage Entry Form'!I474,2)*10^2</f>
        <v>0</v>
      </c>
      <c r="AG463" s="9">
        <f>ROUND('Fertilizer Tonnage Entry Form'!J474,2)*10^2</f>
        <v>0</v>
      </c>
      <c r="AH463" s="9">
        <f>ROUND('Fertilizer Tonnage Entry Form'!K474,2)*10^2</f>
        <v>0</v>
      </c>
      <c r="AI463" s="9">
        <f>ROUND('Fertilizer Tonnage Entry Form'!L474,2)*10^2</f>
        <v>0</v>
      </c>
      <c r="AJ463" s="9">
        <f>ROUND('Fertilizer Tonnage Entry Form'!M474,3)*10^2</f>
        <v>0</v>
      </c>
    </row>
    <row r="464" spans="1:36" ht="12.75" customHeight="1">
      <c r="A464" s="9">
        <f>'Fertilizer Tonnage Entry Form'!$Q$1</f>
        <v>0</v>
      </c>
      <c r="C464" s="9">
        <f>'Fertilizer Tonnage Entry Form'!$D$2</f>
        <v>2018</v>
      </c>
      <c r="D464" s="9">
        <f>'Fertilizer Tonnage Entry Form'!$H$2</f>
        <v>14</v>
      </c>
      <c r="H464" s="1">
        <f>ROUND('Fertilizer Tonnage Entry Form'!A475,1)*10^1</f>
        <v>0</v>
      </c>
      <c r="J464" s="1">
        <f>ROUND('Fertilizer Tonnage Entry Form'!B475,1)*10^1</f>
        <v>0</v>
      </c>
      <c r="L464" s="1">
        <f>ROUND('Fertilizer Tonnage Entry Form'!C475,1)*10^1</f>
        <v>0</v>
      </c>
      <c r="M464" s="1">
        <f>ROUND('Fertilizer Tonnage Entry Form'!N475,3)*10^3</f>
        <v>0</v>
      </c>
      <c r="Q464" s="9">
        <f>'Fertilizer Tonnage Entry Form'!T475</f>
        <v>0</v>
      </c>
      <c r="R464" s="9">
        <f>'Fertilizer Tonnage Entry Form'!O475</f>
        <v>0</v>
      </c>
      <c r="S464" s="9">
        <f>'Fertilizer Tonnage Entry Form'!P475</f>
        <v>0</v>
      </c>
      <c r="AA464" s="9">
        <f>ROUND('Fertilizer Tonnage Entry Form'!D475,1)*10^1</f>
        <v>0</v>
      </c>
      <c r="AB464" s="9">
        <f>ROUND('Fertilizer Tonnage Entry Form'!E475,1)*10^1</f>
        <v>0</v>
      </c>
      <c r="AC464" s="9">
        <f>ROUND('Fertilizer Tonnage Entry Form'!F475,1)*10^1</f>
        <v>0</v>
      </c>
      <c r="AD464" s="9">
        <f>ROUND('Fertilizer Tonnage Entry Form'!G475,1)*10^1</f>
        <v>0</v>
      </c>
      <c r="AE464" s="9">
        <f>ROUND('Fertilizer Tonnage Entry Form'!H475,2)*10^2</f>
        <v>0</v>
      </c>
      <c r="AF464" s="9">
        <f>ROUND('Fertilizer Tonnage Entry Form'!I475,2)*10^2</f>
        <v>0</v>
      </c>
      <c r="AG464" s="9">
        <f>ROUND('Fertilizer Tonnage Entry Form'!J475,2)*10^2</f>
        <v>0</v>
      </c>
      <c r="AH464" s="9">
        <f>ROUND('Fertilizer Tonnage Entry Form'!K475,2)*10^2</f>
        <v>0</v>
      </c>
      <c r="AI464" s="9">
        <f>ROUND('Fertilizer Tonnage Entry Form'!L475,2)*10^2</f>
        <v>0</v>
      </c>
      <c r="AJ464" s="9">
        <f>ROUND('Fertilizer Tonnage Entry Form'!M475,3)*10^2</f>
        <v>0</v>
      </c>
    </row>
    <row r="465" spans="1:36" ht="12.75" customHeight="1">
      <c r="A465" s="9">
        <f>'Fertilizer Tonnage Entry Form'!$Q$1</f>
        <v>0</v>
      </c>
      <c r="C465" s="9">
        <f>'Fertilizer Tonnage Entry Form'!$D$2</f>
        <v>2018</v>
      </c>
      <c r="D465" s="9">
        <f>'Fertilizer Tonnage Entry Form'!$H$2</f>
        <v>14</v>
      </c>
      <c r="H465" s="1">
        <f>ROUND('Fertilizer Tonnage Entry Form'!A476,1)*10^1</f>
        <v>0</v>
      </c>
      <c r="J465" s="1">
        <f>ROUND('Fertilizer Tonnage Entry Form'!B476,1)*10^1</f>
        <v>0</v>
      </c>
      <c r="L465" s="1">
        <f>ROUND('Fertilizer Tonnage Entry Form'!C476,1)*10^1</f>
        <v>0</v>
      </c>
      <c r="M465" s="1">
        <f>ROUND('Fertilizer Tonnage Entry Form'!N476,3)*10^3</f>
        <v>0</v>
      </c>
      <c r="Q465" s="9">
        <f>'Fertilizer Tonnage Entry Form'!T476</f>
        <v>0</v>
      </c>
      <c r="R465" s="9">
        <f>'Fertilizer Tonnage Entry Form'!O476</f>
        <v>0</v>
      </c>
      <c r="S465" s="9">
        <f>'Fertilizer Tonnage Entry Form'!P476</f>
        <v>0</v>
      </c>
      <c r="AA465" s="9">
        <f>ROUND('Fertilizer Tonnage Entry Form'!D476,1)*10^1</f>
        <v>0</v>
      </c>
      <c r="AB465" s="9">
        <f>ROUND('Fertilizer Tonnage Entry Form'!E476,1)*10^1</f>
        <v>0</v>
      </c>
      <c r="AC465" s="9">
        <f>ROUND('Fertilizer Tonnage Entry Form'!F476,1)*10^1</f>
        <v>0</v>
      </c>
      <c r="AD465" s="9">
        <f>ROUND('Fertilizer Tonnage Entry Form'!G476,1)*10^1</f>
        <v>0</v>
      </c>
      <c r="AE465" s="9">
        <f>ROUND('Fertilizer Tonnage Entry Form'!H476,2)*10^2</f>
        <v>0</v>
      </c>
      <c r="AF465" s="9">
        <f>ROUND('Fertilizer Tonnage Entry Form'!I476,2)*10^2</f>
        <v>0</v>
      </c>
      <c r="AG465" s="9">
        <f>ROUND('Fertilizer Tonnage Entry Form'!J476,2)*10^2</f>
        <v>0</v>
      </c>
      <c r="AH465" s="9">
        <f>ROUND('Fertilizer Tonnage Entry Form'!K476,2)*10^2</f>
        <v>0</v>
      </c>
      <c r="AI465" s="9">
        <f>ROUND('Fertilizer Tonnage Entry Form'!L476,2)*10^2</f>
        <v>0</v>
      </c>
      <c r="AJ465" s="9">
        <f>ROUND('Fertilizer Tonnage Entry Form'!M476,3)*10^2</f>
        <v>0</v>
      </c>
    </row>
    <row r="466" spans="1:36" ht="12.75" customHeight="1">
      <c r="A466" s="9">
        <f>'Fertilizer Tonnage Entry Form'!$Q$1</f>
        <v>0</v>
      </c>
      <c r="C466" s="9">
        <f>'Fertilizer Tonnage Entry Form'!$D$2</f>
        <v>2018</v>
      </c>
      <c r="D466" s="9">
        <f>'Fertilizer Tonnage Entry Form'!$H$2</f>
        <v>14</v>
      </c>
      <c r="H466" s="1">
        <f>ROUND('Fertilizer Tonnage Entry Form'!A477,1)*10^1</f>
        <v>0</v>
      </c>
      <c r="J466" s="1">
        <f>ROUND('Fertilizer Tonnage Entry Form'!B477,1)*10^1</f>
        <v>0</v>
      </c>
      <c r="L466" s="1">
        <f>ROUND('Fertilizer Tonnage Entry Form'!C477,1)*10^1</f>
        <v>0</v>
      </c>
      <c r="M466" s="1">
        <f>ROUND('Fertilizer Tonnage Entry Form'!N477,3)*10^3</f>
        <v>0</v>
      </c>
      <c r="Q466" s="9">
        <f>'Fertilizer Tonnage Entry Form'!T477</f>
        <v>0</v>
      </c>
      <c r="R466" s="9">
        <f>'Fertilizer Tonnage Entry Form'!O477</f>
        <v>0</v>
      </c>
      <c r="S466" s="9">
        <f>'Fertilizer Tonnage Entry Form'!P477</f>
        <v>0</v>
      </c>
      <c r="AA466" s="9">
        <f>ROUND('Fertilizer Tonnage Entry Form'!D477,1)*10^1</f>
        <v>0</v>
      </c>
      <c r="AB466" s="9">
        <f>ROUND('Fertilizer Tonnage Entry Form'!E477,1)*10^1</f>
        <v>0</v>
      </c>
      <c r="AC466" s="9">
        <f>ROUND('Fertilizer Tonnage Entry Form'!F477,1)*10^1</f>
        <v>0</v>
      </c>
      <c r="AD466" s="9">
        <f>ROUND('Fertilizer Tonnage Entry Form'!G477,1)*10^1</f>
        <v>0</v>
      </c>
      <c r="AE466" s="9">
        <f>ROUND('Fertilizer Tonnage Entry Form'!H477,2)*10^2</f>
        <v>0</v>
      </c>
      <c r="AF466" s="9">
        <f>ROUND('Fertilizer Tonnage Entry Form'!I477,2)*10^2</f>
        <v>0</v>
      </c>
      <c r="AG466" s="9">
        <f>ROUND('Fertilizer Tonnage Entry Form'!J477,2)*10^2</f>
        <v>0</v>
      </c>
      <c r="AH466" s="9">
        <f>ROUND('Fertilizer Tonnage Entry Form'!K477,2)*10^2</f>
        <v>0</v>
      </c>
      <c r="AI466" s="9">
        <f>ROUND('Fertilizer Tonnage Entry Form'!L477,2)*10^2</f>
        <v>0</v>
      </c>
      <c r="AJ466" s="9">
        <f>ROUND('Fertilizer Tonnage Entry Form'!M477,3)*10^2</f>
        <v>0</v>
      </c>
    </row>
    <row r="467" spans="1:36" ht="12.75" customHeight="1">
      <c r="A467" s="9">
        <f>'Fertilizer Tonnage Entry Form'!$Q$1</f>
        <v>0</v>
      </c>
      <c r="C467" s="9">
        <f>'Fertilizer Tonnage Entry Form'!$D$2</f>
        <v>2018</v>
      </c>
      <c r="D467" s="9">
        <f>'Fertilizer Tonnage Entry Form'!$H$2</f>
        <v>14</v>
      </c>
      <c r="H467" s="1">
        <f>ROUND('Fertilizer Tonnage Entry Form'!A478,1)*10^1</f>
        <v>0</v>
      </c>
      <c r="J467" s="1">
        <f>ROUND('Fertilizer Tonnage Entry Form'!B478,1)*10^1</f>
        <v>0</v>
      </c>
      <c r="L467" s="1">
        <f>ROUND('Fertilizer Tonnage Entry Form'!C478,1)*10^1</f>
        <v>0</v>
      </c>
      <c r="M467" s="1">
        <f>ROUND('Fertilizer Tonnage Entry Form'!N478,3)*10^3</f>
        <v>0</v>
      </c>
      <c r="Q467" s="9">
        <f>'Fertilizer Tonnage Entry Form'!T478</f>
        <v>0</v>
      </c>
      <c r="R467" s="9">
        <f>'Fertilizer Tonnage Entry Form'!O478</f>
        <v>0</v>
      </c>
      <c r="S467" s="9">
        <f>'Fertilizer Tonnage Entry Form'!P478</f>
        <v>0</v>
      </c>
      <c r="AA467" s="9">
        <f>ROUND('Fertilizer Tonnage Entry Form'!D478,1)*10^1</f>
        <v>0</v>
      </c>
      <c r="AB467" s="9">
        <f>ROUND('Fertilizer Tonnage Entry Form'!E478,1)*10^1</f>
        <v>0</v>
      </c>
      <c r="AC467" s="9">
        <f>ROUND('Fertilizer Tonnage Entry Form'!F478,1)*10^1</f>
        <v>0</v>
      </c>
      <c r="AD467" s="9">
        <f>ROUND('Fertilizer Tonnage Entry Form'!G478,1)*10^1</f>
        <v>0</v>
      </c>
      <c r="AE467" s="9">
        <f>ROUND('Fertilizer Tonnage Entry Form'!H478,2)*10^2</f>
        <v>0</v>
      </c>
      <c r="AF467" s="9">
        <f>ROUND('Fertilizer Tonnage Entry Form'!I478,2)*10^2</f>
        <v>0</v>
      </c>
      <c r="AG467" s="9">
        <f>ROUND('Fertilizer Tonnage Entry Form'!J478,2)*10^2</f>
        <v>0</v>
      </c>
      <c r="AH467" s="9">
        <f>ROUND('Fertilizer Tonnage Entry Form'!K478,2)*10^2</f>
        <v>0</v>
      </c>
      <c r="AI467" s="9">
        <f>ROUND('Fertilizer Tonnage Entry Form'!L478,2)*10^2</f>
        <v>0</v>
      </c>
      <c r="AJ467" s="9">
        <f>ROUND('Fertilizer Tonnage Entry Form'!M478,3)*10^2</f>
        <v>0</v>
      </c>
    </row>
    <row r="468" spans="1:36" ht="12.75" customHeight="1">
      <c r="A468" s="9">
        <f>'Fertilizer Tonnage Entry Form'!$Q$1</f>
        <v>0</v>
      </c>
      <c r="C468" s="9">
        <f>'Fertilizer Tonnage Entry Form'!$D$2</f>
        <v>2018</v>
      </c>
      <c r="D468" s="9">
        <f>'Fertilizer Tonnage Entry Form'!$H$2</f>
        <v>14</v>
      </c>
      <c r="H468" s="1">
        <f>ROUND('Fertilizer Tonnage Entry Form'!A479,1)*10^1</f>
        <v>0</v>
      </c>
      <c r="J468" s="1">
        <f>ROUND('Fertilizer Tonnage Entry Form'!B479,1)*10^1</f>
        <v>0</v>
      </c>
      <c r="L468" s="1">
        <f>ROUND('Fertilizer Tonnage Entry Form'!C479,1)*10^1</f>
        <v>0</v>
      </c>
      <c r="M468" s="1">
        <f>ROUND('Fertilizer Tonnage Entry Form'!N479,3)*10^3</f>
        <v>0</v>
      </c>
      <c r="Q468" s="9">
        <f>'Fertilizer Tonnage Entry Form'!T479</f>
        <v>0</v>
      </c>
      <c r="R468" s="9">
        <f>'Fertilizer Tonnage Entry Form'!O479</f>
        <v>0</v>
      </c>
      <c r="S468" s="9">
        <f>'Fertilizer Tonnage Entry Form'!P479</f>
        <v>0</v>
      </c>
      <c r="AA468" s="9">
        <f>ROUND('Fertilizer Tonnage Entry Form'!D479,1)*10^1</f>
        <v>0</v>
      </c>
      <c r="AB468" s="9">
        <f>ROUND('Fertilizer Tonnage Entry Form'!E479,1)*10^1</f>
        <v>0</v>
      </c>
      <c r="AC468" s="9">
        <f>ROUND('Fertilizer Tonnage Entry Form'!F479,1)*10^1</f>
        <v>0</v>
      </c>
      <c r="AD468" s="9">
        <f>ROUND('Fertilizer Tonnage Entry Form'!G479,1)*10^1</f>
        <v>0</v>
      </c>
      <c r="AE468" s="9">
        <f>ROUND('Fertilizer Tonnage Entry Form'!H479,2)*10^2</f>
        <v>0</v>
      </c>
      <c r="AF468" s="9">
        <f>ROUND('Fertilizer Tonnage Entry Form'!I479,2)*10^2</f>
        <v>0</v>
      </c>
      <c r="AG468" s="9">
        <f>ROUND('Fertilizer Tonnage Entry Form'!J479,2)*10^2</f>
        <v>0</v>
      </c>
      <c r="AH468" s="9">
        <f>ROUND('Fertilizer Tonnage Entry Form'!K479,2)*10^2</f>
        <v>0</v>
      </c>
      <c r="AI468" s="9">
        <f>ROUND('Fertilizer Tonnage Entry Form'!L479,2)*10^2</f>
        <v>0</v>
      </c>
      <c r="AJ468" s="9">
        <f>ROUND('Fertilizer Tonnage Entry Form'!M479,3)*10^2</f>
        <v>0</v>
      </c>
    </row>
    <row r="469" spans="1:36" ht="12.75" customHeight="1">
      <c r="A469" s="9">
        <f>'Fertilizer Tonnage Entry Form'!$Q$1</f>
        <v>0</v>
      </c>
      <c r="C469" s="9">
        <f>'Fertilizer Tonnage Entry Form'!$D$2</f>
        <v>2018</v>
      </c>
      <c r="D469" s="9">
        <f>'Fertilizer Tonnage Entry Form'!$H$2</f>
        <v>14</v>
      </c>
      <c r="H469" s="1">
        <f>ROUND('Fertilizer Tonnage Entry Form'!A480,1)*10^1</f>
        <v>0</v>
      </c>
      <c r="J469" s="1">
        <f>ROUND('Fertilizer Tonnage Entry Form'!B480,1)*10^1</f>
        <v>0</v>
      </c>
      <c r="L469" s="1">
        <f>ROUND('Fertilizer Tonnage Entry Form'!C480,1)*10^1</f>
        <v>0</v>
      </c>
      <c r="M469" s="1">
        <f>ROUND('Fertilizer Tonnage Entry Form'!N480,3)*10^3</f>
        <v>0</v>
      </c>
      <c r="Q469" s="9">
        <f>'Fertilizer Tonnage Entry Form'!T480</f>
        <v>0</v>
      </c>
      <c r="R469" s="9">
        <f>'Fertilizer Tonnage Entry Form'!O480</f>
        <v>0</v>
      </c>
      <c r="S469" s="9">
        <f>'Fertilizer Tonnage Entry Form'!P480</f>
        <v>0</v>
      </c>
      <c r="AA469" s="9">
        <f>ROUND('Fertilizer Tonnage Entry Form'!D480,1)*10^1</f>
        <v>0</v>
      </c>
      <c r="AB469" s="9">
        <f>ROUND('Fertilizer Tonnage Entry Form'!E480,1)*10^1</f>
        <v>0</v>
      </c>
      <c r="AC469" s="9">
        <f>ROUND('Fertilizer Tonnage Entry Form'!F480,1)*10^1</f>
        <v>0</v>
      </c>
      <c r="AD469" s="9">
        <f>ROUND('Fertilizer Tonnage Entry Form'!G480,1)*10^1</f>
        <v>0</v>
      </c>
      <c r="AE469" s="9">
        <f>ROUND('Fertilizer Tonnage Entry Form'!H480,2)*10^2</f>
        <v>0</v>
      </c>
      <c r="AF469" s="9">
        <f>ROUND('Fertilizer Tonnage Entry Form'!I480,2)*10^2</f>
        <v>0</v>
      </c>
      <c r="AG469" s="9">
        <f>ROUND('Fertilizer Tonnage Entry Form'!J480,2)*10^2</f>
        <v>0</v>
      </c>
      <c r="AH469" s="9">
        <f>ROUND('Fertilizer Tonnage Entry Form'!K480,2)*10^2</f>
        <v>0</v>
      </c>
      <c r="AI469" s="9">
        <f>ROUND('Fertilizer Tonnage Entry Form'!L480,2)*10^2</f>
        <v>0</v>
      </c>
      <c r="AJ469" s="9">
        <f>ROUND('Fertilizer Tonnage Entry Form'!M480,3)*10^2</f>
        <v>0</v>
      </c>
    </row>
    <row r="470" spans="1:36" ht="12.75" customHeight="1">
      <c r="A470" s="9">
        <f>'Fertilizer Tonnage Entry Form'!$Q$1</f>
        <v>0</v>
      </c>
      <c r="C470" s="9">
        <f>'Fertilizer Tonnage Entry Form'!$D$2</f>
        <v>2018</v>
      </c>
      <c r="D470" s="9">
        <f>'Fertilizer Tonnage Entry Form'!$H$2</f>
        <v>14</v>
      </c>
      <c r="H470" s="1">
        <f>ROUND('Fertilizer Tonnage Entry Form'!A481,1)*10^1</f>
        <v>0</v>
      </c>
      <c r="J470" s="1">
        <f>ROUND('Fertilizer Tonnage Entry Form'!B481,1)*10^1</f>
        <v>0</v>
      </c>
      <c r="L470" s="1">
        <f>ROUND('Fertilizer Tonnage Entry Form'!C481,1)*10^1</f>
        <v>0</v>
      </c>
      <c r="M470" s="1">
        <f>ROUND('Fertilizer Tonnage Entry Form'!N481,3)*10^3</f>
        <v>0</v>
      </c>
      <c r="Q470" s="9">
        <f>'Fertilizer Tonnage Entry Form'!T481</f>
        <v>0</v>
      </c>
      <c r="R470" s="9">
        <f>'Fertilizer Tonnage Entry Form'!O481</f>
        <v>0</v>
      </c>
      <c r="S470" s="9">
        <f>'Fertilizer Tonnage Entry Form'!P481</f>
        <v>0</v>
      </c>
      <c r="AA470" s="9">
        <f>ROUND('Fertilizer Tonnage Entry Form'!D481,1)*10^1</f>
        <v>0</v>
      </c>
      <c r="AB470" s="9">
        <f>ROUND('Fertilizer Tonnage Entry Form'!E481,1)*10^1</f>
        <v>0</v>
      </c>
      <c r="AC470" s="9">
        <f>ROUND('Fertilizer Tonnage Entry Form'!F481,1)*10^1</f>
        <v>0</v>
      </c>
      <c r="AD470" s="9">
        <f>ROUND('Fertilizer Tonnage Entry Form'!G481,1)*10^1</f>
        <v>0</v>
      </c>
      <c r="AE470" s="9">
        <f>ROUND('Fertilizer Tonnage Entry Form'!H481,2)*10^2</f>
        <v>0</v>
      </c>
      <c r="AF470" s="9">
        <f>ROUND('Fertilizer Tonnage Entry Form'!I481,2)*10^2</f>
        <v>0</v>
      </c>
      <c r="AG470" s="9">
        <f>ROUND('Fertilizer Tonnage Entry Form'!J481,2)*10^2</f>
        <v>0</v>
      </c>
      <c r="AH470" s="9">
        <f>ROUND('Fertilizer Tonnage Entry Form'!K481,2)*10^2</f>
        <v>0</v>
      </c>
      <c r="AI470" s="9">
        <f>ROUND('Fertilizer Tonnage Entry Form'!L481,2)*10^2</f>
        <v>0</v>
      </c>
      <c r="AJ470" s="9">
        <f>ROUND('Fertilizer Tonnage Entry Form'!M481,3)*10^2</f>
        <v>0</v>
      </c>
    </row>
    <row r="471" spans="1:36" ht="12.75" customHeight="1">
      <c r="A471" s="9">
        <f>'Fertilizer Tonnage Entry Form'!$Q$1</f>
        <v>0</v>
      </c>
      <c r="C471" s="9">
        <f>'Fertilizer Tonnage Entry Form'!$D$2</f>
        <v>2018</v>
      </c>
      <c r="D471" s="9">
        <f>'Fertilizer Tonnage Entry Form'!$H$2</f>
        <v>14</v>
      </c>
      <c r="H471" s="1">
        <f>ROUND('Fertilizer Tonnage Entry Form'!A482,1)*10^1</f>
        <v>0</v>
      </c>
      <c r="J471" s="1">
        <f>ROUND('Fertilizer Tonnage Entry Form'!B482,1)*10^1</f>
        <v>0</v>
      </c>
      <c r="L471" s="1">
        <f>ROUND('Fertilizer Tonnage Entry Form'!C482,1)*10^1</f>
        <v>0</v>
      </c>
      <c r="M471" s="1">
        <f>ROUND('Fertilizer Tonnage Entry Form'!N482,3)*10^3</f>
        <v>0</v>
      </c>
      <c r="Q471" s="9">
        <f>'Fertilizer Tonnage Entry Form'!T482</f>
        <v>0</v>
      </c>
      <c r="R471" s="9">
        <f>'Fertilizer Tonnage Entry Form'!O482</f>
        <v>0</v>
      </c>
      <c r="S471" s="9">
        <f>'Fertilizer Tonnage Entry Form'!P482</f>
        <v>0</v>
      </c>
      <c r="AA471" s="9">
        <f>ROUND('Fertilizer Tonnage Entry Form'!D482,1)*10^1</f>
        <v>0</v>
      </c>
      <c r="AB471" s="9">
        <f>ROUND('Fertilizer Tonnage Entry Form'!E482,1)*10^1</f>
        <v>0</v>
      </c>
      <c r="AC471" s="9">
        <f>ROUND('Fertilizer Tonnage Entry Form'!F482,1)*10^1</f>
        <v>0</v>
      </c>
      <c r="AD471" s="9">
        <f>ROUND('Fertilizer Tonnage Entry Form'!G482,1)*10^1</f>
        <v>0</v>
      </c>
      <c r="AE471" s="9">
        <f>ROUND('Fertilizer Tonnage Entry Form'!H482,2)*10^2</f>
        <v>0</v>
      </c>
      <c r="AF471" s="9">
        <f>ROUND('Fertilizer Tonnage Entry Form'!I482,2)*10^2</f>
        <v>0</v>
      </c>
      <c r="AG471" s="9">
        <f>ROUND('Fertilizer Tonnage Entry Form'!J482,2)*10^2</f>
        <v>0</v>
      </c>
      <c r="AH471" s="9">
        <f>ROUND('Fertilizer Tonnage Entry Form'!K482,2)*10^2</f>
        <v>0</v>
      </c>
      <c r="AI471" s="9">
        <f>ROUND('Fertilizer Tonnage Entry Form'!L482,2)*10^2</f>
        <v>0</v>
      </c>
      <c r="AJ471" s="9">
        <f>ROUND('Fertilizer Tonnage Entry Form'!M482,3)*10^2</f>
        <v>0</v>
      </c>
    </row>
    <row r="472" spans="1:36" ht="12.75" customHeight="1">
      <c r="A472" s="9">
        <f>'Fertilizer Tonnage Entry Form'!$Q$1</f>
        <v>0</v>
      </c>
      <c r="C472" s="9">
        <f>'Fertilizer Tonnage Entry Form'!$D$2</f>
        <v>2018</v>
      </c>
      <c r="D472" s="9">
        <f>'Fertilizer Tonnage Entry Form'!$H$2</f>
        <v>14</v>
      </c>
      <c r="H472" s="1">
        <f>ROUND('Fertilizer Tonnage Entry Form'!A483,1)*10^1</f>
        <v>0</v>
      </c>
      <c r="J472" s="1">
        <f>ROUND('Fertilizer Tonnage Entry Form'!B483,1)*10^1</f>
        <v>0</v>
      </c>
      <c r="L472" s="1">
        <f>ROUND('Fertilizer Tonnage Entry Form'!C483,1)*10^1</f>
        <v>0</v>
      </c>
      <c r="M472" s="1">
        <f>ROUND('Fertilizer Tonnage Entry Form'!N483,3)*10^3</f>
        <v>0</v>
      </c>
      <c r="Q472" s="9">
        <f>'Fertilizer Tonnage Entry Form'!T483</f>
        <v>0</v>
      </c>
      <c r="R472" s="9">
        <f>'Fertilizer Tonnage Entry Form'!O483</f>
        <v>0</v>
      </c>
      <c r="S472" s="9">
        <f>'Fertilizer Tonnage Entry Form'!P483</f>
        <v>0</v>
      </c>
      <c r="AA472" s="9">
        <f>ROUND('Fertilizer Tonnage Entry Form'!D483,1)*10^1</f>
        <v>0</v>
      </c>
      <c r="AB472" s="9">
        <f>ROUND('Fertilizer Tonnage Entry Form'!E483,1)*10^1</f>
        <v>0</v>
      </c>
      <c r="AC472" s="9">
        <f>ROUND('Fertilizer Tonnage Entry Form'!F483,1)*10^1</f>
        <v>0</v>
      </c>
      <c r="AD472" s="9">
        <f>ROUND('Fertilizer Tonnage Entry Form'!G483,1)*10^1</f>
        <v>0</v>
      </c>
      <c r="AE472" s="9">
        <f>ROUND('Fertilizer Tonnage Entry Form'!H483,2)*10^2</f>
        <v>0</v>
      </c>
      <c r="AF472" s="9">
        <f>ROUND('Fertilizer Tonnage Entry Form'!I483,2)*10^2</f>
        <v>0</v>
      </c>
      <c r="AG472" s="9">
        <f>ROUND('Fertilizer Tonnage Entry Form'!J483,2)*10^2</f>
        <v>0</v>
      </c>
      <c r="AH472" s="9">
        <f>ROUND('Fertilizer Tonnage Entry Form'!K483,2)*10^2</f>
        <v>0</v>
      </c>
      <c r="AI472" s="9">
        <f>ROUND('Fertilizer Tonnage Entry Form'!L483,2)*10^2</f>
        <v>0</v>
      </c>
      <c r="AJ472" s="9">
        <f>ROUND('Fertilizer Tonnage Entry Form'!M483,3)*10^2</f>
        <v>0</v>
      </c>
    </row>
    <row r="473" spans="1:36" ht="12.75" customHeight="1">
      <c r="A473" s="9">
        <f>'Fertilizer Tonnage Entry Form'!$Q$1</f>
        <v>0</v>
      </c>
      <c r="C473" s="9">
        <f>'Fertilizer Tonnage Entry Form'!$D$2</f>
        <v>2018</v>
      </c>
      <c r="D473" s="9">
        <f>'Fertilizer Tonnage Entry Form'!$H$2</f>
        <v>14</v>
      </c>
      <c r="H473" s="1">
        <f>ROUND('Fertilizer Tonnage Entry Form'!A484,1)*10^1</f>
        <v>0</v>
      </c>
      <c r="J473" s="1">
        <f>ROUND('Fertilizer Tonnage Entry Form'!B484,1)*10^1</f>
        <v>0</v>
      </c>
      <c r="L473" s="1">
        <f>ROUND('Fertilizer Tonnage Entry Form'!C484,1)*10^1</f>
        <v>0</v>
      </c>
      <c r="M473" s="1">
        <f>ROUND('Fertilizer Tonnage Entry Form'!N484,3)*10^3</f>
        <v>0</v>
      </c>
      <c r="Q473" s="9">
        <f>'Fertilizer Tonnage Entry Form'!T484</f>
        <v>0</v>
      </c>
      <c r="R473" s="9">
        <f>'Fertilizer Tonnage Entry Form'!O484</f>
        <v>0</v>
      </c>
      <c r="S473" s="9">
        <f>'Fertilizer Tonnage Entry Form'!P484</f>
        <v>0</v>
      </c>
      <c r="AA473" s="9">
        <f>ROUND('Fertilizer Tonnage Entry Form'!D484,1)*10^1</f>
        <v>0</v>
      </c>
      <c r="AB473" s="9">
        <f>ROUND('Fertilizer Tonnage Entry Form'!E484,1)*10^1</f>
        <v>0</v>
      </c>
      <c r="AC473" s="9">
        <f>ROUND('Fertilizer Tonnage Entry Form'!F484,1)*10^1</f>
        <v>0</v>
      </c>
      <c r="AD473" s="9">
        <f>ROUND('Fertilizer Tonnage Entry Form'!G484,1)*10^1</f>
        <v>0</v>
      </c>
      <c r="AE473" s="9">
        <f>ROUND('Fertilizer Tonnage Entry Form'!H484,2)*10^2</f>
        <v>0</v>
      </c>
      <c r="AF473" s="9">
        <f>ROUND('Fertilizer Tonnage Entry Form'!I484,2)*10^2</f>
        <v>0</v>
      </c>
      <c r="AG473" s="9">
        <f>ROUND('Fertilizer Tonnage Entry Form'!J484,2)*10^2</f>
        <v>0</v>
      </c>
      <c r="AH473" s="9">
        <f>ROUND('Fertilizer Tonnage Entry Form'!K484,2)*10^2</f>
        <v>0</v>
      </c>
      <c r="AI473" s="9">
        <f>ROUND('Fertilizer Tonnage Entry Form'!L484,2)*10^2</f>
        <v>0</v>
      </c>
      <c r="AJ473" s="9">
        <f>ROUND('Fertilizer Tonnage Entry Form'!M484,3)*10^2</f>
        <v>0</v>
      </c>
    </row>
    <row r="474" spans="1:36" ht="12.75" customHeight="1">
      <c r="A474" s="9">
        <f>'Fertilizer Tonnage Entry Form'!$Q$1</f>
        <v>0</v>
      </c>
      <c r="C474" s="9">
        <f>'Fertilizer Tonnage Entry Form'!$D$2</f>
        <v>2018</v>
      </c>
      <c r="D474" s="9">
        <f>'Fertilizer Tonnage Entry Form'!$H$2</f>
        <v>14</v>
      </c>
      <c r="H474" s="1">
        <f>ROUND('Fertilizer Tonnage Entry Form'!A485,1)*10^1</f>
        <v>0</v>
      </c>
      <c r="J474" s="1">
        <f>ROUND('Fertilizer Tonnage Entry Form'!B485,1)*10^1</f>
        <v>0</v>
      </c>
      <c r="L474" s="1">
        <f>ROUND('Fertilizer Tonnage Entry Form'!C485,1)*10^1</f>
        <v>0</v>
      </c>
      <c r="M474" s="1">
        <f>ROUND('Fertilizer Tonnage Entry Form'!N485,3)*10^3</f>
        <v>0</v>
      </c>
      <c r="Q474" s="9">
        <f>'Fertilizer Tonnage Entry Form'!T485</f>
        <v>0</v>
      </c>
      <c r="R474" s="9">
        <f>'Fertilizer Tonnage Entry Form'!O485</f>
        <v>0</v>
      </c>
      <c r="S474" s="9">
        <f>'Fertilizer Tonnage Entry Form'!P485</f>
        <v>0</v>
      </c>
      <c r="AA474" s="9">
        <f>ROUND('Fertilizer Tonnage Entry Form'!D485,1)*10^1</f>
        <v>0</v>
      </c>
      <c r="AB474" s="9">
        <f>ROUND('Fertilizer Tonnage Entry Form'!E485,1)*10^1</f>
        <v>0</v>
      </c>
      <c r="AC474" s="9">
        <f>ROUND('Fertilizer Tonnage Entry Form'!F485,1)*10^1</f>
        <v>0</v>
      </c>
      <c r="AD474" s="9">
        <f>ROUND('Fertilizer Tonnage Entry Form'!G485,1)*10^1</f>
        <v>0</v>
      </c>
      <c r="AE474" s="9">
        <f>ROUND('Fertilizer Tonnage Entry Form'!H485,2)*10^2</f>
        <v>0</v>
      </c>
      <c r="AF474" s="9">
        <f>ROUND('Fertilizer Tonnage Entry Form'!I485,2)*10^2</f>
        <v>0</v>
      </c>
      <c r="AG474" s="9">
        <f>ROUND('Fertilizer Tonnage Entry Form'!J485,2)*10^2</f>
        <v>0</v>
      </c>
      <c r="AH474" s="9">
        <f>ROUND('Fertilizer Tonnage Entry Form'!K485,2)*10^2</f>
        <v>0</v>
      </c>
      <c r="AI474" s="9">
        <f>ROUND('Fertilizer Tonnage Entry Form'!L485,2)*10^2</f>
        <v>0</v>
      </c>
      <c r="AJ474" s="9">
        <f>ROUND('Fertilizer Tonnage Entry Form'!M485,3)*10^2</f>
        <v>0</v>
      </c>
    </row>
    <row r="475" spans="1:36" ht="12.75" customHeight="1">
      <c r="A475" s="9">
        <f>'Fertilizer Tonnage Entry Form'!$Q$1</f>
        <v>0</v>
      </c>
      <c r="C475" s="9">
        <f>'Fertilizer Tonnage Entry Form'!$D$2</f>
        <v>2018</v>
      </c>
      <c r="D475" s="9">
        <f>'Fertilizer Tonnage Entry Form'!$H$2</f>
        <v>14</v>
      </c>
      <c r="H475" s="1">
        <f>ROUND('Fertilizer Tonnage Entry Form'!A486,1)*10^1</f>
        <v>0</v>
      </c>
      <c r="J475" s="1">
        <f>ROUND('Fertilizer Tonnage Entry Form'!B486,1)*10^1</f>
        <v>0</v>
      </c>
      <c r="L475" s="1">
        <f>ROUND('Fertilizer Tonnage Entry Form'!C486,1)*10^1</f>
        <v>0</v>
      </c>
      <c r="M475" s="1">
        <f>ROUND('Fertilizer Tonnage Entry Form'!N486,3)*10^3</f>
        <v>0</v>
      </c>
      <c r="Q475" s="9">
        <f>'Fertilizer Tonnage Entry Form'!T486</f>
        <v>0</v>
      </c>
      <c r="R475" s="9">
        <f>'Fertilizer Tonnage Entry Form'!O486</f>
        <v>0</v>
      </c>
      <c r="S475" s="9">
        <f>'Fertilizer Tonnage Entry Form'!P486</f>
        <v>0</v>
      </c>
      <c r="AA475" s="9">
        <f>ROUND('Fertilizer Tonnage Entry Form'!D486,1)*10^1</f>
        <v>0</v>
      </c>
      <c r="AB475" s="9">
        <f>ROUND('Fertilizer Tonnage Entry Form'!E486,1)*10^1</f>
        <v>0</v>
      </c>
      <c r="AC475" s="9">
        <f>ROUND('Fertilizer Tonnage Entry Form'!F486,1)*10^1</f>
        <v>0</v>
      </c>
      <c r="AD475" s="9">
        <f>ROUND('Fertilizer Tonnage Entry Form'!G486,1)*10^1</f>
        <v>0</v>
      </c>
      <c r="AE475" s="9">
        <f>ROUND('Fertilizer Tonnage Entry Form'!H486,2)*10^2</f>
        <v>0</v>
      </c>
      <c r="AF475" s="9">
        <f>ROUND('Fertilizer Tonnage Entry Form'!I486,2)*10^2</f>
        <v>0</v>
      </c>
      <c r="AG475" s="9">
        <f>ROUND('Fertilizer Tonnage Entry Form'!J486,2)*10^2</f>
        <v>0</v>
      </c>
      <c r="AH475" s="9">
        <f>ROUND('Fertilizer Tonnage Entry Form'!K486,2)*10^2</f>
        <v>0</v>
      </c>
      <c r="AI475" s="9">
        <f>ROUND('Fertilizer Tonnage Entry Form'!L486,2)*10^2</f>
        <v>0</v>
      </c>
      <c r="AJ475" s="9">
        <f>ROUND('Fertilizer Tonnage Entry Form'!M486,3)*10^2</f>
        <v>0</v>
      </c>
    </row>
    <row r="476" spans="1:36" ht="12.75" customHeight="1">
      <c r="A476" s="9">
        <f>'Fertilizer Tonnage Entry Form'!$Q$1</f>
        <v>0</v>
      </c>
      <c r="C476" s="9">
        <f>'Fertilizer Tonnage Entry Form'!$D$2</f>
        <v>2018</v>
      </c>
      <c r="D476" s="9">
        <f>'Fertilizer Tonnage Entry Form'!$H$2</f>
        <v>14</v>
      </c>
      <c r="H476" s="1">
        <f>ROUND('Fertilizer Tonnage Entry Form'!A487,1)*10^1</f>
        <v>0</v>
      </c>
      <c r="J476" s="1">
        <f>ROUND('Fertilizer Tonnage Entry Form'!B487,1)*10^1</f>
        <v>0</v>
      </c>
      <c r="L476" s="1">
        <f>ROUND('Fertilizer Tonnage Entry Form'!C487,1)*10^1</f>
        <v>0</v>
      </c>
      <c r="M476" s="1">
        <f>ROUND('Fertilizer Tonnage Entry Form'!N487,3)*10^3</f>
        <v>0</v>
      </c>
      <c r="Q476" s="9">
        <f>'Fertilizer Tonnage Entry Form'!T487</f>
        <v>0</v>
      </c>
      <c r="R476" s="9">
        <f>'Fertilizer Tonnage Entry Form'!O487</f>
        <v>0</v>
      </c>
      <c r="S476" s="9">
        <f>'Fertilizer Tonnage Entry Form'!P487</f>
        <v>0</v>
      </c>
      <c r="AA476" s="9">
        <f>ROUND('Fertilizer Tonnage Entry Form'!D487,1)*10^1</f>
        <v>0</v>
      </c>
      <c r="AB476" s="9">
        <f>ROUND('Fertilizer Tonnage Entry Form'!E487,1)*10^1</f>
        <v>0</v>
      </c>
      <c r="AC476" s="9">
        <f>ROUND('Fertilizer Tonnage Entry Form'!F487,1)*10^1</f>
        <v>0</v>
      </c>
      <c r="AD476" s="9">
        <f>ROUND('Fertilizer Tonnage Entry Form'!G487,1)*10^1</f>
        <v>0</v>
      </c>
      <c r="AE476" s="9">
        <f>ROUND('Fertilizer Tonnage Entry Form'!H487,2)*10^2</f>
        <v>0</v>
      </c>
      <c r="AF476" s="9">
        <f>ROUND('Fertilizer Tonnage Entry Form'!I487,2)*10^2</f>
        <v>0</v>
      </c>
      <c r="AG476" s="9">
        <f>ROUND('Fertilizer Tonnage Entry Form'!J487,2)*10^2</f>
        <v>0</v>
      </c>
      <c r="AH476" s="9">
        <f>ROUND('Fertilizer Tonnage Entry Form'!K487,2)*10^2</f>
        <v>0</v>
      </c>
      <c r="AI476" s="9">
        <f>ROUND('Fertilizer Tonnage Entry Form'!L487,2)*10^2</f>
        <v>0</v>
      </c>
      <c r="AJ476" s="9">
        <f>ROUND('Fertilizer Tonnage Entry Form'!M487,3)*10^2</f>
        <v>0</v>
      </c>
    </row>
    <row r="477" spans="1:36" ht="12.75" customHeight="1">
      <c r="A477" s="9">
        <f>'Fertilizer Tonnage Entry Form'!$Q$1</f>
        <v>0</v>
      </c>
      <c r="C477" s="9">
        <f>'Fertilizer Tonnage Entry Form'!$D$2</f>
        <v>2018</v>
      </c>
      <c r="D477" s="9">
        <f>'Fertilizer Tonnage Entry Form'!$H$2</f>
        <v>14</v>
      </c>
      <c r="H477" s="1">
        <f>ROUND('Fertilizer Tonnage Entry Form'!A488,1)*10^1</f>
        <v>0</v>
      </c>
      <c r="J477" s="1">
        <f>ROUND('Fertilizer Tonnage Entry Form'!B488,1)*10^1</f>
        <v>0</v>
      </c>
      <c r="L477" s="1">
        <f>ROUND('Fertilizer Tonnage Entry Form'!C488,1)*10^1</f>
        <v>0</v>
      </c>
      <c r="M477" s="1">
        <f>ROUND('Fertilizer Tonnage Entry Form'!N488,3)*10^3</f>
        <v>0</v>
      </c>
      <c r="Q477" s="9">
        <f>'Fertilizer Tonnage Entry Form'!T488</f>
        <v>0</v>
      </c>
      <c r="R477" s="9">
        <f>'Fertilizer Tonnage Entry Form'!O488</f>
        <v>0</v>
      </c>
      <c r="S477" s="9">
        <f>'Fertilizer Tonnage Entry Form'!P488</f>
        <v>0</v>
      </c>
      <c r="AA477" s="9">
        <f>ROUND('Fertilizer Tonnage Entry Form'!D488,1)*10^1</f>
        <v>0</v>
      </c>
      <c r="AB477" s="9">
        <f>ROUND('Fertilizer Tonnage Entry Form'!E488,1)*10^1</f>
        <v>0</v>
      </c>
      <c r="AC477" s="9">
        <f>ROUND('Fertilizer Tonnage Entry Form'!F488,1)*10^1</f>
        <v>0</v>
      </c>
      <c r="AD477" s="9">
        <f>ROUND('Fertilizer Tonnage Entry Form'!G488,1)*10^1</f>
        <v>0</v>
      </c>
      <c r="AE477" s="9">
        <f>ROUND('Fertilizer Tonnage Entry Form'!H488,2)*10^2</f>
        <v>0</v>
      </c>
      <c r="AF477" s="9">
        <f>ROUND('Fertilizer Tonnage Entry Form'!I488,2)*10^2</f>
        <v>0</v>
      </c>
      <c r="AG477" s="9">
        <f>ROUND('Fertilizer Tonnage Entry Form'!J488,2)*10^2</f>
        <v>0</v>
      </c>
      <c r="AH477" s="9">
        <f>ROUND('Fertilizer Tonnage Entry Form'!K488,2)*10^2</f>
        <v>0</v>
      </c>
      <c r="AI477" s="9">
        <f>ROUND('Fertilizer Tonnage Entry Form'!L488,2)*10^2</f>
        <v>0</v>
      </c>
      <c r="AJ477" s="9">
        <f>ROUND('Fertilizer Tonnage Entry Form'!M488,3)*10^2</f>
        <v>0</v>
      </c>
    </row>
    <row r="478" spans="1:36" ht="12.75" customHeight="1">
      <c r="A478" s="9">
        <f>'Fertilizer Tonnage Entry Form'!$Q$1</f>
        <v>0</v>
      </c>
      <c r="C478" s="9">
        <f>'Fertilizer Tonnage Entry Form'!$D$2</f>
        <v>2018</v>
      </c>
      <c r="D478" s="9">
        <f>'Fertilizer Tonnage Entry Form'!$H$2</f>
        <v>14</v>
      </c>
      <c r="H478" s="1">
        <f>ROUND('Fertilizer Tonnage Entry Form'!A489,1)*10^1</f>
        <v>0</v>
      </c>
      <c r="J478" s="1">
        <f>ROUND('Fertilizer Tonnage Entry Form'!B489,1)*10^1</f>
        <v>0</v>
      </c>
      <c r="L478" s="1">
        <f>ROUND('Fertilizer Tonnage Entry Form'!C489,1)*10^1</f>
        <v>0</v>
      </c>
      <c r="M478" s="1">
        <f>ROUND('Fertilizer Tonnage Entry Form'!N489,3)*10^3</f>
        <v>0</v>
      </c>
      <c r="Q478" s="9">
        <f>'Fertilizer Tonnage Entry Form'!T489</f>
        <v>0</v>
      </c>
      <c r="R478" s="9">
        <f>'Fertilizer Tonnage Entry Form'!O489</f>
        <v>0</v>
      </c>
      <c r="S478" s="9">
        <f>'Fertilizer Tonnage Entry Form'!P489</f>
        <v>0</v>
      </c>
      <c r="AA478" s="9">
        <f>ROUND('Fertilizer Tonnage Entry Form'!D489,1)*10^1</f>
        <v>0</v>
      </c>
      <c r="AB478" s="9">
        <f>ROUND('Fertilizer Tonnage Entry Form'!E489,1)*10^1</f>
        <v>0</v>
      </c>
      <c r="AC478" s="9">
        <f>ROUND('Fertilizer Tonnage Entry Form'!F489,1)*10^1</f>
        <v>0</v>
      </c>
      <c r="AD478" s="9">
        <f>ROUND('Fertilizer Tonnage Entry Form'!G489,1)*10^1</f>
        <v>0</v>
      </c>
      <c r="AE478" s="9">
        <f>ROUND('Fertilizer Tonnage Entry Form'!H489,2)*10^2</f>
        <v>0</v>
      </c>
      <c r="AF478" s="9">
        <f>ROUND('Fertilizer Tonnage Entry Form'!I489,2)*10^2</f>
        <v>0</v>
      </c>
      <c r="AG478" s="9">
        <f>ROUND('Fertilizer Tonnage Entry Form'!J489,2)*10^2</f>
        <v>0</v>
      </c>
      <c r="AH478" s="9">
        <f>ROUND('Fertilizer Tonnage Entry Form'!K489,2)*10^2</f>
        <v>0</v>
      </c>
      <c r="AI478" s="9">
        <f>ROUND('Fertilizer Tonnage Entry Form'!L489,2)*10^2</f>
        <v>0</v>
      </c>
      <c r="AJ478" s="9">
        <f>ROUND('Fertilizer Tonnage Entry Form'!M489,3)*10^2</f>
        <v>0</v>
      </c>
    </row>
    <row r="479" spans="1:36" ht="12.75" customHeight="1">
      <c r="A479" s="9">
        <f>'Fertilizer Tonnage Entry Form'!$Q$1</f>
        <v>0</v>
      </c>
      <c r="C479" s="9">
        <f>'Fertilizer Tonnage Entry Form'!$D$2</f>
        <v>2018</v>
      </c>
      <c r="D479" s="9">
        <f>'Fertilizer Tonnage Entry Form'!$H$2</f>
        <v>14</v>
      </c>
      <c r="H479" s="1">
        <f>ROUND('Fertilizer Tonnage Entry Form'!A490,1)*10^1</f>
        <v>0</v>
      </c>
      <c r="J479" s="1">
        <f>ROUND('Fertilizer Tonnage Entry Form'!B490,1)*10^1</f>
        <v>0</v>
      </c>
      <c r="L479" s="1">
        <f>ROUND('Fertilizer Tonnage Entry Form'!C490,1)*10^1</f>
        <v>0</v>
      </c>
      <c r="M479" s="1">
        <f>ROUND('Fertilizer Tonnage Entry Form'!N490,3)*10^3</f>
        <v>0</v>
      </c>
      <c r="Q479" s="9">
        <f>'Fertilizer Tonnage Entry Form'!T490</f>
        <v>0</v>
      </c>
      <c r="R479" s="9">
        <f>'Fertilizer Tonnage Entry Form'!O490</f>
        <v>0</v>
      </c>
      <c r="S479" s="9">
        <f>'Fertilizer Tonnage Entry Form'!P490</f>
        <v>0</v>
      </c>
      <c r="AA479" s="9">
        <f>ROUND('Fertilizer Tonnage Entry Form'!D490,1)*10^1</f>
        <v>0</v>
      </c>
      <c r="AB479" s="9">
        <f>ROUND('Fertilizer Tonnage Entry Form'!E490,1)*10^1</f>
        <v>0</v>
      </c>
      <c r="AC479" s="9">
        <f>ROUND('Fertilizer Tonnage Entry Form'!F490,1)*10^1</f>
        <v>0</v>
      </c>
      <c r="AD479" s="9">
        <f>ROUND('Fertilizer Tonnage Entry Form'!G490,1)*10^1</f>
        <v>0</v>
      </c>
      <c r="AE479" s="9">
        <f>ROUND('Fertilizer Tonnage Entry Form'!H490,2)*10^2</f>
        <v>0</v>
      </c>
      <c r="AF479" s="9">
        <f>ROUND('Fertilizer Tonnage Entry Form'!I490,2)*10^2</f>
        <v>0</v>
      </c>
      <c r="AG479" s="9">
        <f>ROUND('Fertilizer Tonnage Entry Form'!J490,2)*10^2</f>
        <v>0</v>
      </c>
      <c r="AH479" s="9">
        <f>ROUND('Fertilizer Tonnage Entry Form'!K490,2)*10^2</f>
        <v>0</v>
      </c>
      <c r="AI479" s="9">
        <f>ROUND('Fertilizer Tonnage Entry Form'!L490,2)*10^2</f>
        <v>0</v>
      </c>
      <c r="AJ479" s="9">
        <f>ROUND('Fertilizer Tonnage Entry Form'!M490,3)*10^2</f>
        <v>0</v>
      </c>
    </row>
    <row r="480" spans="1:36" ht="12.75" customHeight="1">
      <c r="A480" s="9">
        <f>'Fertilizer Tonnage Entry Form'!$Q$1</f>
        <v>0</v>
      </c>
      <c r="C480" s="9">
        <f>'Fertilizer Tonnage Entry Form'!$D$2</f>
        <v>2018</v>
      </c>
      <c r="D480" s="9">
        <f>'Fertilizer Tonnage Entry Form'!$H$2</f>
        <v>14</v>
      </c>
      <c r="H480" s="1">
        <f>ROUND('Fertilizer Tonnage Entry Form'!A491,1)*10^1</f>
        <v>0</v>
      </c>
      <c r="J480" s="1">
        <f>ROUND('Fertilizer Tonnage Entry Form'!B491,1)*10^1</f>
        <v>0</v>
      </c>
      <c r="L480" s="1">
        <f>ROUND('Fertilizer Tonnage Entry Form'!C491,1)*10^1</f>
        <v>0</v>
      </c>
      <c r="M480" s="1">
        <f>ROUND('Fertilizer Tonnage Entry Form'!N491,3)*10^3</f>
        <v>0</v>
      </c>
      <c r="Q480" s="9">
        <f>'Fertilizer Tonnage Entry Form'!T491</f>
        <v>0</v>
      </c>
      <c r="R480" s="9">
        <f>'Fertilizer Tonnage Entry Form'!O491</f>
        <v>0</v>
      </c>
      <c r="S480" s="9">
        <f>'Fertilizer Tonnage Entry Form'!P491</f>
        <v>0</v>
      </c>
      <c r="AA480" s="9">
        <f>ROUND('Fertilizer Tonnage Entry Form'!D491,1)*10^1</f>
        <v>0</v>
      </c>
      <c r="AB480" s="9">
        <f>ROUND('Fertilizer Tonnage Entry Form'!E491,1)*10^1</f>
        <v>0</v>
      </c>
      <c r="AC480" s="9">
        <f>ROUND('Fertilizer Tonnage Entry Form'!F491,1)*10^1</f>
        <v>0</v>
      </c>
      <c r="AD480" s="9">
        <f>ROUND('Fertilizer Tonnage Entry Form'!G491,1)*10^1</f>
        <v>0</v>
      </c>
      <c r="AE480" s="9">
        <f>ROUND('Fertilizer Tonnage Entry Form'!H491,2)*10^2</f>
        <v>0</v>
      </c>
      <c r="AF480" s="9">
        <f>ROUND('Fertilizer Tonnage Entry Form'!I491,2)*10^2</f>
        <v>0</v>
      </c>
      <c r="AG480" s="9">
        <f>ROUND('Fertilizer Tonnage Entry Form'!J491,2)*10^2</f>
        <v>0</v>
      </c>
      <c r="AH480" s="9">
        <f>ROUND('Fertilizer Tonnage Entry Form'!K491,2)*10^2</f>
        <v>0</v>
      </c>
      <c r="AI480" s="9">
        <f>ROUND('Fertilizer Tonnage Entry Form'!L491,2)*10^2</f>
        <v>0</v>
      </c>
      <c r="AJ480" s="9">
        <f>ROUND('Fertilizer Tonnage Entry Form'!M491,3)*10^2</f>
        <v>0</v>
      </c>
    </row>
    <row r="481" spans="1:36" ht="12.75" customHeight="1">
      <c r="A481" s="9">
        <f>'Fertilizer Tonnage Entry Form'!$Q$1</f>
        <v>0</v>
      </c>
      <c r="C481" s="9">
        <f>'Fertilizer Tonnage Entry Form'!$D$2</f>
        <v>2018</v>
      </c>
      <c r="D481" s="9">
        <f>'Fertilizer Tonnage Entry Form'!$H$2</f>
        <v>14</v>
      </c>
      <c r="H481" s="1">
        <f>ROUND('Fertilizer Tonnage Entry Form'!A492,1)*10^1</f>
        <v>0</v>
      </c>
      <c r="J481" s="1">
        <f>ROUND('Fertilizer Tonnage Entry Form'!B492,1)*10^1</f>
        <v>0</v>
      </c>
      <c r="L481" s="1">
        <f>ROUND('Fertilizer Tonnage Entry Form'!C492,1)*10^1</f>
        <v>0</v>
      </c>
      <c r="M481" s="1">
        <f>ROUND('Fertilizer Tonnage Entry Form'!N492,3)*10^3</f>
        <v>0</v>
      </c>
      <c r="Q481" s="9">
        <f>'Fertilizer Tonnage Entry Form'!T492</f>
        <v>0</v>
      </c>
      <c r="R481" s="9">
        <f>'Fertilizer Tonnage Entry Form'!O492</f>
        <v>0</v>
      </c>
      <c r="S481" s="9">
        <f>'Fertilizer Tonnage Entry Form'!P492</f>
        <v>0</v>
      </c>
      <c r="AA481" s="9">
        <f>ROUND('Fertilizer Tonnage Entry Form'!D492,1)*10^1</f>
        <v>0</v>
      </c>
      <c r="AB481" s="9">
        <f>ROUND('Fertilizer Tonnage Entry Form'!E492,1)*10^1</f>
        <v>0</v>
      </c>
      <c r="AC481" s="9">
        <f>ROUND('Fertilizer Tonnage Entry Form'!F492,1)*10^1</f>
        <v>0</v>
      </c>
      <c r="AD481" s="9">
        <f>ROUND('Fertilizer Tonnage Entry Form'!G492,1)*10^1</f>
        <v>0</v>
      </c>
      <c r="AE481" s="9">
        <f>ROUND('Fertilizer Tonnage Entry Form'!H492,2)*10^2</f>
        <v>0</v>
      </c>
      <c r="AF481" s="9">
        <f>ROUND('Fertilizer Tonnage Entry Form'!I492,2)*10^2</f>
        <v>0</v>
      </c>
      <c r="AG481" s="9">
        <f>ROUND('Fertilizer Tonnage Entry Form'!J492,2)*10^2</f>
        <v>0</v>
      </c>
      <c r="AH481" s="9">
        <f>ROUND('Fertilizer Tonnage Entry Form'!K492,2)*10^2</f>
        <v>0</v>
      </c>
      <c r="AI481" s="9">
        <f>ROUND('Fertilizer Tonnage Entry Form'!L492,2)*10^2</f>
        <v>0</v>
      </c>
      <c r="AJ481" s="9">
        <f>ROUND('Fertilizer Tonnage Entry Form'!M492,3)*10^2</f>
        <v>0</v>
      </c>
    </row>
    <row r="482" spans="1:36" ht="12.75" customHeight="1">
      <c r="A482" s="9">
        <f>'Fertilizer Tonnage Entry Form'!$Q$1</f>
        <v>0</v>
      </c>
      <c r="C482" s="9">
        <f>'Fertilizer Tonnage Entry Form'!$D$2</f>
        <v>2018</v>
      </c>
      <c r="D482" s="9">
        <f>'Fertilizer Tonnage Entry Form'!$H$2</f>
        <v>14</v>
      </c>
      <c r="H482" s="1">
        <f>ROUND('Fertilizer Tonnage Entry Form'!A493,1)*10^1</f>
        <v>0</v>
      </c>
      <c r="J482" s="1">
        <f>ROUND('Fertilizer Tonnage Entry Form'!B493,1)*10^1</f>
        <v>0</v>
      </c>
      <c r="L482" s="1">
        <f>ROUND('Fertilizer Tonnage Entry Form'!C493,1)*10^1</f>
        <v>0</v>
      </c>
      <c r="M482" s="1">
        <f>ROUND('Fertilizer Tonnage Entry Form'!N493,3)*10^3</f>
        <v>0</v>
      </c>
      <c r="Q482" s="9">
        <f>'Fertilizer Tonnage Entry Form'!T493</f>
        <v>0</v>
      </c>
      <c r="R482" s="9">
        <f>'Fertilizer Tonnage Entry Form'!O493</f>
        <v>0</v>
      </c>
      <c r="S482" s="9">
        <f>'Fertilizer Tonnage Entry Form'!P493</f>
        <v>0</v>
      </c>
      <c r="AA482" s="9">
        <f>ROUND('Fertilizer Tonnage Entry Form'!D493,1)*10^1</f>
        <v>0</v>
      </c>
      <c r="AB482" s="9">
        <f>ROUND('Fertilizer Tonnage Entry Form'!E493,1)*10^1</f>
        <v>0</v>
      </c>
      <c r="AC482" s="9">
        <f>ROUND('Fertilizer Tonnage Entry Form'!F493,1)*10^1</f>
        <v>0</v>
      </c>
      <c r="AD482" s="9">
        <f>ROUND('Fertilizer Tonnage Entry Form'!G493,1)*10^1</f>
        <v>0</v>
      </c>
      <c r="AE482" s="9">
        <f>ROUND('Fertilizer Tonnage Entry Form'!H493,2)*10^2</f>
        <v>0</v>
      </c>
      <c r="AF482" s="9">
        <f>ROUND('Fertilizer Tonnage Entry Form'!I493,2)*10^2</f>
        <v>0</v>
      </c>
      <c r="AG482" s="9">
        <f>ROUND('Fertilizer Tonnage Entry Form'!J493,2)*10^2</f>
        <v>0</v>
      </c>
      <c r="AH482" s="9">
        <f>ROUND('Fertilizer Tonnage Entry Form'!K493,2)*10^2</f>
        <v>0</v>
      </c>
      <c r="AI482" s="9">
        <f>ROUND('Fertilizer Tonnage Entry Form'!L493,2)*10^2</f>
        <v>0</v>
      </c>
      <c r="AJ482" s="9">
        <f>ROUND('Fertilizer Tonnage Entry Form'!M493,3)*10^2</f>
        <v>0</v>
      </c>
    </row>
    <row r="483" spans="1:36" ht="12.75" customHeight="1">
      <c r="A483" s="9">
        <f>'Fertilizer Tonnage Entry Form'!$Q$1</f>
        <v>0</v>
      </c>
      <c r="C483" s="9">
        <f>'Fertilizer Tonnage Entry Form'!$D$2</f>
        <v>2018</v>
      </c>
      <c r="D483" s="9">
        <f>'Fertilizer Tonnage Entry Form'!$H$2</f>
        <v>14</v>
      </c>
      <c r="H483" s="1">
        <f>ROUND('Fertilizer Tonnage Entry Form'!A494,1)*10^1</f>
        <v>0</v>
      </c>
      <c r="J483" s="1">
        <f>ROUND('Fertilizer Tonnage Entry Form'!B494,1)*10^1</f>
        <v>0</v>
      </c>
      <c r="L483" s="1">
        <f>ROUND('Fertilizer Tonnage Entry Form'!C494,1)*10^1</f>
        <v>0</v>
      </c>
      <c r="M483" s="1">
        <f>ROUND('Fertilizer Tonnage Entry Form'!N494,3)*10^3</f>
        <v>0</v>
      </c>
      <c r="Q483" s="9">
        <f>'Fertilizer Tonnage Entry Form'!T494</f>
        <v>0</v>
      </c>
      <c r="R483" s="9">
        <f>'Fertilizer Tonnage Entry Form'!O494</f>
        <v>0</v>
      </c>
      <c r="S483" s="9">
        <f>'Fertilizer Tonnage Entry Form'!P494</f>
        <v>0</v>
      </c>
      <c r="AA483" s="9">
        <f>ROUND('Fertilizer Tonnage Entry Form'!D494,1)*10^1</f>
        <v>0</v>
      </c>
      <c r="AB483" s="9">
        <f>ROUND('Fertilizer Tonnage Entry Form'!E494,1)*10^1</f>
        <v>0</v>
      </c>
      <c r="AC483" s="9">
        <f>ROUND('Fertilizer Tonnage Entry Form'!F494,1)*10^1</f>
        <v>0</v>
      </c>
      <c r="AD483" s="9">
        <f>ROUND('Fertilizer Tonnage Entry Form'!G494,1)*10^1</f>
        <v>0</v>
      </c>
      <c r="AE483" s="9">
        <f>ROUND('Fertilizer Tonnage Entry Form'!H494,2)*10^2</f>
        <v>0</v>
      </c>
      <c r="AF483" s="9">
        <f>ROUND('Fertilizer Tonnage Entry Form'!I494,2)*10^2</f>
        <v>0</v>
      </c>
      <c r="AG483" s="9">
        <f>ROUND('Fertilizer Tonnage Entry Form'!J494,2)*10^2</f>
        <v>0</v>
      </c>
      <c r="AH483" s="9">
        <f>ROUND('Fertilizer Tonnage Entry Form'!K494,2)*10^2</f>
        <v>0</v>
      </c>
      <c r="AI483" s="9">
        <f>ROUND('Fertilizer Tonnage Entry Form'!L494,2)*10^2</f>
        <v>0</v>
      </c>
      <c r="AJ483" s="9">
        <f>ROUND('Fertilizer Tonnage Entry Form'!M494,3)*10^2</f>
        <v>0</v>
      </c>
    </row>
    <row r="484" spans="1:36" ht="12.75" customHeight="1">
      <c r="A484" s="9">
        <f>'Fertilizer Tonnage Entry Form'!$Q$1</f>
        <v>0</v>
      </c>
      <c r="C484" s="9">
        <f>'Fertilizer Tonnage Entry Form'!$D$2</f>
        <v>2018</v>
      </c>
      <c r="D484" s="9">
        <f>'Fertilizer Tonnage Entry Form'!$H$2</f>
        <v>14</v>
      </c>
      <c r="H484" s="1">
        <f>ROUND('Fertilizer Tonnage Entry Form'!A495,1)*10^1</f>
        <v>0</v>
      </c>
      <c r="J484" s="1">
        <f>ROUND('Fertilizer Tonnage Entry Form'!B495,1)*10^1</f>
        <v>0</v>
      </c>
      <c r="L484" s="1">
        <f>ROUND('Fertilizer Tonnage Entry Form'!C495,1)*10^1</f>
        <v>0</v>
      </c>
      <c r="M484" s="1">
        <f>ROUND('Fertilizer Tonnage Entry Form'!N495,3)*10^3</f>
        <v>0</v>
      </c>
      <c r="Q484" s="9">
        <f>'Fertilizer Tonnage Entry Form'!T495</f>
        <v>0</v>
      </c>
      <c r="R484" s="9">
        <f>'Fertilizer Tonnage Entry Form'!O495</f>
        <v>0</v>
      </c>
      <c r="S484" s="9">
        <f>'Fertilizer Tonnage Entry Form'!P495</f>
        <v>0</v>
      </c>
      <c r="AA484" s="9">
        <f>ROUND('Fertilizer Tonnage Entry Form'!D495,1)*10^1</f>
        <v>0</v>
      </c>
      <c r="AB484" s="9">
        <f>ROUND('Fertilizer Tonnage Entry Form'!E495,1)*10^1</f>
        <v>0</v>
      </c>
      <c r="AC484" s="9">
        <f>ROUND('Fertilizer Tonnage Entry Form'!F495,1)*10^1</f>
        <v>0</v>
      </c>
      <c r="AD484" s="9">
        <f>ROUND('Fertilizer Tonnage Entry Form'!G495,1)*10^1</f>
        <v>0</v>
      </c>
      <c r="AE484" s="9">
        <f>ROUND('Fertilizer Tonnage Entry Form'!H495,2)*10^2</f>
        <v>0</v>
      </c>
      <c r="AF484" s="9">
        <f>ROUND('Fertilizer Tonnage Entry Form'!I495,2)*10^2</f>
        <v>0</v>
      </c>
      <c r="AG484" s="9">
        <f>ROUND('Fertilizer Tonnage Entry Form'!J495,2)*10^2</f>
        <v>0</v>
      </c>
      <c r="AH484" s="9">
        <f>ROUND('Fertilizer Tonnage Entry Form'!K495,2)*10^2</f>
        <v>0</v>
      </c>
      <c r="AI484" s="9">
        <f>ROUND('Fertilizer Tonnage Entry Form'!L495,2)*10^2</f>
        <v>0</v>
      </c>
      <c r="AJ484" s="9">
        <f>ROUND('Fertilizer Tonnage Entry Form'!M495,3)*10^2</f>
        <v>0</v>
      </c>
    </row>
    <row r="485" spans="1:36" ht="12.75" customHeight="1">
      <c r="A485" s="9">
        <f>'Fertilizer Tonnage Entry Form'!$Q$1</f>
        <v>0</v>
      </c>
      <c r="C485" s="9">
        <f>'Fertilizer Tonnage Entry Form'!$D$2</f>
        <v>2018</v>
      </c>
      <c r="D485" s="9">
        <f>'Fertilizer Tonnage Entry Form'!$H$2</f>
        <v>14</v>
      </c>
      <c r="H485" s="1">
        <f>ROUND('Fertilizer Tonnage Entry Form'!A496,1)*10^1</f>
        <v>0</v>
      </c>
      <c r="J485" s="1">
        <f>ROUND('Fertilizer Tonnage Entry Form'!B496,1)*10^1</f>
        <v>0</v>
      </c>
      <c r="L485" s="1">
        <f>ROUND('Fertilizer Tonnage Entry Form'!C496,1)*10^1</f>
        <v>0</v>
      </c>
      <c r="M485" s="1">
        <f>ROUND('Fertilizer Tonnage Entry Form'!N496,3)*10^3</f>
        <v>0</v>
      </c>
      <c r="Q485" s="9">
        <f>'Fertilizer Tonnage Entry Form'!T496</f>
        <v>0</v>
      </c>
      <c r="R485" s="9">
        <f>'Fertilizer Tonnage Entry Form'!O496</f>
        <v>0</v>
      </c>
      <c r="S485" s="9">
        <f>'Fertilizer Tonnage Entry Form'!P496</f>
        <v>0</v>
      </c>
      <c r="AA485" s="9">
        <f>ROUND('Fertilizer Tonnage Entry Form'!D496,1)*10^1</f>
        <v>0</v>
      </c>
      <c r="AB485" s="9">
        <f>ROUND('Fertilizer Tonnage Entry Form'!E496,1)*10^1</f>
        <v>0</v>
      </c>
      <c r="AC485" s="9">
        <f>ROUND('Fertilizer Tonnage Entry Form'!F496,1)*10^1</f>
        <v>0</v>
      </c>
      <c r="AD485" s="9">
        <f>ROUND('Fertilizer Tonnage Entry Form'!G496,1)*10^1</f>
        <v>0</v>
      </c>
      <c r="AE485" s="9">
        <f>ROUND('Fertilizer Tonnage Entry Form'!H496,2)*10^2</f>
        <v>0</v>
      </c>
      <c r="AF485" s="9">
        <f>ROUND('Fertilizer Tonnage Entry Form'!I496,2)*10^2</f>
        <v>0</v>
      </c>
      <c r="AG485" s="9">
        <f>ROUND('Fertilizer Tonnage Entry Form'!J496,2)*10^2</f>
        <v>0</v>
      </c>
      <c r="AH485" s="9">
        <f>ROUND('Fertilizer Tonnage Entry Form'!K496,2)*10^2</f>
        <v>0</v>
      </c>
      <c r="AI485" s="9">
        <f>ROUND('Fertilizer Tonnage Entry Form'!L496,2)*10^2</f>
        <v>0</v>
      </c>
      <c r="AJ485" s="9">
        <f>ROUND('Fertilizer Tonnage Entry Form'!M496,3)*10^2</f>
        <v>0</v>
      </c>
    </row>
    <row r="486" spans="1:36" ht="12.75" customHeight="1">
      <c r="A486" s="9">
        <f>'Fertilizer Tonnage Entry Form'!$Q$1</f>
        <v>0</v>
      </c>
      <c r="C486" s="9">
        <f>'Fertilizer Tonnage Entry Form'!$D$2</f>
        <v>2018</v>
      </c>
      <c r="D486" s="9">
        <f>'Fertilizer Tonnage Entry Form'!$H$2</f>
        <v>14</v>
      </c>
      <c r="H486" s="1">
        <f>ROUND('Fertilizer Tonnage Entry Form'!A497,1)*10^1</f>
        <v>0</v>
      </c>
      <c r="J486" s="1">
        <f>ROUND('Fertilizer Tonnage Entry Form'!B497,1)*10^1</f>
        <v>0</v>
      </c>
      <c r="L486" s="1">
        <f>ROUND('Fertilizer Tonnage Entry Form'!C497,1)*10^1</f>
        <v>0</v>
      </c>
      <c r="M486" s="1">
        <f>ROUND('Fertilizer Tonnage Entry Form'!N497,3)*10^3</f>
        <v>0</v>
      </c>
      <c r="Q486" s="9">
        <f>'Fertilizer Tonnage Entry Form'!T497</f>
        <v>0</v>
      </c>
      <c r="R486" s="9">
        <f>'Fertilizer Tonnage Entry Form'!O497</f>
        <v>0</v>
      </c>
      <c r="S486" s="9">
        <f>'Fertilizer Tonnage Entry Form'!P497</f>
        <v>0</v>
      </c>
      <c r="AA486" s="9">
        <f>ROUND('Fertilizer Tonnage Entry Form'!D497,1)*10^1</f>
        <v>0</v>
      </c>
      <c r="AB486" s="9">
        <f>ROUND('Fertilizer Tonnage Entry Form'!E497,1)*10^1</f>
        <v>0</v>
      </c>
      <c r="AC486" s="9">
        <f>ROUND('Fertilizer Tonnage Entry Form'!F497,1)*10^1</f>
        <v>0</v>
      </c>
      <c r="AD486" s="9">
        <f>ROUND('Fertilizer Tonnage Entry Form'!G497,1)*10^1</f>
        <v>0</v>
      </c>
      <c r="AE486" s="9">
        <f>ROUND('Fertilizer Tonnage Entry Form'!H497,2)*10^2</f>
        <v>0</v>
      </c>
      <c r="AF486" s="9">
        <f>ROUND('Fertilizer Tonnage Entry Form'!I497,2)*10^2</f>
        <v>0</v>
      </c>
      <c r="AG486" s="9">
        <f>ROUND('Fertilizer Tonnage Entry Form'!J497,2)*10^2</f>
        <v>0</v>
      </c>
      <c r="AH486" s="9">
        <f>ROUND('Fertilizer Tonnage Entry Form'!K497,2)*10^2</f>
        <v>0</v>
      </c>
      <c r="AI486" s="9">
        <f>ROUND('Fertilizer Tonnage Entry Form'!L497,2)*10^2</f>
        <v>0</v>
      </c>
      <c r="AJ486" s="9">
        <f>ROUND('Fertilizer Tonnage Entry Form'!M497,3)*10^2</f>
        <v>0</v>
      </c>
    </row>
    <row r="487" spans="1:36" ht="12.75" customHeight="1">
      <c r="A487" s="9">
        <f>'Fertilizer Tonnage Entry Form'!$Q$1</f>
        <v>0</v>
      </c>
      <c r="C487" s="9">
        <f>'Fertilizer Tonnage Entry Form'!$D$2</f>
        <v>2018</v>
      </c>
      <c r="D487" s="9">
        <f>'Fertilizer Tonnage Entry Form'!$H$2</f>
        <v>14</v>
      </c>
      <c r="H487" s="1">
        <f>ROUND('Fertilizer Tonnage Entry Form'!A498,1)*10^1</f>
        <v>0</v>
      </c>
      <c r="J487" s="1">
        <f>ROUND('Fertilizer Tonnage Entry Form'!B498,1)*10^1</f>
        <v>0</v>
      </c>
      <c r="L487" s="1">
        <f>ROUND('Fertilizer Tonnage Entry Form'!C498,1)*10^1</f>
        <v>0</v>
      </c>
      <c r="M487" s="1">
        <f>ROUND('Fertilizer Tonnage Entry Form'!N498,3)*10^3</f>
        <v>0</v>
      </c>
      <c r="Q487" s="9">
        <f>'Fertilizer Tonnage Entry Form'!T498</f>
        <v>0</v>
      </c>
      <c r="R487" s="9">
        <f>'Fertilizer Tonnage Entry Form'!O498</f>
        <v>0</v>
      </c>
      <c r="S487" s="9">
        <f>'Fertilizer Tonnage Entry Form'!P498</f>
        <v>0</v>
      </c>
      <c r="AA487" s="9">
        <f>ROUND('Fertilizer Tonnage Entry Form'!D498,1)*10^1</f>
        <v>0</v>
      </c>
      <c r="AB487" s="9">
        <f>ROUND('Fertilizer Tonnage Entry Form'!E498,1)*10^1</f>
        <v>0</v>
      </c>
      <c r="AC487" s="9">
        <f>ROUND('Fertilizer Tonnage Entry Form'!F498,1)*10^1</f>
        <v>0</v>
      </c>
      <c r="AD487" s="9">
        <f>ROUND('Fertilizer Tonnage Entry Form'!G498,1)*10^1</f>
        <v>0</v>
      </c>
      <c r="AE487" s="9">
        <f>ROUND('Fertilizer Tonnage Entry Form'!H498,2)*10^2</f>
        <v>0</v>
      </c>
      <c r="AF487" s="9">
        <f>ROUND('Fertilizer Tonnage Entry Form'!I498,2)*10^2</f>
        <v>0</v>
      </c>
      <c r="AG487" s="9">
        <f>ROUND('Fertilizer Tonnage Entry Form'!J498,2)*10^2</f>
        <v>0</v>
      </c>
      <c r="AH487" s="9">
        <f>ROUND('Fertilizer Tonnage Entry Form'!K498,2)*10^2</f>
        <v>0</v>
      </c>
      <c r="AI487" s="9">
        <f>ROUND('Fertilizer Tonnage Entry Form'!L498,2)*10^2</f>
        <v>0</v>
      </c>
      <c r="AJ487" s="9">
        <f>ROUND('Fertilizer Tonnage Entry Form'!M498,3)*10^2</f>
        <v>0</v>
      </c>
    </row>
    <row r="488" spans="1:36" ht="12.75" customHeight="1">
      <c r="A488" s="9">
        <f>'Fertilizer Tonnage Entry Form'!$Q$1</f>
        <v>0</v>
      </c>
      <c r="C488" s="9">
        <f>'Fertilizer Tonnage Entry Form'!$D$2</f>
        <v>2018</v>
      </c>
      <c r="D488" s="9">
        <f>'Fertilizer Tonnage Entry Form'!$H$2</f>
        <v>14</v>
      </c>
      <c r="H488" s="1">
        <f>ROUND('Fertilizer Tonnage Entry Form'!A499,1)*10^1</f>
        <v>0</v>
      </c>
      <c r="J488" s="1">
        <f>ROUND('Fertilizer Tonnage Entry Form'!B499,1)*10^1</f>
        <v>0</v>
      </c>
      <c r="L488" s="1">
        <f>ROUND('Fertilizer Tonnage Entry Form'!C499,1)*10^1</f>
        <v>0</v>
      </c>
      <c r="M488" s="1">
        <f>ROUND('Fertilizer Tonnage Entry Form'!N499,3)*10^3</f>
        <v>0</v>
      </c>
      <c r="Q488" s="9">
        <f>'Fertilizer Tonnage Entry Form'!T499</f>
        <v>0</v>
      </c>
      <c r="R488" s="9">
        <f>'Fertilizer Tonnage Entry Form'!O499</f>
        <v>0</v>
      </c>
      <c r="S488" s="9">
        <f>'Fertilizer Tonnage Entry Form'!P499</f>
        <v>0</v>
      </c>
      <c r="AA488" s="9">
        <f>ROUND('Fertilizer Tonnage Entry Form'!D499,1)*10^1</f>
        <v>0</v>
      </c>
      <c r="AB488" s="9">
        <f>ROUND('Fertilizer Tonnage Entry Form'!E499,1)*10^1</f>
        <v>0</v>
      </c>
      <c r="AC488" s="9">
        <f>ROUND('Fertilizer Tonnage Entry Form'!F499,1)*10^1</f>
        <v>0</v>
      </c>
      <c r="AD488" s="9">
        <f>ROUND('Fertilizer Tonnage Entry Form'!G499,1)*10^1</f>
        <v>0</v>
      </c>
      <c r="AE488" s="9">
        <f>ROUND('Fertilizer Tonnage Entry Form'!H499,2)*10^2</f>
        <v>0</v>
      </c>
      <c r="AF488" s="9">
        <f>ROUND('Fertilizer Tonnage Entry Form'!I499,2)*10^2</f>
        <v>0</v>
      </c>
      <c r="AG488" s="9">
        <f>ROUND('Fertilizer Tonnage Entry Form'!J499,2)*10^2</f>
        <v>0</v>
      </c>
      <c r="AH488" s="9">
        <f>ROUND('Fertilizer Tonnage Entry Form'!K499,2)*10^2</f>
        <v>0</v>
      </c>
      <c r="AI488" s="9">
        <f>ROUND('Fertilizer Tonnage Entry Form'!L499,2)*10^2</f>
        <v>0</v>
      </c>
      <c r="AJ488" s="9">
        <f>ROUND('Fertilizer Tonnage Entry Form'!M499,3)*10^2</f>
        <v>0</v>
      </c>
    </row>
    <row r="489" spans="1:36" ht="12.75" customHeight="1">
      <c r="A489" s="9">
        <f>'Fertilizer Tonnage Entry Form'!$Q$1</f>
        <v>0</v>
      </c>
      <c r="C489" s="9">
        <f>'Fertilizer Tonnage Entry Form'!$D$2</f>
        <v>2018</v>
      </c>
      <c r="D489" s="9">
        <f>'Fertilizer Tonnage Entry Form'!$H$2</f>
        <v>14</v>
      </c>
      <c r="H489" s="1">
        <f>ROUND('Fertilizer Tonnage Entry Form'!A500,1)*10^1</f>
        <v>0</v>
      </c>
      <c r="J489" s="1">
        <f>ROUND('Fertilizer Tonnage Entry Form'!B500,1)*10^1</f>
        <v>0</v>
      </c>
      <c r="L489" s="1">
        <f>ROUND('Fertilizer Tonnage Entry Form'!C500,1)*10^1</f>
        <v>0</v>
      </c>
      <c r="M489" s="1">
        <f>ROUND('Fertilizer Tonnage Entry Form'!N500,3)*10^3</f>
        <v>0</v>
      </c>
      <c r="Q489" s="9">
        <f>'Fertilizer Tonnage Entry Form'!T500</f>
        <v>0</v>
      </c>
      <c r="R489" s="9">
        <f>'Fertilizer Tonnage Entry Form'!O500</f>
        <v>0</v>
      </c>
      <c r="S489" s="9">
        <f>'Fertilizer Tonnage Entry Form'!P500</f>
        <v>0</v>
      </c>
      <c r="AA489" s="9">
        <f>ROUND('Fertilizer Tonnage Entry Form'!D500,1)*10^1</f>
        <v>0</v>
      </c>
      <c r="AB489" s="9">
        <f>ROUND('Fertilizer Tonnage Entry Form'!E500,1)*10^1</f>
        <v>0</v>
      </c>
      <c r="AC489" s="9">
        <f>ROUND('Fertilizer Tonnage Entry Form'!F500,1)*10^1</f>
        <v>0</v>
      </c>
      <c r="AD489" s="9">
        <f>ROUND('Fertilizer Tonnage Entry Form'!G500,1)*10^1</f>
        <v>0</v>
      </c>
      <c r="AE489" s="9">
        <f>ROUND('Fertilizer Tonnage Entry Form'!H500,2)*10^2</f>
        <v>0</v>
      </c>
      <c r="AF489" s="9">
        <f>ROUND('Fertilizer Tonnage Entry Form'!I500,2)*10^2</f>
        <v>0</v>
      </c>
      <c r="AG489" s="9">
        <f>ROUND('Fertilizer Tonnage Entry Form'!J500,2)*10^2</f>
        <v>0</v>
      </c>
      <c r="AH489" s="9">
        <f>ROUND('Fertilizer Tonnage Entry Form'!K500,2)*10^2</f>
        <v>0</v>
      </c>
      <c r="AI489" s="9">
        <f>ROUND('Fertilizer Tonnage Entry Form'!L500,2)*10^2</f>
        <v>0</v>
      </c>
      <c r="AJ489" s="9">
        <f>ROUND('Fertilizer Tonnage Entry Form'!M500,3)*10^2</f>
        <v>0</v>
      </c>
    </row>
    <row r="490" spans="1:36" ht="12.75" customHeight="1">
      <c r="A490" s="9">
        <f>'Fertilizer Tonnage Entry Form'!$Q$1</f>
        <v>0</v>
      </c>
      <c r="C490" s="9">
        <f>'Fertilizer Tonnage Entry Form'!$D$2</f>
        <v>2018</v>
      </c>
      <c r="D490" s="9">
        <f>'Fertilizer Tonnage Entry Form'!$H$2</f>
        <v>14</v>
      </c>
      <c r="H490" s="1">
        <f>ROUND('Fertilizer Tonnage Entry Form'!A501,1)*10^1</f>
        <v>0</v>
      </c>
      <c r="J490" s="1">
        <f>ROUND('Fertilizer Tonnage Entry Form'!B501,1)*10^1</f>
        <v>0</v>
      </c>
      <c r="L490" s="1">
        <f>ROUND('Fertilizer Tonnage Entry Form'!C501,1)*10^1</f>
        <v>0</v>
      </c>
      <c r="M490" s="1">
        <f>ROUND('Fertilizer Tonnage Entry Form'!N501,3)*10^3</f>
        <v>0</v>
      </c>
      <c r="Q490" s="9">
        <f>'Fertilizer Tonnage Entry Form'!T501</f>
        <v>0</v>
      </c>
      <c r="R490" s="9">
        <f>'Fertilizer Tonnage Entry Form'!O501</f>
        <v>0</v>
      </c>
      <c r="S490" s="9">
        <f>'Fertilizer Tonnage Entry Form'!P501</f>
        <v>0</v>
      </c>
      <c r="AA490" s="9">
        <f>ROUND('Fertilizer Tonnage Entry Form'!D501,1)*10^1</f>
        <v>0</v>
      </c>
      <c r="AB490" s="9">
        <f>ROUND('Fertilizer Tonnage Entry Form'!E501,1)*10^1</f>
        <v>0</v>
      </c>
      <c r="AC490" s="9">
        <f>ROUND('Fertilizer Tonnage Entry Form'!F501,1)*10^1</f>
        <v>0</v>
      </c>
      <c r="AD490" s="9">
        <f>ROUND('Fertilizer Tonnage Entry Form'!G501,1)*10^1</f>
        <v>0</v>
      </c>
      <c r="AE490" s="9">
        <f>ROUND('Fertilizer Tonnage Entry Form'!H501,2)*10^2</f>
        <v>0</v>
      </c>
      <c r="AF490" s="9">
        <f>ROUND('Fertilizer Tonnage Entry Form'!I501,2)*10^2</f>
        <v>0</v>
      </c>
      <c r="AG490" s="9">
        <f>ROUND('Fertilizer Tonnage Entry Form'!J501,2)*10^2</f>
        <v>0</v>
      </c>
      <c r="AH490" s="9">
        <f>ROUND('Fertilizer Tonnage Entry Form'!K501,2)*10^2</f>
        <v>0</v>
      </c>
      <c r="AI490" s="9">
        <f>ROUND('Fertilizer Tonnage Entry Form'!L501,2)*10^2</f>
        <v>0</v>
      </c>
      <c r="AJ490" s="9">
        <f>ROUND('Fertilizer Tonnage Entry Form'!M501,3)*10^2</f>
        <v>0</v>
      </c>
    </row>
    <row r="491" spans="1:36" ht="12.75" customHeight="1">
      <c r="A491" s="9">
        <f>'Fertilizer Tonnage Entry Form'!$Q$1</f>
        <v>0</v>
      </c>
      <c r="C491" s="9">
        <f>'Fertilizer Tonnage Entry Form'!$D$2</f>
        <v>2018</v>
      </c>
      <c r="D491" s="9">
        <f>'Fertilizer Tonnage Entry Form'!$H$2</f>
        <v>14</v>
      </c>
      <c r="H491" s="1">
        <f>ROUND('Fertilizer Tonnage Entry Form'!A502,1)*10^1</f>
        <v>0</v>
      </c>
      <c r="J491" s="1">
        <f>ROUND('Fertilizer Tonnage Entry Form'!B502,1)*10^1</f>
        <v>0</v>
      </c>
      <c r="L491" s="1">
        <f>ROUND('Fertilizer Tonnage Entry Form'!C502,1)*10^1</f>
        <v>0</v>
      </c>
      <c r="M491" s="1">
        <f>ROUND('Fertilizer Tonnage Entry Form'!N502,3)*10^3</f>
        <v>0</v>
      </c>
      <c r="Q491" s="9">
        <f>'Fertilizer Tonnage Entry Form'!T502</f>
        <v>0</v>
      </c>
      <c r="R491" s="9">
        <f>'Fertilizer Tonnage Entry Form'!O502</f>
        <v>0</v>
      </c>
      <c r="S491" s="9">
        <f>'Fertilizer Tonnage Entry Form'!P502</f>
        <v>0</v>
      </c>
      <c r="AA491" s="9">
        <f>ROUND('Fertilizer Tonnage Entry Form'!D502,1)*10^1</f>
        <v>0</v>
      </c>
      <c r="AB491" s="9">
        <f>ROUND('Fertilizer Tonnage Entry Form'!E502,1)*10^1</f>
        <v>0</v>
      </c>
      <c r="AC491" s="9">
        <f>ROUND('Fertilizer Tonnage Entry Form'!F502,1)*10^1</f>
        <v>0</v>
      </c>
      <c r="AD491" s="9">
        <f>ROUND('Fertilizer Tonnage Entry Form'!G502,1)*10^1</f>
        <v>0</v>
      </c>
      <c r="AE491" s="9">
        <f>ROUND('Fertilizer Tonnage Entry Form'!H502,2)*10^2</f>
        <v>0</v>
      </c>
      <c r="AF491" s="9">
        <f>ROUND('Fertilizer Tonnage Entry Form'!I502,2)*10^2</f>
        <v>0</v>
      </c>
      <c r="AG491" s="9">
        <f>ROUND('Fertilizer Tonnage Entry Form'!J502,2)*10^2</f>
        <v>0</v>
      </c>
      <c r="AH491" s="9">
        <f>ROUND('Fertilizer Tonnage Entry Form'!K502,2)*10^2</f>
        <v>0</v>
      </c>
      <c r="AI491" s="9">
        <f>ROUND('Fertilizer Tonnage Entry Form'!L502,2)*10^2</f>
        <v>0</v>
      </c>
      <c r="AJ491" s="9">
        <f>ROUND('Fertilizer Tonnage Entry Form'!M502,3)*10^2</f>
        <v>0</v>
      </c>
    </row>
    <row r="492" spans="1:36" ht="12.75" customHeight="1">
      <c r="A492" s="9">
        <f>'Fertilizer Tonnage Entry Form'!$Q$1</f>
        <v>0</v>
      </c>
      <c r="C492" s="9">
        <f>'Fertilizer Tonnage Entry Form'!$D$2</f>
        <v>2018</v>
      </c>
      <c r="D492" s="9">
        <f>'Fertilizer Tonnage Entry Form'!$H$2</f>
        <v>14</v>
      </c>
      <c r="H492" s="1">
        <f>ROUND('Fertilizer Tonnage Entry Form'!A503,1)*10^1</f>
        <v>0</v>
      </c>
      <c r="J492" s="1">
        <f>ROUND('Fertilizer Tonnage Entry Form'!B503,1)*10^1</f>
        <v>0</v>
      </c>
      <c r="L492" s="1">
        <f>ROUND('Fertilizer Tonnage Entry Form'!C503,1)*10^1</f>
        <v>0</v>
      </c>
      <c r="M492" s="1">
        <f>ROUND('Fertilizer Tonnage Entry Form'!N503,3)*10^3</f>
        <v>0</v>
      </c>
      <c r="Q492" s="9">
        <f>'Fertilizer Tonnage Entry Form'!T503</f>
        <v>0</v>
      </c>
      <c r="R492" s="9">
        <f>'Fertilizer Tonnage Entry Form'!O503</f>
        <v>0</v>
      </c>
      <c r="S492" s="9">
        <f>'Fertilizer Tonnage Entry Form'!P503</f>
        <v>0</v>
      </c>
      <c r="AA492" s="9">
        <f>ROUND('Fertilizer Tonnage Entry Form'!D503,1)*10^1</f>
        <v>0</v>
      </c>
      <c r="AB492" s="9">
        <f>ROUND('Fertilizer Tonnage Entry Form'!E503,1)*10^1</f>
        <v>0</v>
      </c>
      <c r="AC492" s="9">
        <f>ROUND('Fertilizer Tonnage Entry Form'!F503,1)*10^1</f>
        <v>0</v>
      </c>
      <c r="AD492" s="9">
        <f>ROUND('Fertilizer Tonnage Entry Form'!G503,1)*10^1</f>
        <v>0</v>
      </c>
      <c r="AE492" s="9">
        <f>ROUND('Fertilizer Tonnage Entry Form'!H503,2)*10^2</f>
        <v>0</v>
      </c>
      <c r="AF492" s="9">
        <f>ROUND('Fertilizer Tonnage Entry Form'!I503,2)*10^2</f>
        <v>0</v>
      </c>
      <c r="AG492" s="9">
        <f>ROUND('Fertilizer Tonnage Entry Form'!J503,2)*10^2</f>
        <v>0</v>
      </c>
      <c r="AH492" s="9">
        <f>ROUND('Fertilizer Tonnage Entry Form'!K503,2)*10^2</f>
        <v>0</v>
      </c>
      <c r="AI492" s="9">
        <f>ROUND('Fertilizer Tonnage Entry Form'!L503,2)*10^2</f>
        <v>0</v>
      </c>
      <c r="AJ492" s="9">
        <f>ROUND('Fertilizer Tonnage Entry Form'!M503,3)*10^2</f>
        <v>0</v>
      </c>
    </row>
    <row r="493" spans="1:36" ht="12.75" customHeight="1">
      <c r="A493" s="9">
        <f>'Fertilizer Tonnage Entry Form'!$Q$1</f>
        <v>0</v>
      </c>
      <c r="C493" s="9">
        <f>'Fertilizer Tonnage Entry Form'!$D$2</f>
        <v>2018</v>
      </c>
      <c r="D493" s="9">
        <f>'Fertilizer Tonnage Entry Form'!$H$2</f>
        <v>14</v>
      </c>
      <c r="H493" s="1">
        <f>ROUND('Fertilizer Tonnage Entry Form'!A504,1)*10^1</f>
        <v>0</v>
      </c>
      <c r="J493" s="1">
        <f>ROUND('Fertilizer Tonnage Entry Form'!B504,1)*10^1</f>
        <v>0</v>
      </c>
      <c r="L493" s="1">
        <f>ROUND('Fertilizer Tonnage Entry Form'!C504,1)*10^1</f>
        <v>0</v>
      </c>
      <c r="M493" s="1">
        <f>ROUND('Fertilizer Tonnage Entry Form'!N504,3)*10^3</f>
        <v>0</v>
      </c>
      <c r="Q493" s="9">
        <f>'Fertilizer Tonnage Entry Form'!T504</f>
        <v>0</v>
      </c>
      <c r="R493" s="9">
        <f>'Fertilizer Tonnage Entry Form'!O504</f>
        <v>0</v>
      </c>
      <c r="S493" s="9">
        <f>'Fertilizer Tonnage Entry Form'!P504</f>
        <v>0</v>
      </c>
      <c r="AA493" s="9">
        <f>ROUND('Fertilizer Tonnage Entry Form'!D504,1)*10^1</f>
        <v>0</v>
      </c>
      <c r="AB493" s="9">
        <f>ROUND('Fertilizer Tonnage Entry Form'!E504,1)*10^1</f>
        <v>0</v>
      </c>
      <c r="AC493" s="9">
        <f>ROUND('Fertilizer Tonnage Entry Form'!F504,1)*10^1</f>
        <v>0</v>
      </c>
      <c r="AD493" s="9">
        <f>ROUND('Fertilizer Tonnage Entry Form'!G504,1)*10^1</f>
        <v>0</v>
      </c>
      <c r="AE493" s="9">
        <f>ROUND('Fertilizer Tonnage Entry Form'!H504,2)*10^2</f>
        <v>0</v>
      </c>
      <c r="AF493" s="9">
        <f>ROUND('Fertilizer Tonnage Entry Form'!I504,2)*10^2</f>
        <v>0</v>
      </c>
      <c r="AG493" s="9">
        <f>ROUND('Fertilizer Tonnage Entry Form'!J504,2)*10^2</f>
        <v>0</v>
      </c>
      <c r="AH493" s="9">
        <f>ROUND('Fertilizer Tonnage Entry Form'!K504,2)*10^2</f>
        <v>0</v>
      </c>
      <c r="AI493" s="9">
        <f>ROUND('Fertilizer Tonnage Entry Form'!L504,2)*10^2</f>
        <v>0</v>
      </c>
      <c r="AJ493" s="9">
        <f>ROUND('Fertilizer Tonnage Entry Form'!M504,3)*10^2</f>
        <v>0</v>
      </c>
    </row>
    <row r="494" spans="1:36" ht="12.75" customHeight="1">
      <c r="A494" s="9">
        <f>'Fertilizer Tonnage Entry Form'!$Q$1</f>
        <v>0</v>
      </c>
      <c r="C494" s="9">
        <f>'Fertilizer Tonnage Entry Form'!$D$2</f>
        <v>2018</v>
      </c>
      <c r="D494" s="9">
        <f>'Fertilizer Tonnage Entry Form'!$H$2</f>
        <v>14</v>
      </c>
      <c r="H494" s="1">
        <f>ROUND('Fertilizer Tonnage Entry Form'!A505,1)*10^1</f>
        <v>0</v>
      </c>
      <c r="J494" s="1">
        <f>ROUND('Fertilizer Tonnage Entry Form'!B505,1)*10^1</f>
        <v>0</v>
      </c>
      <c r="L494" s="1">
        <f>ROUND('Fertilizer Tonnage Entry Form'!C505,1)*10^1</f>
        <v>0</v>
      </c>
      <c r="M494" s="1">
        <f>ROUND('Fertilizer Tonnage Entry Form'!N505,3)*10^3</f>
        <v>0</v>
      </c>
      <c r="Q494" s="9">
        <f>'Fertilizer Tonnage Entry Form'!T505</f>
        <v>0</v>
      </c>
      <c r="R494" s="9">
        <f>'Fertilizer Tonnage Entry Form'!O505</f>
        <v>0</v>
      </c>
      <c r="S494" s="9">
        <f>'Fertilizer Tonnage Entry Form'!P505</f>
        <v>0</v>
      </c>
      <c r="AA494" s="9">
        <f>ROUND('Fertilizer Tonnage Entry Form'!D505,1)*10^1</f>
        <v>0</v>
      </c>
      <c r="AB494" s="9">
        <f>ROUND('Fertilizer Tonnage Entry Form'!E505,1)*10^1</f>
        <v>0</v>
      </c>
      <c r="AC494" s="9">
        <f>ROUND('Fertilizer Tonnage Entry Form'!F505,1)*10^1</f>
        <v>0</v>
      </c>
      <c r="AD494" s="9">
        <f>ROUND('Fertilizer Tonnage Entry Form'!G505,1)*10^1</f>
        <v>0</v>
      </c>
      <c r="AE494" s="9">
        <f>ROUND('Fertilizer Tonnage Entry Form'!H505,2)*10^2</f>
        <v>0</v>
      </c>
      <c r="AF494" s="9">
        <f>ROUND('Fertilizer Tonnage Entry Form'!I505,2)*10^2</f>
        <v>0</v>
      </c>
      <c r="AG494" s="9">
        <f>ROUND('Fertilizer Tonnage Entry Form'!J505,2)*10^2</f>
        <v>0</v>
      </c>
      <c r="AH494" s="9">
        <f>ROUND('Fertilizer Tonnage Entry Form'!K505,2)*10^2</f>
        <v>0</v>
      </c>
      <c r="AI494" s="9">
        <f>ROUND('Fertilizer Tonnage Entry Form'!L505,2)*10^2</f>
        <v>0</v>
      </c>
      <c r="AJ494" s="9">
        <f>ROUND('Fertilizer Tonnage Entry Form'!M505,3)*10^2</f>
        <v>0</v>
      </c>
    </row>
    <row r="495" spans="1:36" ht="12.75" customHeight="1">
      <c r="A495" s="9">
        <f>'Fertilizer Tonnage Entry Form'!$Q$1</f>
        <v>0</v>
      </c>
      <c r="C495" s="9">
        <f>'Fertilizer Tonnage Entry Form'!$D$2</f>
        <v>2018</v>
      </c>
      <c r="D495" s="9">
        <f>'Fertilizer Tonnage Entry Form'!$H$2</f>
        <v>14</v>
      </c>
      <c r="H495" s="1">
        <f>ROUND('Fertilizer Tonnage Entry Form'!A506,1)*10^1</f>
        <v>0</v>
      </c>
      <c r="J495" s="1">
        <f>ROUND('Fertilizer Tonnage Entry Form'!B506,1)*10^1</f>
        <v>0</v>
      </c>
      <c r="L495" s="1">
        <f>ROUND('Fertilizer Tonnage Entry Form'!C506,1)*10^1</f>
        <v>0</v>
      </c>
      <c r="M495" s="1">
        <f>ROUND('Fertilizer Tonnage Entry Form'!N506,3)*10^3</f>
        <v>0</v>
      </c>
      <c r="Q495" s="9">
        <f>'Fertilizer Tonnage Entry Form'!T506</f>
        <v>0</v>
      </c>
      <c r="R495" s="9">
        <f>'Fertilizer Tonnage Entry Form'!O506</f>
        <v>0</v>
      </c>
      <c r="S495" s="9">
        <f>'Fertilizer Tonnage Entry Form'!P506</f>
        <v>0</v>
      </c>
      <c r="AA495" s="9">
        <f>ROUND('Fertilizer Tonnage Entry Form'!D506,1)*10^1</f>
        <v>0</v>
      </c>
      <c r="AB495" s="9">
        <f>ROUND('Fertilizer Tonnage Entry Form'!E506,1)*10^1</f>
        <v>0</v>
      </c>
      <c r="AC495" s="9">
        <f>ROUND('Fertilizer Tonnage Entry Form'!F506,1)*10^1</f>
        <v>0</v>
      </c>
      <c r="AD495" s="9">
        <f>ROUND('Fertilizer Tonnage Entry Form'!G506,1)*10^1</f>
        <v>0</v>
      </c>
      <c r="AE495" s="9">
        <f>ROUND('Fertilizer Tonnage Entry Form'!H506,2)*10^2</f>
        <v>0</v>
      </c>
      <c r="AF495" s="9">
        <f>ROUND('Fertilizer Tonnage Entry Form'!I506,2)*10^2</f>
        <v>0</v>
      </c>
      <c r="AG495" s="9">
        <f>ROUND('Fertilizer Tonnage Entry Form'!J506,2)*10^2</f>
        <v>0</v>
      </c>
      <c r="AH495" s="9">
        <f>ROUND('Fertilizer Tonnage Entry Form'!K506,2)*10^2</f>
        <v>0</v>
      </c>
      <c r="AI495" s="9">
        <f>ROUND('Fertilizer Tonnage Entry Form'!L506,2)*10^2</f>
        <v>0</v>
      </c>
      <c r="AJ495" s="9">
        <f>ROUND('Fertilizer Tonnage Entry Form'!M506,3)*10^2</f>
        <v>0</v>
      </c>
    </row>
    <row r="496" spans="1:36" ht="12.75" customHeight="1">
      <c r="A496" s="9">
        <f>'Fertilizer Tonnage Entry Form'!$Q$1</f>
        <v>0</v>
      </c>
      <c r="C496" s="9">
        <f>'Fertilizer Tonnage Entry Form'!$D$2</f>
        <v>2018</v>
      </c>
      <c r="D496" s="9">
        <f>'Fertilizer Tonnage Entry Form'!$H$2</f>
        <v>14</v>
      </c>
      <c r="H496" s="1">
        <f>ROUND('Fertilizer Tonnage Entry Form'!A507,1)*10^1</f>
        <v>0</v>
      </c>
      <c r="J496" s="1">
        <f>ROUND('Fertilizer Tonnage Entry Form'!B507,1)*10^1</f>
        <v>0</v>
      </c>
      <c r="L496" s="1">
        <f>ROUND('Fertilizer Tonnage Entry Form'!C507,1)*10^1</f>
        <v>0</v>
      </c>
      <c r="M496" s="1">
        <f>ROUND('Fertilizer Tonnage Entry Form'!N507,3)*10^3</f>
        <v>0</v>
      </c>
      <c r="Q496" s="9">
        <f>'Fertilizer Tonnage Entry Form'!T507</f>
        <v>0</v>
      </c>
      <c r="R496" s="9">
        <f>'Fertilizer Tonnage Entry Form'!O507</f>
        <v>0</v>
      </c>
      <c r="S496" s="9">
        <f>'Fertilizer Tonnage Entry Form'!P507</f>
        <v>0</v>
      </c>
      <c r="AA496" s="9">
        <f>ROUND('Fertilizer Tonnage Entry Form'!D507,1)*10^1</f>
        <v>0</v>
      </c>
      <c r="AB496" s="9">
        <f>ROUND('Fertilizer Tonnage Entry Form'!E507,1)*10^1</f>
        <v>0</v>
      </c>
      <c r="AC496" s="9">
        <f>ROUND('Fertilizer Tonnage Entry Form'!F507,1)*10^1</f>
        <v>0</v>
      </c>
      <c r="AD496" s="9">
        <f>ROUND('Fertilizer Tonnage Entry Form'!G507,1)*10^1</f>
        <v>0</v>
      </c>
      <c r="AE496" s="9">
        <f>ROUND('Fertilizer Tonnage Entry Form'!H507,2)*10^2</f>
        <v>0</v>
      </c>
      <c r="AF496" s="9">
        <f>ROUND('Fertilizer Tonnage Entry Form'!I507,2)*10^2</f>
        <v>0</v>
      </c>
      <c r="AG496" s="9">
        <f>ROUND('Fertilizer Tonnage Entry Form'!J507,2)*10^2</f>
        <v>0</v>
      </c>
      <c r="AH496" s="9">
        <f>ROUND('Fertilizer Tonnage Entry Form'!K507,2)*10^2</f>
        <v>0</v>
      </c>
      <c r="AI496" s="9">
        <f>ROUND('Fertilizer Tonnage Entry Form'!L507,2)*10^2</f>
        <v>0</v>
      </c>
      <c r="AJ496" s="9">
        <f>ROUND('Fertilizer Tonnage Entry Form'!M507,3)*10^2</f>
        <v>0</v>
      </c>
    </row>
    <row r="497" spans="1:36" ht="12.75" customHeight="1">
      <c r="A497" s="9">
        <f>'Fertilizer Tonnage Entry Form'!$Q$1</f>
        <v>0</v>
      </c>
      <c r="C497" s="9">
        <f>'Fertilizer Tonnage Entry Form'!$D$2</f>
        <v>2018</v>
      </c>
      <c r="D497" s="9">
        <f>'Fertilizer Tonnage Entry Form'!$H$2</f>
        <v>14</v>
      </c>
      <c r="H497" s="1">
        <f>ROUND('Fertilizer Tonnage Entry Form'!A508,1)*10^1</f>
        <v>0</v>
      </c>
      <c r="J497" s="1">
        <f>ROUND('Fertilizer Tonnage Entry Form'!B508,1)*10^1</f>
        <v>0</v>
      </c>
      <c r="L497" s="1">
        <f>ROUND('Fertilizer Tonnage Entry Form'!C508,1)*10^1</f>
        <v>0</v>
      </c>
      <c r="M497" s="1">
        <f>ROUND('Fertilizer Tonnage Entry Form'!N508,3)*10^3</f>
        <v>0</v>
      </c>
      <c r="Q497" s="9">
        <f>'Fertilizer Tonnage Entry Form'!T508</f>
        <v>0</v>
      </c>
      <c r="R497" s="9">
        <f>'Fertilizer Tonnage Entry Form'!O508</f>
        <v>0</v>
      </c>
      <c r="S497" s="9">
        <f>'Fertilizer Tonnage Entry Form'!P508</f>
        <v>0</v>
      </c>
      <c r="AA497" s="9">
        <f>ROUND('Fertilizer Tonnage Entry Form'!D508,1)*10^1</f>
        <v>0</v>
      </c>
      <c r="AB497" s="9">
        <f>ROUND('Fertilizer Tonnage Entry Form'!E508,1)*10^1</f>
        <v>0</v>
      </c>
      <c r="AC497" s="9">
        <f>ROUND('Fertilizer Tonnage Entry Form'!F508,1)*10^1</f>
        <v>0</v>
      </c>
      <c r="AD497" s="9">
        <f>ROUND('Fertilizer Tonnage Entry Form'!G508,1)*10^1</f>
        <v>0</v>
      </c>
      <c r="AE497" s="9">
        <f>ROUND('Fertilizer Tonnage Entry Form'!H508,2)*10^2</f>
        <v>0</v>
      </c>
      <c r="AF497" s="9">
        <f>ROUND('Fertilizer Tonnage Entry Form'!I508,2)*10^2</f>
        <v>0</v>
      </c>
      <c r="AG497" s="9">
        <f>ROUND('Fertilizer Tonnage Entry Form'!J508,2)*10^2</f>
        <v>0</v>
      </c>
      <c r="AH497" s="9">
        <f>ROUND('Fertilizer Tonnage Entry Form'!K508,2)*10^2</f>
        <v>0</v>
      </c>
      <c r="AI497" s="9">
        <f>ROUND('Fertilizer Tonnage Entry Form'!L508,2)*10^2</f>
        <v>0</v>
      </c>
      <c r="AJ497" s="9">
        <f>ROUND('Fertilizer Tonnage Entry Form'!M508,3)*10^2</f>
        <v>0</v>
      </c>
    </row>
    <row r="498" spans="1:36" ht="12.75" customHeight="1">
      <c r="A498" s="9">
        <f>'Fertilizer Tonnage Entry Form'!$Q$1</f>
        <v>0</v>
      </c>
      <c r="C498" s="9">
        <f>'Fertilizer Tonnage Entry Form'!$D$2</f>
        <v>2018</v>
      </c>
      <c r="D498" s="9">
        <f>'Fertilizer Tonnage Entry Form'!$H$2</f>
        <v>14</v>
      </c>
      <c r="H498" s="1">
        <f>ROUND('Fertilizer Tonnage Entry Form'!A509,1)*10^1</f>
        <v>0</v>
      </c>
      <c r="J498" s="1">
        <f>ROUND('Fertilizer Tonnage Entry Form'!B509,1)*10^1</f>
        <v>0</v>
      </c>
      <c r="L498" s="1">
        <f>ROUND('Fertilizer Tonnage Entry Form'!C509,1)*10^1</f>
        <v>0</v>
      </c>
      <c r="M498" s="1">
        <f>ROUND('Fertilizer Tonnage Entry Form'!N509,3)*10^3</f>
        <v>0</v>
      </c>
      <c r="Q498" s="9">
        <f>'Fertilizer Tonnage Entry Form'!T509</f>
        <v>0</v>
      </c>
      <c r="R498" s="9">
        <f>'Fertilizer Tonnage Entry Form'!O509</f>
        <v>0</v>
      </c>
      <c r="S498" s="9">
        <f>'Fertilizer Tonnage Entry Form'!P509</f>
        <v>0</v>
      </c>
      <c r="AA498" s="9">
        <f>ROUND('Fertilizer Tonnage Entry Form'!D509,1)*10^1</f>
        <v>0</v>
      </c>
      <c r="AB498" s="9">
        <f>ROUND('Fertilizer Tonnage Entry Form'!E509,1)*10^1</f>
        <v>0</v>
      </c>
      <c r="AC498" s="9">
        <f>ROUND('Fertilizer Tonnage Entry Form'!F509,1)*10^1</f>
        <v>0</v>
      </c>
      <c r="AD498" s="9">
        <f>ROUND('Fertilizer Tonnage Entry Form'!G509,1)*10^1</f>
        <v>0</v>
      </c>
      <c r="AE498" s="9">
        <f>ROUND('Fertilizer Tonnage Entry Form'!H509,2)*10^2</f>
        <v>0</v>
      </c>
      <c r="AF498" s="9">
        <f>ROUND('Fertilizer Tonnage Entry Form'!I509,2)*10^2</f>
        <v>0</v>
      </c>
      <c r="AG498" s="9">
        <f>ROUND('Fertilizer Tonnage Entry Form'!J509,2)*10^2</f>
        <v>0</v>
      </c>
      <c r="AH498" s="9">
        <f>ROUND('Fertilizer Tonnage Entry Form'!K509,2)*10^2</f>
        <v>0</v>
      </c>
      <c r="AI498" s="9">
        <f>ROUND('Fertilizer Tonnage Entry Form'!L509,2)*10^2</f>
        <v>0</v>
      </c>
      <c r="AJ498" s="9">
        <f>ROUND('Fertilizer Tonnage Entry Form'!M509,3)*10^2</f>
        <v>0</v>
      </c>
    </row>
    <row r="499" spans="1:36" ht="12.75" customHeight="1">
      <c r="A499" s="9">
        <f>'Fertilizer Tonnage Entry Form'!$Q$1</f>
        <v>0</v>
      </c>
      <c r="C499" s="9">
        <f>'Fertilizer Tonnage Entry Form'!$D$2</f>
        <v>2018</v>
      </c>
      <c r="D499" s="9">
        <f>'Fertilizer Tonnage Entry Form'!$H$2</f>
        <v>14</v>
      </c>
      <c r="H499" s="1">
        <f>ROUND('Fertilizer Tonnage Entry Form'!A510,1)*10^1</f>
        <v>0</v>
      </c>
      <c r="J499" s="1">
        <f>ROUND('Fertilizer Tonnage Entry Form'!B510,1)*10^1</f>
        <v>0</v>
      </c>
      <c r="L499" s="1">
        <f>ROUND('Fertilizer Tonnage Entry Form'!C510,1)*10^1</f>
        <v>0</v>
      </c>
      <c r="M499" s="1">
        <f>ROUND('Fertilizer Tonnage Entry Form'!N510,3)*10^3</f>
        <v>0</v>
      </c>
      <c r="Q499" s="9">
        <f>'Fertilizer Tonnage Entry Form'!T510</f>
        <v>0</v>
      </c>
      <c r="R499" s="9">
        <f>'Fertilizer Tonnage Entry Form'!O510</f>
        <v>0</v>
      </c>
      <c r="S499" s="9">
        <f>'Fertilizer Tonnage Entry Form'!P510</f>
        <v>0</v>
      </c>
      <c r="AA499" s="9">
        <f>ROUND('Fertilizer Tonnage Entry Form'!D510,1)*10^1</f>
        <v>0</v>
      </c>
      <c r="AB499" s="9">
        <f>ROUND('Fertilizer Tonnage Entry Form'!E510,1)*10^1</f>
        <v>0</v>
      </c>
      <c r="AC499" s="9">
        <f>ROUND('Fertilizer Tonnage Entry Form'!F510,1)*10^1</f>
        <v>0</v>
      </c>
      <c r="AD499" s="9">
        <f>ROUND('Fertilizer Tonnage Entry Form'!G510,1)*10^1</f>
        <v>0</v>
      </c>
      <c r="AE499" s="9">
        <f>ROUND('Fertilizer Tonnage Entry Form'!H510,2)*10^2</f>
        <v>0</v>
      </c>
      <c r="AF499" s="9">
        <f>ROUND('Fertilizer Tonnage Entry Form'!I510,2)*10^2</f>
        <v>0</v>
      </c>
      <c r="AG499" s="9">
        <f>ROUND('Fertilizer Tonnage Entry Form'!J510,2)*10^2</f>
        <v>0</v>
      </c>
      <c r="AH499" s="9">
        <f>ROUND('Fertilizer Tonnage Entry Form'!K510,2)*10^2</f>
        <v>0</v>
      </c>
      <c r="AI499" s="9">
        <f>ROUND('Fertilizer Tonnage Entry Form'!L510,2)*10^2</f>
        <v>0</v>
      </c>
      <c r="AJ499" s="9">
        <f>ROUND('Fertilizer Tonnage Entry Form'!M510,3)*10^2</f>
        <v>0</v>
      </c>
    </row>
    <row r="500" spans="1:36" ht="12.75" customHeight="1">
      <c r="A500" s="9">
        <f>'Fertilizer Tonnage Entry Form'!$Q$1</f>
        <v>0</v>
      </c>
      <c r="C500" s="9">
        <f>'Fertilizer Tonnage Entry Form'!$D$2</f>
        <v>2018</v>
      </c>
      <c r="D500" s="9">
        <f>'Fertilizer Tonnage Entry Form'!$H$2</f>
        <v>14</v>
      </c>
      <c r="H500" s="1">
        <f>ROUND('Fertilizer Tonnage Entry Form'!A511,1)*10^1</f>
        <v>0</v>
      </c>
      <c r="J500" s="1">
        <f>ROUND('Fertilizer Tonnage Entry Form'!B511,1)*10^1</f>
        <v>0</v>
      </c>
      <c r="L500" s="1">
        <f>ROUND('Fertilizer Tonnage Entry Form'!C511,1)*10^1</f>
        <v>0</v>
      </c>
      <c r="M500" s="1">
        <f>ROUND('Fertilizer Tonnage Entry Form'!N511,3)*10^3</f>
        <v>0</v>
      </c>
      <c r="Q500" s="9">
        <f>'Fertilizer Tonnage Entry Form'!T511</f>
        <v>0</v>
      </c>
      <c r="R500" s="9">
        <f>'Fertilizer Tonnage Entry Form'!O511</f>
        <v>0</v>
      </c>
      <c r="S500" s="9">
        <f>'Fertilizer Tonnage Entry Form'!P511</f>
        <v>0</v>
      </c>
      <c r="AA500" s="9">
        <f>ROUND('Fertilizer Tonnage Entry Form'!D511,1)*10^1</f>
        <v>0</v>
      </c>
      <c r="AB500" s="9">
        <f>ROUND('Fertilizer Tonnage Entry Form'!E511,1)*10^1</f>
        <v>0</v>
      </c>
      <c r="AC500" s="9">
        <f>ROUND('Fertilizer Tonnage Entry Form'!F511,1)*10^1</f>
        <v>0</v>
      </c>
      <c r="AD500" s="9">
        <f>ROUND('Fertilizer Tonnage Entry Form'!G511,1)*10^1</f>
        <v>0</v>
      </c>
      <c r="AE500" s="9">
        <f>ROUND('Fertilizer Tonnage Entry Form'!H511,2)*10^2</f>
        <v>0</v>
      </c>
      <c r="AF500" s="9">
        <f>ROUND('Fertilizer Tonnage Entry Form'!I511,2)*10^2</f>
        <v>0</v>
      </c>
      <c r="AG500" s="9">
        <f>ROUND('Fertilizer Tonnage Entry Form'!J511,2)*10^2</f>
        <v>0</v>
      </c>
      <c r="AH500" s="9">
        <f>ROUND('Fertilizer Tonnage Entry Form'!K511,2)*10^2</f>
        <v>0</v>
      </c>
      <c r="AI500" s="9">
        <f>ROUND('Fertilizer Tonnage Entry Form'!L511,2)*10^2</f>
        <v>0</v>
      </c>
      <c r="AJ500" s="9">
        <f>ROUND('Fertilizer Tonnage Entry Form'!M511,3)*10^2</f>
        <v>0</v>
      </c>
    </row>
    <row r="501" spans="1:36" ht="12.75" customHeight="1">
      <c r="A501" s="9">
        <f>'Fertilizer Tonnage Entry Form'!$Q$1</f>
        <v>0</v>
      </c>
      <c r="C501" s="9">
        <f>'Fertilizer Tonnage Entry Form'!$D$2</f>
        <v>2018</v>
      </c>
      <c r="D501" s="9">
        <f>'Fertilizer Tonnage Entry Form'!$H$2</f>
        <v>14</v>
      </c>
      <c r="H501" s="1">
        <f>ROUND('Fertilizer Tonnage Entry Form'!A512,1)*10^1</f>
        <v>0</v>
      </c>
      <c r="J501" s="1">
        <f>ROUND('Fertilizer Tonnage Entry Form'!B512,1)*10^1</f>
        <v>0</v>
      </c>
      <c r="L501" s="1">
        <f>ROUND('Fertilizer Tonnage Entry Form'!C512,1)*10^1</f>
        <v>0</v>
      </c>
      <c r="M501" s="1">
        <f>ROUND('Fertilizer Tonnage Entry Form'!N512,3)*10^3</f>
        <v>0</v>
      </c>
      <c r="Q501" s="9">
        <f>'Fertilizer Tonnage Entry Form'!T512</f>
        <v>0</v>
      </c>
      <c r="R501" s="9">
        <f>'Fertilizer Tonnage Entry Form'!O512</f>
        <v>0</v>
      </c>
      <c r="S501" s="9">
        <f>'Fertilizer Tonnage Entry Form'!P512</f>
        <v>0</v>
      </c>
      <c r="AA501" s="9">
        <f>ROUND('Fertilizer Tonnage Entry Form'!D512,1)*10^1</f>
        <v>0</v>
      </c>
      <c r="AB501" s="9">
        <f>ROUND('Fertilizer Tonnage Entry Form'!E512,1)*10^1</f>
        <v>0</v>
      </c>
      <c r="AC501" s="9">
        <f>ROUND('Fertilizer Tonnage Entry Form'!F512,1)*10^1</f>
        <v>0</v>
      </c>
      <c r="AD501" s="9">
        <f>ROUND('Fertilizer Tonnage Entry Form'!G512,1)*10^1</f>
        <v>0</v>
      </c>
      <c r="AE501" s="9">
        <f>ROUND('Fertilizer Tonnage Entry Form'!H512,2)*10^2</f>
        <v>0</v>
      </c>
      <c r="AF501" s="9">
        <f>ROUND('Fertilizer Tonnage Entry Form'!I512,2)*10^2</f>
        <v>0</v>
      </c>
      <c r="AG501" s="9">
        <f>ROUND('Fertilizer Tonnage Entry Form'!J512,2)*10^2</f>
        <v>0</v>
      </c>
      <c r="AH501" s="9">
        <f>ROUND('Fertilizer Tonnage Entry Form'!K512,2)*10^2</f>
        <v>0</v>
      </c>
      <c r="AI501" s="9">
        <f>ROUND('Fertilizer Tonnage Entry Form'!L512,2)*10^2</f>
        <v>0</v>
      </c>
      <c r="AJ501" s="9">
        <f>ROUND('Fertilizer Tonnage Entry Form'!M512,3)*10^2</f>
        <v>0</v>
      </c>
    </row>
    <row r="502" spans="1:36" ht="12.75" customHeight="1">
      <c r="A502" s="9">
        <f>'Fertilizer Tonnage Entry Form'!$Q$1</f>
        <v>0</v>
      </c>
      <c r="C502" s="9">
        <f>'Fertilizer Tonnage Entry Form'!$D$2</f>
        <v>2018</v>
      </c>
      <c r="D502" s="9">
        <f>'Fertilizer Tonnage Entry Form'!$H$2</f>
        <v>14</v>
      </c>
      <c r="H502" s="1">
        <f>ROUND('Fertilizer Tonnage Entry Form'!A513,1)*10^1</f>
        <v>0</v>
      </c>
      <c r="J502" s="1">
        <f>ROUND('Fertilizer Tonnage Entry Form'!B513,1)*10^1</f>
        <v>0</v>
      </c>
      <c r="L502" s="1">
        <f>ROUND('Fertilizer Tonnage Entry Form'!C513,1)*10^1</f>
        <v>0</v>
      </c>
      <c r="M502" s="1">
        <f>ROUND('Fertilizer Tonnage Entry Form'!N513,3)*10^3</f>
        <v>0</v>
      </c>
      <c r="Q502" s="9">
        <f>'Fertilizer Tonnage Entry Form'!T513</f>
        <v>0</v>
      </c>
      <c r="R502" s="9">
        <f>'Fertilizer Tonnage Entry Form'!O513</f>
        <v>0</v>
      </c>
      <c r="S502" s="9">
        <f>'Fertilizer Tonnage Entry Form'!P513</f>
        <v>0</v>
      </c>
      <c r="AA502" s="9">
        <f>ROUND('Fertilizer Tonnage Entry Form'!D513,1)*10^1</f>
        <v>0</v>
      </c>
      <c r="AB502" s="9">
        <f>ROUND('Fertilizer Tonnage Entry Form'!E513,1)*10^1</f>
        <v>0</v>
      </c>
      <c r="AC502" s="9">
        <f>ROUND('Fertilizer Tonnage Entry Form'!F513,1)*10^1</f>
        <v>0</v>
      </c>
      <c r="AD502" s="9">
        <f>ROUND('Fertilizer Tonnage Entry Form'!G513,1)*10^1</f>
        <v>0</v>
      </c>
      <c r="AE502" s="9">
        <f>ROUND('Fertilizer Tonnage Entry Form'!H513,2)*10^2</f>
        <v>0</v>
      </c>
      <c r="AF502" s="9">
        <f>ROUND('Fertilizer Tonnage Entry Form'!I513,2)*10^2</f>
        <v>0</v>
      </c>
      <c r="AG502" s="9">
        <f>ROUND('Fertilizer Tonnage Entry Form'!J513,2)*10^2</f>
        <v>0</v>
      </c>
      <c r="AH502" s="9">
        <f>ROUND('Fertilizer Tonnage Entry Form'!K513,2)*10^2</f>
        <v>0</v>
      </c>
      <c r="AI502" s="9">
        <f>ROUND('Fertilizer Tonnage Entry Form'!L513,2)*10^2</f>
        <v>0</v>
      </c>
      <c r="AJ502" s="9">
        <f>ROUND('Fertilizer Tonnage Entry Form'!M513,3)*10^2</f>
        <v>0</v>
      </c>
    </row>
    <row r="503" spans="1:36" ht="12.75" customHeight="1">
      <c r="A503" s="9">
        <f>'Fertilizer Tonnage Entry Form'!$Q$1</f>
        <v>0</v>
      </c>
      <c r="C503" s="9">
        <f>'Fertilizer Tonnage Entry Form'!$D$2</f>
        <v>2018</v>
      </c>
      <c r="D503" s="9">
        <f>'Fertilizer Tonnage Entry Form'!$H$2</f>
        <v>14</v>
      </c>
      <c r="H503" s="1">
        <f>ROUND('Fertilizer Tonnage Entry Form'!A514,1)*10^1</f>
        <v>0</v>
      </c>
      <c r="J503" s="1">
        <f>ROUND('Fertilizer Tonnage Entry Form'!B514,1)*10^1</f>
        <v>0</v>
      </c>
      <c r="L503" s="1">
        <f>ROUND('Fertilizer Tonnage Entry Form'!C514,1)*10^1</f>
        <v>0</v>
      </c>
      <c r="M503" s="1">
        <f>ROUND('Fertilizer Tonnage Entry Form'!N514,3)*10^3</f>
        <v>0</v>
      </c>
      <c r="Q503" s="9">
        <f>'Fertilizer Tonnage Entry Form'!T514</f>
        <v>0</v>
      </c>
      <c r="R503" s="9">
        <f>'Fertilizer Tonnage Entry Form'!O514</f>
        <v>0</v>
      </c>
      <c r="S503" s="9">
        <f>'Fertilizer Tonnage Entry Form'!P514</f>
        <v>0</v>
      </c>
      <c r="AA503" s="9">
        <f>ROUND('Fertilizer Tonnage Entry Form'!D514,1)*10^1</f>
        <v>0</v>
      </c>
      <c r="AB503" s="9">
        <f>ROUND('Fertilizer Tonnage Entry Form'!E514,1)*10^1</f>
        <v>0</v>
      </c>
      <c r="AC503" s="9">
        <f>ROUND('Fertilizer Tonnage Entry Form'!F514,1)*10^1</f>
        <v>0</v>
      </c>
      <c r="AD503" s="9">
        <f>ROUND('Fertilizer Tonnage Entry Form'!G514,1)*10^1</f>
        <v>0</v>
      </c>
      <c r="AE503" s="9">
        <f>ROUND('Fertilizer Tonnage Entry Form'!H514,2)*10^2</f>
        <v>0</v>
      </c>
      <c r="AF503" s="9">
        <f>ROUND('Fertilizer Tonnage Entry Form'!I514,2)*10^2</f>
        <v>0</v>
      </c>
      <c r="AG503" s="9">
        <f>ROUND('Fertilizer Tonnage Entry Form'!J514,2)*10^2</f>
        <v>0</v>
      </c>
      <c r="AH503" s="9">
        <f>ROUND('Fertilizer Tonnage Entry Form'!K514,2)*10^2</f>
        <v>0</v>
      </c>
      <c r="AI503" s="9">
        <f>ROUND('Fertilizer Tonnage Entry Form'!L514,2)*10^2</f>
        <v>0</v>
      </c>
      <c r="AJ503" s="9">
        <f>ROUND('Fertilizer Tonnage Entry Form'!M514,3)*10^2</f>
        <v>0</v>
      </c>
    </row>
    <row r="504" spans="1:36" ht="12.75" customHeight="1">
      <c r="A504" s="9">
        <f>'Fertilizer Tonnage Entry Form'!$Q$1</f>
        <v>0</v>
      </c>
      <c r="C504" s="9">
        <f>'Fertilizer Tonnage Entry Form'!$D$2</f>
        <v>2018</v>
      </c>
      <c r="D504" s="9">
        <f>'Fertilizer Tonnage Entry Form'!$H$2</f>
        <v>14</v>
      </c>
      <c r="H504" s="1">
        <f>ROUND('Fertilizer Tonnage Entry Form'!A515,1)*10^1</f>
        <v>0</v>
      </c>
      <c r="J504" s="1">
        <f>ROUND('Fertilizer Tonnage Entry Form'!B515,1)*10^1</f>
        <v>0</v>
      </c>
      <c r="L504" s="1">
        <f>ROUND('Fertilizer Tonnage Entry Form'!C515,1)*10^1</f>
        <v>0</v>
      </c>
      <c r="M504" s="1">
        <f>ROUND('Fertilizer Tonnage Entry Form'!N515,3)*10^3</f>
        <v>0</v>
      </c>
      <c r="Q504" s="9">
        <f>'Fertilizer Tonnage Entry Form'!T515</f>
        <v>0</v>
      </c>
      <c r="R504" s="9">
        <f>'Fertilizer Tonnage Entry Form'!O515</f>
        <v>0</v>
      </c>
      <c r="S504" s="9">
        <f>'Fertilizer Tonnage Entry Form'!P515</f>
        <v>0</v>
      </c>
      <c r="AA504" s="9">
        <f>ROUND('Fertilizer Tonnage Entry Form'!D515,1)*10^1</f>
        <v>0</v>
      </c>
      <c r="AB504" s="9">
        <f>ROUND('Fertilizer Tonnage Entry Form'!E515,1)*10^1</f>
        <v>0</v>
      </c>
      <c r="AC504" s="9">
        <f>ROUND('Fertilizer Tonnage Entry Form'!F515,1)*10^1</f>
        <v>0</v>
      </c>
      <c r="AD504" s="9">
        <f>ROUND('Fertilizer Tonnage Entry Form'!G515,1)*10^1</f>
        <v>0</v>
      </c>
      <c r="AE504" s="9">
        <f>ROUND('Fertilizer Tonnage Entry Form'!H515,2)*10^2</f>
        <v>0</v>
      </c>
      <c r="AF504" s="9">
        <f>ROUND('Fertilizer Tonnage Entry Form'!I515,2)*10^2</f>
        <v>0</v>
      </c>
      <c r="AG504" s="9">
        <f>ROUND('Fertilizer Tonnage Entry Form'!J515,2)*10^2</f>
        <v>0</v>
      </c>
      <c r="AH504" s="9">
        <f>ROUND('Fertilizer Tonnage Entry Form'!K515,2)*10^2</f>
        <v>0</v>
      </c>
      <c r="AI504" s="9">
        <f>ROUND('Fertilizer Tonnage Entry Form'!L515,2)*10^2</f>
        <v>0</v>
      </c>
      <c r="AJ504" s="9">
        <f>ROUND('Fertilizer Tonnage Entry Form'!M515,3)*10^2</f>
        <v>0</v>
      </c>
    </row>
    <row r="505" spans="1:36" ht="12.75" customHeight="1">
      <c r="A505" s="9">
        <f>'Fertilizer Tonnage Entry Form'!$Q$1</f>
        <v>0</v>
      </c>
      <c r="C505" s="9">
        <f>'Fertilizer Tonnage Entry Form'!$D$2</f>
        <v>2018</v>
      </c>
      <c r="D505" s="9">
        <f>'Fertilizer Tonnage Entry Form'!$H$2</f>
        <v>14</v>
      </c>
      <c r="H505" s="1">
        <f>ROUND('Fertilizer Tonnage Entry Form'!A516,1)*10^1</f>
        <v>0</v>
      </c>
      <c r="J505" s="1">
        <f>ROUND('Fertilizer Tonnage Entry Form'!B516,1)*10^1</f>
        <v>0</v>
      </c>
      <c r="L505" s="1">
        <f>ROUND('Fertilizer Tonnage Entry Form'!C516,1)*10^1</f>
        <v>0</v>
      </c>
      <c r="M505" s="1">
        <f>ROUND('Fertilizer Tonnage Entry Form'!N516,3)*10^3</f>
        <v>0</v>
      </c>
      <c r="Q505" s="9">
        <f>'Fertilizer Tonnage Entry Form'!T516</f>
        <v>0</v>
      </c>
      <c r="R505" s="9">
        <f>'Fertilizer Tonnage Entry Form'!O516</f>
        <v>0</v>
      </c>
      <c r="S505" s="9">
        <f>'Fertilizer Tonnage Entry Form'!P516</f>
        <v>0</v>
      </c>
      <c r="AA505" s="9">
        <f>ROUND('Fertilizer Tonnage Entry Form'!D516,1)*10^1</f>
        <v>0</v>
      </c>
      <c r="AB505" s="9">
        <f>ROUND('Fertilizer Tonnage Entry Form'!E516,1)*10^1</f>
        <v>0</v>
      </c>
      <c r="AC505" s="9">
        <f>ROUND('Fertilizer Tonnage Entry Form'!F516,1)*10^1</f>
        <v>0</v>
      </c>
      <c r="AD505" s="9">
        <f>ROUND('Fertilizer Tonnage Entry Form'!G516,1)*10^1</f>
        <v>0</v>
      </c>
      <c r="AE505" s="9">
        <f>ROUND('Fertilizer Tonnage Entry Form'!H516,2)*10^2</f>
        <v>0</v>
      </c>
      <c r="AF505" s="9">
        <f>ROUND('Fertilizer Tonnage Entry Form'!I516,2)*10^2</f>
        <v>0</v>
      </c>
      <c r="AG505" s="9">
        <f>ROUND('Fertilizer Tonnage Entry Form'!J516,2)*10^2</f>
        <v>0</v>
      </c>
      <c r="AH505" s="9">
        <f>ROUND('Fertilizer Tonnage Entry Form'!K516,2)*10^2</f>
        <v>0</v>
      </c>
      <c r="AI505" s="9">
        <f>ROUND('Fertilizer Tonnage Entry Form'!L516,2)*10^2</f>
        <v>0</v>
      </c>
      <c r="AJ505" s="9">
        <f>ROUND('Fertilizer Tonnage Entry Form'!M516,3)*10^2</f>
        <v>0</v>
      </c>
    </row>
    <row r="506" spans="1:36" ht="12.75" customHeight="1">
      <c r="A506" s="9">
        <f>'Fertilizer Tonnage Entry Form'!$Q$1</f>
        <v>0</v>
      </c>
      <c r="C506" s="9">
        <f>'Fertilizer Tonnage Entry Form'!$D$2</f>
        <v>2018</v>
      </c>
      <c r="D506" s="9">
        <f>'Fertilizer Tonnage Entry Form'!$H$2</f>
        <v>14</v>
      </c>
      <c r="H506" s="1">
        <f>ROUND('Fertilizer Tonnage Entry Form'!A517,1)*10^1</f>
        <v>0</v>
      </c>
      <c r="J506" s="1">
        <f>ROUND('Fertilizer Tonnage Entry Form'!B517,1)*10^1</f>
        <v>0</v>
      </c>
      <c r="L506" s="1">
        <f>ROUND('Fertilizer Tonnage Entry Form'!C517,1)*10^1</f>
        <v>0</v>
      </c>
      <c r="M506" s="1">
        <f>ROUND('Fertilizer Tonnage Entry Form'!N517,3)*10^3</f>
        <v>0</v>
      </c>
      <c r="Q506" s="9">
        <f>'Fertilizer Tonnage Entry Form'!T517</f>
        <v>0</v>
      </c>
      <c r="R506" s="9">
        <f>'Fertilizer Tonnage Entry Form'!O517</f>
        <v>0</v>
      </c>
      <c r="S506" s="9">
        <f>'Fertilizer Tonnage Entry Form'!P517</f>
        <v>0</v>
      </c>
      <c r="AA506" s="9">
        <f>ROUND('Fertilizer Tonnage Entry Form'!D517,1)*10^1</f>
        <v>0</v>
      </c>
      <c r="AB506" s="9">
        <f>ROUND('Fertilizer Tonnage Entry Form'!E517,1)*10^1</f>
        <v>0</v>
      </c>
      <c r="AC506" s="9">
        <f>ROUND('Fertilizer Tonnage Entry Form'!F517,1)*10^1</f>
        <v>0</v>
      </c>
      <c r="AD506" s="9">
        <f>ROUND('Fertilizer Tonnage Entry Form'!G517,1)*10^1</f>
        <v>0</v>
      </c>
      <c r="AE506" s="9">
        <f>ROUND('Fertilizer Tonnage Entry Form'!H517,2)*10^2</f>
        <v>0</v>
      </c>
      <c r="AF506" s="9">
        <f>ROUND('Fertilizer Tonnage Entry Form'!I517,2)*10^2</f>
        <v>0</v>
      </c>
      <c r="AG506" s="9">
        <f>ROUND('Fertilizer Tonnage Entry Form'!J517,2)*10^2</f>
        <v>0</v>
      </c>
      <c r="AH506" s="9">
        <f>ROUND('Fertilizer Tonnage Entry Form'!K517,2)*10^2</f>
        <v>0</v>
      </c>
      <c r="AI506" s="9">
        <f>ROUND('Fertilizer Tonnage Entry Form'!L517,2)*10^2</f>
        <v>0</v>
      </c>
      <c r="AJ506" s="9">
        <f>ROUND('Fertilizer Tonnage Entry Form'!M517,3)*10^2</f>
        <v>0</v>
      </c>
    </row>
    <row r="507" spans="1:36" ht="12.75" customHeight="1">
      <c r="A507" s="9">
        <f>'Fertilizer Tonnage Entry Form'!$Q$1</f>
        <v>0</v>
      </c>
      <c r="C507" s="9">
        <f>'Fertilizer Tonnage Entry Form'!$D$2</f>
        <v>2018</v>
      </c>
      <c r="D507" s="9">
        <f>'Fertilizer Tonnage Entry Form'!$H$2</f>
        <v>14</v>
      </c>
      <c r="H507" s="1">
        <f>ROUND('Fertilizer Tonnage Entry Form'!A518,1)*10^1</f>
        <v>0</v>
      </c>
      <c r="J507" s="1">
        <f>ROUND('Fertilizer Tonnage Entry Form'!B518,1)*10^1</f>
        <v>0</v>
      </c>
      <c r="L507" s="1">
        <f>ROUND('Fertilizer Tonnage Entry Form'!C518,1)*10^1</f>
        <v>0</v>
      </c>
      <c r="M507" s="1">
        <f>ROUND('Fertilizer Tonnage Entry Form'!N518,3)*10^3</f>
        <v>0</v>
      </c>
      <c r="Q507" s="9">
        <f>'Fertilizer Tonnage Entry Form'!T518</f>
        <v>0</v>
      </c>
      <c r="R507" s="9">
        <f>'Fertilizer Tonnage Entry Form'!O518</f>
        <v>0</v>
      </c>
      <c r="S507" s="9">
        <f>'Fertilizer Tonnage Entry Form'!P518</f>
        <v>0</v>
      </c>
      <c r="AA507" s="9">
        <f>ROUND('Fertilizer Tonnage Entry Form'!D518,1)*10^1</f>
        <v>0</v>
      </c>
      <c r="AB507" s="9">
        <f>ROUND('Fertilizer Tonnage Entry Form'!E518,1)*10^1</f>
        <v>0</v>
      </c>
      <c r="AC507" s="9">
        <f>ROUND('Fertilizer Tonnage Entry Form'!F518,1)*10^1</f>
        <v>0</v>
      </c>
      <c r="AD507" s="9">
        <f>ROUND('Fertilizer Tonnage Entry Form'!G518,1)*10^1</f>
        <v>0</v>
      </c>
      <c r="AE507" s="9">
        <f>ROUND('Fertilizer Tonnage Entry Form'!H518,2)*10^2</f>
        <v>0</v>
      </c>
      <c r="AF507" s="9">
        <f>ROUND('Fertilizer Tonnage Entry Form'!I518,2)*10^2</f>
        <v>0</v>
      </c>
      <c r="AG507" s="9">
        <f>ROUND('Fertilizer Tonnage Entry Form'!J518,2)*10^2</f>
        <v>0</v>
      </c>
      <c r="AH507" s="9">
        <f>ROUND('Fertilizer Tonnage Entry Form'!K518,2)*10^2</f>
        <v>0</v>
      </c>
      <c r="AI507" s="9">
        <f>ROUND('Fertilizer Tonnage Entry Form'!L518,2)*10^2</f>
        <v>0</v>
      </c>
      <c r="AJ507" s="9">
        <f>ROUND('Fertilizer Tonnage Entry Form'!M518,3)*10^2</f>
        <v>0</v>
      </c>
    </row>
    <row r="508" spans="1:36" ht="12.75" customHeight="1">
      <c r="A508" s="9">
        <f>'Fertilizer Tonnage Entry Form'!$Q$1</f>
        <v>0</v>
      </c>
      <c r="C508" s="9">
        <f>'Fertilizer Tonnage Entry Form'!$D$2</f>
        <v>2018</v>
      </c>
      <c r="D508" s="9">
        <f>'Fertilizer Tonnage Entry Form'!$H$2</f>
        <v>14</v>
      </c>
      <c r="H508" s="1">
        <f>ROUND('Fertilizer Tonnage Entry Form'!A519,1)*10^1</f>
        <v>0</v>
      </c>
      <c r="J508" s="1">
        <f>ROUND('Fertilizer Tonnage Entry Form'!B519,1)*10^1</f>
        <v>0</v>
      </c>
      <c r="L508" s="1">
        <f>ROUND('Fertilizer Tonnage Entry Form'!C519,1)*10^1</f>
        <v>0</v>
      </c>
      <c r="M508" s="1">
        <f>ROUND('Fertilizer Tonnage Entry Form'!N519,3)*10^3</f>
        <v>0</v>
      </c>
      <c r="Q508" s="9">
        <f>'Fertilizer Tonnage Entry Form'!T519</f>
        <v>0</v>
      </c>
      <c r="R508" s="9">
        <f>'Fertilizer Tonnage Entry Form'!O519</f>
        <v>0</v>
      </c>
      <c r="S508" s="9">
        <f>'Fertilizer Tonnage Entry Form'!P519</f>
        <v>0</v>
      </c>
      <c r="AA508" s="9">
        <f>ROUND('Fertilizer Tonnage Entry Form'!D519,1)*10^1</f>
        <v>0</v>
      </c>
      <c r="AB508" s="9">
        <f>ROUND('Fertilizer Tonnage Entry Form'!E519,1)*10^1</f>
        <v>0</v>
      </c>
      <c r="AC508" s="9">
        <f>ROUND('Fertilizer Tonnage Entry Form'!F519,1)*10^1</f>
        <v>0</v>
      </c>
      <c r="AD508" s="9">
        <f>ROUND('Fertilizer Tonnage Entry Form'!G519,1)*10^1</f>
        <v>0</v>
      </c>
      <c r="AE508" s="9">
        <f>ROUND('Fertilizer Tonnage Entry Form'!H519,2)*10^2</f>
        <v>0</v>
      </c>
      <c r="AF508" s="9">
        <f>ROUND('Fertilizer Tonnage Entry Form'!I519,2)*10^2</f>
        <v>0</v>
      </c>
      <c r="AG508" s="9">
        <f>ROUND('Fertilizer Tonnage Entry Form'!J519,2)*10^2</f>
        <v>0</v>
      </c>
      <c r="AH508" s="9">
        <f>ROUND('Fertilizer Tonnage Entry Form'!K519,2)*10^2</f>
        <v>0</v>
      </c>
      <c r="AI508" s="9">
        <f>ROUND('Fertilizer Tonnage Entry Form'!L519,2)*10^2</f>
        <v>0</v>
      </c>
      <c r="AJ508" s="9">
        <f>ROUND('Fertilizer Tonnage Entry Form'!M519,3)*10^2</f>
        <v>0</v>
      </c>
    </row>
    <row r="509" spans="1:36" ht="12.75" customHeight="1">
      <c r="A509" s="9">
        <f>'Fertilizer Tonnage Entry Form'!$Q$1</f>
        <v>0</v>
      </c>
      <c r="C509" s="9">
        <f>'Fertilizer Tonnage Entry Form'!$D$2</f>
        <v>2018</v>
      </c>
      <c r="D509" s="9">
        <f>'Fertilizer Tonnage Entry Form'!$H$2</f>
        <v>14</v>
      </c>
      <c r="H509" s="1">
        <f>ROUND('Fertilizer Tonnage Entry Form'!A520,1)*10^1</f>
        <v>0</v>
      </c>
      <c r="J509" s="1">
        <f>ROUND('Fertilizer Tonnage Entry Form'!B520,1)*10^1</f>
        <v>0</v>
      </c>
      <c r="L509" s="1">
        <f>ROUND('Fertilizer Tonnage Entry Form'!C520,1)*10^1</f>
        <v>0</v>
      </c>
      <c r="M509" s="1">
        <f>ROUND('Fertilizer Tonnage Entry Form'!N520,3)*10^3</f>
        <v>0</v>
      </c>
      <c r="Q509" s="9">
        <f>'Fertilizer Tonnage Entry Form'!T520</f>
        <v>0</v>
      </c>
      <c r="R509" s="9">
        <f>'Fertilizer Tonnage Entry Form'!O520</f>
        <v>0</v>
      </c>
      <c r="S509" s="9">
        <f>'Fertilizer Tonnage Entry Form'!P520</f>
        <v>0</v>
      </c>
      <c r="AA509" s="9">
        <f>ROUND('Fertilizer Tonnage Entry Form'!D520,1)*10^1</f>
        <v>0</v>
      </c>
      <c r="AB509" s="9">
        <f>ROUND('Fertilizer Tonnage Entry Form'!E520,1)*10^1</f>
        <v>0</v>
      </c>
      <c r="AC509" s="9">
        <f>ROUND('Fertilizer Tonnage Entry Form'!F520,1)*10^1</f>
        <v>0</v>
      </c>
      <c r="AD509" s="9">
        <f>ROUND('Fertilizer Tonnage Entry Form'!G520,1)*10^1</f>
        <v>0</v>
      </c>
      <c r="AE509" s="9">
        <f>ROUND('Fertilizer Tonnage Entry Form'!H520,2)*10^2</f>
        <v>0</v>
      </c>
      <c r="AF509" s="9">
        <f>ROUND('Fertilizer Tonnage Entry Form'!I520,2)*10^2</f>
        <v>0</v>
      </c>
      <c r="AG509" s="9">
        <f>ROUND('Fertilizer Tonnage Entry Form'!J520,2)*10^2</f>
        <v>0</v>
      </c>
      <c r="AH509" s="9">
        <f>ROUND('Fertilizer Tonnage Entry Form'!K520,2)*10^2</f>
        <v>0</v>
      </c>
      <c r="AI509" s="9">
        <f>ROUND('Fertilizer Tonnage Entry Form'!L520,2)*10^2</f>
        <v>0</v>
      </c>
      <c r="AJ509" s="9">
        <f>ROUND('Fertilizer Tonnage Entry Form'!M520,3)*10^2</f>
        <v>0</v>
      </c>
    </row>
    <row r="510" spans="1:36" ht="12.75" customHeight="1">
      <c r="A510" s="9">
        <f>'Fertilizer Tonnage Entry Form'!$Q$1</f>
        <v>0</v>
      </c>
      <c r="C510" s="9">
        <f>'Fertilizer Tonnage Entry Form'!$D$2</f>
        <v>2018</v>
      </c>
      <c r="D510" s="9">
        <f>'Fertilizer Tonnage Entry Form'!$H$2</f>
        <v>14</v>
      </c>
      <c r="H510" s="1">
        <f>ROUND('Fertilizer Tonnage Entry Form'!A521,1)*10^1</f>
        <v>0</v>
      </c>
      <c r="J510" s="1">
        <f>ROUND('Fertilizer Tonnage Entry Form'!B521,1)*10^1</f>
        <v>0</v>
      </c>
      <c r="L510" s="1">
        <f>ROUND('Fertilizer Tonnage Entry Form'!C521,1)*10^1</f>
        <v>0</v>
      </c>
      <c r="M510" s="1">
        <f>ROUND('Fertilizer Tonnage Entry Form'!N521,3)*10^3</f>
        <v>0</v>
      </c>
      <c r="Q510" s="9">
        <f>'Fertilizer Tonnage Entry Form'!T521</f>
        <v>0</v>
      </c>
      <c r="R510" s="9">
        <f>'Fertilizer Tonnage Entry Form'!O521</f>
        <v>0</v>
      </c>
      <c r="S510" s="9">
        <f>'Fertilizer Tonnage Entry Form'!P521</f>
        <v>0</v>
      </c>
      <c r="AA510" s="9">
        <f>ROUND('Fertilizer Tonnage Entry Form'!D521,1)*10^1</f>
        <v>0</v>
      </c>
      <c r="AB510" s="9">
        <f>ROUND('Fertilizer Tonnage Entry Form'!E521,1)*10^1</f>
        <v>0</v>
      </c>
      <c r="AC510" s="9">
        <f>ROUND('Fertilizer Tonnage Entry Form'!F521,1)*10^1</f>
        <v>0</v>
      </c>
      <c r="AD510" s="9">
        <f>ROUND('Fertilizer Tonnage Entry Form'!G521,1)*10^1</f>
        <v>0</v>
      </c>
      <c r="AE510" s="9">
        <f>ROUND('Fertilizer Tonnage Entry Form'!H521,2)*10^2</f>
        <v>0</v>
      </c>
      <c r="AF510" s="9">
        <f>ROUND('Fertilizer Tonnage Entry Form'!I521,2)*10^2</f>
        <v>0</v>
      </c>
      <c r="AG510" s="9">
        <f>ROUND('Fertilizer Tonnage Entry Form'!J521,2)*10^2</f>
        <v>0</v>
      </c>
      <c r="AH510" s="9">
        <f>ROUND('Fertilizer Tonnage Entry Form'!K521,2)*10^2</f>
        <v>0</v>
      </c>
      <c r="AI510" s="9">
        <f>ROUND('Fertilizer Tonnage Entry Form'!L521,2)*10^2</f>
        <v>0</v>
      </c>
      <c r="AJ510" s="9">
        <f>ROUND('Fertilizer Tonnage Entry Form'!M521,3)*10^2</f>
        <v>0</v>
      </c>
    </row>
    <row r="511" spans="1:36" ht="12.75" customHeight="1">
      <c r="A511" s="9">
        <f>'Fertilizer Tonnage Entry Form'!$Q$1</f>
        <v>0</v>
      </c>
      <c r="C511" s="9">
        <f>'Fertilizer Tonnage Entry Form'!$D$2</f>
        <v>2018</v>
      </c>
      <c r="D511" s="9">
        <f>'Fertilizer Tonnage Entry Form'!$H$2</f>
        <v>14</v>
      </c>
      <c r="H511" s="1">
        <f>ROUND('Fertilizer Tonnage Entry Form'!A522,1)*10^1</f>
        <v>0</v>
      </c>
      <c r="J511" s="1">
        <f>ROUND('Fertilizer Tonnage Entry Form'!B522,1)*10^1</f>
        <v>0</v>
      </c>
      <c r="L511" s="1">
        <f>ROUND('Fertilizer Tonnage Entry Form'!C522,1)*10^1</f>
        <v>0</v>
      </c>
      <c r="M511" s="1">
        <f>ROUND('Fertilizer Tonnage Entry Form'!N522,3)*10^3</f>
        <v>0</v>
      </c>
      <c r="Q511" s="9">
        <f>'Fertilizer Tonnage Entry Form'!T522</f>
        <v>0</v>
      </c>
      <c r="R511" s="9">
        <f>'Fertilizer Tonnage Entry Form'!O522</f>
        <v>0</v>
      </c>
      <c r="S511" s="9">
        <f>'Fertilizer Tonnage Entry Form'!P522</f>
        <v>0</v>
      </c>
      <c r="AA511" s="9">
        <f>ROUND('Fertilizer Tonnage Entry Form'!D522,1)*10^1</f>
        <v>0</v>
      </c>
      <c r="AB511" s="9">
        <f>ROUND('Fertilizer Tonnage Entry Form'!E522,1)*10^1</f>
        <v>0</v>
      </c>
      <c r="AC511" s="9">
        <f>ROUND('Fertilizer Tonnage Entry Form'!F522,1)*10^1</f>
        <v>0</v>
      </c>
      <c r="AD511" s="9">
        <f>ROUND('Fertilizer Tonnage Entry Form'!G522,1)*10^1</f>
        <v>0</v>
      </c>
      <c r="AE511" s="9">
        <f>ROUND('Fertilizer Tonnage Entry Form'!H522,2)*10^2</f>
        <v>0</v>
      </c>
      <c r="AF511" s="9">
        <f>ROUND('Fertilizer Tonnage Entry Form'!I522,2)*10^2</f>
        <v>0</v>
      </c>
      <c r="AG511" s="9">
        <f>ROUND('Fertilizer Tonnage Entry Form'!J522,2)*10^2</f>
        <v>0</v>
      </c>
      <c r="AH511" s="9">
        <f>ROUND('Fertilizer Tonnage Entry Form'!K522,2)*10^2</f>
        <v>0</v>
      </c>
      <c r="AI511" s="9">
        <f>ROUND('Fertilizer Tonnage Entry Form'!L522,2)*10^2</f>
        <v>0</v>
      </c>
      <c r="AJ511" s="9">
        <f>ROUND('Fertilizer Tonnage Entry Form'!M522,3)*10^2</f>
        <v>0</v>
      </c>
    </row>
    <row r="512" spans="1:36" ht="12.75" customHeight="1">
      <c r="A512" s="9">
        <f>'Fertilizer Tonnage Entry Form'!$Q$1</f>
        <v>0</v>
      </c>
      <c r="C512" s="9">
        <f>'Fertilizer Tonnage Entry Form'!$D$2</f>
        <v>2018</v>
      </c>
      <c r="D512" s="9">
        <f>'Fertilizer Tonnage Entry Form'!$H$2</f>
        <v>14</v>
      </c>
      <c r="H512" s="1">
        <f>ROUND('Fertilizer Tonnage Entry Form'!A523,1)*10^1</f>
        <v>0</v>
      </c>
      <c r="J512" s="1">
        <f>ROUND('Fertilizer Tonnage Entry Form'!B523,1)*10^1</f>
        <v>0</v>
      </c>
      <c r="L512" s="1">
        <f>ROUND('Fertilizer Tonnage Entry Form'!C523,1)*10^1</f>
        <v>0</v>
      </c>
      <c r="M512" s="1">
        <f>ROUND('Fertilizer Tonnage Entry Form'!N523,3)*10^3</f>
        <v>0</v>
      </c>
      <c r="Q512" s="9">
        <f>'Fertilizer Tonnage Entry Form'!T523</f>
        <v>0</v>
      </c>
      <c r="R512" s="9">
        <f>'Fertilizer Tonnage Entry Form'!O523</f>
        <v>0</v>
      </c>
      <c r="S512" s="9">
        <f>'Fertilizer Tonnage Entry Form'!P523</f>
        <v>0</v>
      </c>
      <c r="AA512" s="9">
        <f>ROUND('Fertilizer Tonnage Entry Form'!D523,1)*10^1</f>
        <v>0</v>
      </c>
      <c r="AB512" s="9">
        <f>ROUND('Fertilizer Tonnage Entry Form'!E523,1)*10^1</f>
        <v>0</v>
      </c>
      <c r="AC512" s="9">
        <f>ROUND('Fertilizer Tonnage Entry Form'!F523,1)*10^1</f>
        <v>0</v>
      </c>
      <c r="AD512" s="9">
        <f>ROUND('Fertilizer Tonnage Entry Form'!G523,1)*10^1</f>
        <v>0</v>
      </c>
      <c r="AE512" s="9">
        <f>ROUND('Fertilizer Tonnage Entry Form'!H523,2)*10^2</f>
        <v>0</v>
      </c>
      <c r="AF512" s="9">
        <f>ROUND('Fertilizer Tonnage Entry Form'!I523,2)*10^2</f>
        <v>0</v>
      </c>
      <c r="AG512" s="9">
        <f>ROUND('Fertilizer Tonnage Entry Form'!J523,2)*10^2</f>
        <v>0</v>
      </c>
      <c r="AH512" s="9">
        <f>ROUND('Fertilizer Tonnage Entry Form'!K523,2)*10^2</f>
        <v>0</v>
      </c>
      <c r="AI512" s="9">
        <f>ROUND('Fertilizer Tonnage Entry Form'!L523,2)*10^2</f>
        <v>0</v>
      </c>
      <c r="AJ512" s="9">
        <f>ROUND('Fertilizer Tonnage Entry Form'!M523,3)*10^2</f>
        <v>0</v>
      </c>
    </row>
    <row r="513" spans="1:36" ht="12.75" customHeight="1">
      <c r="A513" s="9">
        <f>'Fertilizer Tonnage Entry Form'!$Q$1</f>
        <v>0</v>
      </c>
      <c r="C513" s="9">
        <f>'Fertilizer Tonnage Entry Form'!$D$2</f>
        <v>2018</v>
      </c>
      <c r="D513" s="9">
        <f>'Fertilizer Tonnage Entry Form'!$H$2</f>
        <v>14</v>
      </c>
      <c r="H513" s="1">
        <f>ROUND('Fertilizer Tonnage Entry Form'!A524,1)*10^1</f>
        <v>0</v>
      </c>
      <c r="J513" s="1">
        <f>ROUND('Fertilizer Tonnage Entry Form'!B524,1)*10^1</f>
        <v>0</v>
      </c>
      <c r="L513" s="1">
        <f>ROUND('Fertilizer Tonnage Entry Form'!C524,1)*10^1</f>
        <v>0</v>
      </c>
      <c r="M513" s="1">
        <f>ROUND('Fertilizer Tonnage Entry Form'!N524,3)*10^3</f>
        <v>0</v>
      </c>
      <c r="Q513" s="9">
        <f>'Fertilizer Tonnage Entry Form'!T524</f>
        <v>0</v>
      </c>
      <c r="R513" s="9">
        <f>'Fertilizer Tonnage Entry Form'!O524</f>
        <v>0</v>
      </c>
      <c r="S513" s="9">
        <f>'Fertilizer Tonnage Entry Form'!P524</f>
        <v>0</v>
      </c>
      <c r="AA513" s="9">
        <f>ROUND('Fertilizer Tonnage Entry Form'!D524,1)*10^1</f>
        <v>0</v>
      </c>
      <c r="AB513" s="9">
        <f>ROUND('Fertilizer Tonnage Entry Form'!E524,1)*10^1</f>
        <v>0</v>
      </c>
      <c r="AC513" s="9">
        <f>ROUND('Fertilizer Tonnage Entry Form'!F524,1)*10^1</f>
        <v>0</v>
      </c>
      <c r="AD513" s="9">
        <f>ROUND('Fertilizer Tonnage Entry Form'!G524,1)*10^1</f>
        <v>0</v>
      </c>
      <c r="AE513" s="9">
        <f>ROUND('Fertilizer Tonnage Entry Form'!H524,2)*10^2</f>
        <v>0</v>
      </c>
      <c r="AF513" s="9">
        <f>ROUND('Fertilizer Tonnage Entry Form'!I524,2)*10^2</f>
        <v>0</v>
      </c>
      <c r="AG513" s="9">
        <f>ROUND('Fertilizer Tonnage Entry Form'!J524,2)*10^2</f>
        <v>0</v>
      </c>
      <c r="AH513" s="9">
        <f>ROUND('Fertilizer Tonnage Entry Form'!K524,2)*10^2</f>
        <v>0</v>
      </c>
      <c r="AI513" s="9">
        <f>ROUND('Fertilizer Tonnage Entry Form'!L524,2)*10^2</f>
        <v>0</v>
      </c>
      <c r="AJ513" s="9">
        <f>ROUND('Fertilizer Tonnage Entry Form'!M524,3)*10^2</f>
        <v>0</v>
      </c>
    </row>
    <row r="514" spans="1:36" ht="12.75" customHeight="1">
      <c r="A514" s="9">
        <f>'Fertilizer Tonnage Entry Form'!$Q$1</f>
        <v>0</v>
      </c>
      <c r="C514" s="9">
        <f>'Fertilizer Tonnage Entry Form'!$D$2</f>
        <v>2018</v>
      </c>
      <c r="D514" s="9">
        <f>'Fertilizer Tonnage Entry Form'!$H$2</f>
        <v>14</v>
      </c>
      <c r="H514" s="1">
        <f>ROUND('Fertilizer Tonnage Entry Form'!A525,1)*10^1</f>
        <v>0</v>
      </c>
      <c r="J514" s="1">
        <f>ROUND('Fertilizer Tonnage Entry Form'!B525,1)*10^1</f>
        <v>0</v>
      </c>
      <c r="L514" s="1">
        <f>ROUND('Fertilizer Tonnage Entry Form'!C525,1)*10^1</f>
        <v>0</v>
      </c>
      <c r="M514" s="1">
        <f>ROUND('Fertilizer Tonnage Entry Form'!N525,3)*10^3</f>
        <v>0</v>
      </c>
      <c r="Q514" s="9">
        <f>'Fertilizer Tonnage Entry Form'!T525</f>
        <v>0</v>
      </c>
      <c r="R514" s="9">
        <f>'Fertilizer Tonnage Entry Form'!O525</f>
        <v>0</v>
      </c>
      <c r="S514" s="9">
        <f>'Fertilizer Tonnage Entry Form'!P525</f>
        <v>0</v>
      </c>
      <c r="AA514" s="9">
        <f>ROUND('Fertilizer Tonnage Entry Form'!D525,1)*10^1</f>
        <v>0</v>
      </c>
      <c r="AB514" s="9">
        <f>ROUND('Fertilizer Tonnage Entry Form'!E525,1)*10^1</f>
        <v>0</v>
      </c>
      <c r="AC514" s="9">
        <f>ROUND('Fertilizer Tonnage Entry Form'!F525,1)*10^1</f>
        <v>0</v>
      </c>
      <c r="AD514" s="9">
        <f>ROUND('Fertilizer Tonnage Entry Form'!G525,1)*10^1</f>
        <v>0</v>
      </c>
      <c r="AE514" s="9">
        <f>ROUND('Fertilizer Tonnage Entry Form'!H525,2)*10^2</f>
        <v>0</v>
      </c>
      <c r="AF514" s="9">
        <f>ROUND('Fertilizer Tonnage Entry Form'!I525,2)*10^2</f>
        <v>0</v>
      </c>
      <c r="AG514" s="9">
        <f>ROUND('Fertilizer Tonnage Entry Form'!J525,2)*10^2</f>
        <v>0</v>
      </c>
      <c r="AH514" s="9">
        <f>ROUND('Fertilizer Tonnage Entry Form'!K525,2)*10^2</f>
        <v>0</v>
      </c>
      <c r="AI514" s="9">
        <f>ROUND('Fertilizer Tonnage Entry Form'!L525,2)*10^2</f>
        <v>0</v>
      </c>
      <c r="AJ514" s="9">
        <f>ROUND('Fertilizer Tonnage Entry Form'!M525,3)*10^2</f>
        <v>0</v>
      </c>
    </row>
    <row r="515" spans="1:36" ht="12.75" customHeight="1">
      <c r="A515" s="9">
        <f>'Fertilizer Tonnage Entry Form'!$Q$1</f>
        <v>0</v>
      </c>
      <c r="C515" s="9">
        <f>'Fertilizer Tonnage Entry Form'!$D$2</f>
        <v>2018</v>
      </c>
      <c r="D515" s="9">
        <f>'Fertilizer Tonnage Entry Form'!$H$2</f>
        <v>14</v>
      </c>
      <c r="H515" s="1">
        <f>ROUND('Fertilizer Tonnage Entry Form'!A526,1)*10^1</f>
        <v>0</v>
      </c>
      <c r="J515" s="1">
        <f>ROUND('Fertilizer Tonnage Entry Form'!B526,1)*10^1</f>
        <v>0</v>
      </c>
      <c r="L515" s="1">
        <f>ROUND('Fertilizer Tonnage Entry Form'!C526,1)*10^1</f>
        <v>0</v>
      </c>
      <c r="M515" s="1">
        <f>ROUND('Fertilizer Tonnage Entry Form'!N526,3)*10^3</f>
        <v>0</v>
      </c>
      <c r="Q515" s="9">
        <f>'Fertilizer Tonnage Entry Form'!T526</f>
        <v>0</v>
      </c>
      <c r="R515" s="9">
        <f>'Fertilizer Tonnage Entry Form'!O526</f>
        <v>0</v>
      </c>
      <c r="S515" s="9">
        <f>'Fertilizer Tonnage Entry Form'!P526</f>
        <v>0</v>
      </c>
      <c r="AA515" s="9">
        <f>ROUND('Fertilizer Tonnage Entry Form'!D526,1)*10^1</f>
        <v>0</v>
      </c>
      <c r="AB515" s="9">
        <f>ROUND('Fertilizer Tonnage Entry Form'!E526,1)*10^1</f>
        <v>0</v>
      </c>
      <c r="AC515" s="9">
        <f>ROUND('Fertilizer Tonnage Entry Form'!F526,1)*10^1</f>
        <v>0</v>
      </c>
      <c r="AD515" s="9">
        <f>ROUND('Fertilizer Tonnage Entry Form'!G526,1)*10^1</f>
        <v>0</v>
      </c>
      <c r="AE515" s="9">
        <f>ROUND('Fertilizer Tonnage Entry Form'!H526,2)*10^2</f>
        <v>0</v>
      </c>
      <c r="AF515" s="9">
        <f>ROUND('Fertilizer Tonnage Entry Form'!I526,2)*10^2</f>
        <v>0</v>
      </c>
      <c r="AG515" s="9">
        <f>ROUND('Fertilizer Tonnage Entry Form'!J526,2)*10^2</f>
        <v>0</v>
      </c>
      <c r="AH515" s="9">
        <f>ROUND('Fertilizer Tonnage Entry Form'!K526,2)*10^2</f>
        <v>0</v>
      </c>
      <c r="AI515" s="9">
        <f>ROUND('Fertilizer Tonnage Entry Form'!L526,2)*10^2</f>
        <v>0</v>
      </c>
      <c r="AJ515" s="9">
        <f>ROUND('Fertilizer Tonnage Entry Form'!M526,3)*10^2</f>
        <v>0</v>
      </c>
    </row>
    <row r="516" spans="1:36" ht="12.75" customHeight="1">
      <c r="A516" s="9">
        <f>'Fertilizer Tonnage Entry Form'!$Q$1</f>
        <v>0</v>
      </c>
      <c r="C516" s="9">
        <f>'Fertilizer Tonnage Entry Form'!$D$2</f>
        <v>2018</v>
      </c>
      <c r="D516" s="9">
        <f>'Fertilizer Tonnage Entry Form'!$H$2</f>
        <v>14</v>
      </c>
      <c r="H516" s="1">
        <f>ROUND('Fertilizer Tonnage Entry Form'!A527,1)*10^1</f>
        <v>0</v>
      </c>
      <c r="J516" s="1">
        <f>ROUND('Fertilizer Tonnage Entry Form'!B527,1)*10^1</f>
        <v>0</v>
      </c>
      <c r="L516" s="1">
        <f>ROUND('Fertilizer Tonnage Entry Form'!C527,1)*10^1</f>
        <v>0</v>
      </c>
      <c r="M516" s="1">
        <f>ROUND('Fertilizer Tonnage Entry Form'!N527,3)*10^3</f>
        <v>0</v>
      </c>
      <c r="Q516" s="9">
        <f>'Fertilizer Tonnage Entry Form'!T527</f>
        <v>0</v>
      </c>
      <c r="R516" s="9">
        <f>'Fertilizer Tonnage Entry Form'!O527</f>
        <v>0</v>
      </c>
      <c r="S516" s="9">
        <f>'Fertilizer Tonnage Entry Form'!P527</f>
        <v>0</v>
      </c>
      <c r="AA516" s="9">
        <f>ROUND('Fertilizer Tonnage Entry Form'!D527,1)*10^1</f>
        <v>0</v>
      </c>
      <c r="AB516" s="9">
        <f>ROUND('Fertilizer Tonnage Entry Form'!E527,1)*10^1</f>
        <v>0</v>
      </c>
      <c r="AC516" s="9">
        <f>ROUND('Fertilizer Tonnage Entry Form'!F527,1)*10^1</f>
        <v>0</v>
      </c>
      <c r="AD516" s="9">
        <f>ROUND('Fertilizer Tonnage Entry Form'!G527,1)*10^1</f>
        <v>0</v>
      </c>
      <c r="AE516" s="9">
        <f>ROUND('Fertilizer Tonnage Entry Form'!H527,2)*10^2</f>
        <v>0</v>
      </c>
      <c r="AF516" s="9">
        <f>ROUND('Fertilizer Tonnage Entry Form'!I527,2)*10^2</f>
        <v>0</v>
      </c>
      <c r="AG516" s="9">
        <f>ROUND('Fertilizer Tonnage Entry Form'!J527,2)*10^2</f>
        <v>0</v>
      </c>
      <c r="AH516" s="9">
        <f>ROUND('Fertilizer Tonnage Entry Form'!K527,2)*10^2</f>
        <v>0</v>
      </c>
      <c r="AI516" s="9">
        <f>ROUND('Fertilizer Tonnage Entry Form'!L527,2)*10^2</f>
        <v>0</v>
      </c>
      <c r="AJ516" s="9">
        <f>ROUND('Fertilizer Tonnage Entry Form'!M527,3)*10^2</f>
        <v>0</v>
      </c>
    </row>
    <row r="517" spans="1:36" ht="12.75" customHeight="1">
      <c r="A517" s="9">
        <f>'Fertilizer Tonnage Entry Form'!$Q$1</f>
        <v>0</v>
      </c>
      <c r="C517" s="9">
        <f>'Fertilizer Tonnage Entry Form'!$D$2</f>
        <v>2018</v>
      </c>
      <c r="D517" s="9">
        <f>'Fertilizer Tonnage Entry Form'!$H$2</f>
        <v>14</v>
      </c>
      <c r="H517" s="1">
        <f>ROUND('Fertilizer Tonnage Entry Form'!A528,1)*10^1</f>
        <v>0</v>
      </c>
      <c r="J517" s="1">
        <f>ROUND('Fertilizer Tonnage Entry Form'!B528,1)*10^1</f>
        <v>0</v>
      </c>
      <c r="L517" s="1">
        <f>ROUND('Fertilizer Tonnage Entry Form'!C528,1)*10^1</f>
        <v>0</v>
      </c>
      <c r="M517" s="1">
        <f>ROUND('Fertilizer Tonnage Entry Form'!N528,3)*10^3</f>
        <v>0</v>
      </c>
      <c r="Q517" s="9">
        <f>'Fertilizer Tonnage Entry Form'!T528</f>
        <v>0</v>
      </c>
      <c r="R517" s="9">
        <f>'Fertilizer Tonnage Entry Form'!O528</f>
        <v>0</v>
      </c>
      <c r="S517" s="9">
        <f>'Fertilizer Tonnage Entry Form'!P528</f>
        <v>0</v>
      </c>
      <c r="AA517" s="9">
        <f>ROUND('Fertilizer Tonnage Entry Form'!D528,1)*10^1</f>
        <v>0</v>
      </c>
      <c r="AB517" s="9">
        <f>ROUND('Fertilizer Tonnage Entry Form'!E528,1)*10^1</f>
        <v>0</v>
      </c>
      <c r="AC517" s="9">
        <f>ROUND('Fertilizer Tonnage Entry Form'!F528,1)*10^1</f>
        <v>0</v>
      </c>
      <c r="AD517" s="9">
        <f>ROUND('Fertilizer Tonnage Entry Form'!G528,1)*10^1</f>
        <v>0</v>
      </c>
      <c r="AE517" s="9">
        <f>ROUND('Fertilizer Tonnage Entry Form'!H528,2)*10^2</f>
        <v>0</v>
      </c>
      <c r="AF517" s="9">
        <f>ROUND('Fertilizer Tonnage Entry Form'!I528,2)*10^2</f>
        <v>0</v>
      </c>
      <c r="AG517" s="9">
        <f>ROUND('Fertilizer Tonnage Entry Form'!J528,2)*10^2</f>
        <v>0</v>
      </c>
      <c r="AH517" s="9">
        <f>ROUND('Fertilizer Tonnage Entry Form'!K528,2)*10^2</f>
        <v>0</v>
      </c>
      <c r="AI517" s="9">
        <f>ROUND('Fertilizer Tonnage Entry Form'!L528,2)*10^2</f>
        <v>0</v>
      </c>
      <c r="AJ517" s="9">
        <f>ROUND('Fertilizer Tonnage Entry Form'!M528,3)*10^2</f>
        <v>0</v>
      </c>
    </row>
    <row r="518" spans="1:36" ht="12.75" customHeight="1">
      <c r="A518" s="9">
        <f>'Fertilizer Tonnage Entry Form'!$Q$1</f>
        <v>0</v>
      </c>
      <c r="C518" s="9">
        <f>'Fertilizer Tonnage Entry Form'!$D$2</f>
        <v>2018</v>
      </c>
      <c r="D518" s="9">
        <f>'Fertilizer Tonnage Entry Form'!$H$2</f>
        <v>14</v>
      </c>
      <c r="H518" s="1">
        <f>ROUND('Fertilizer Tonnage Entry Form'!A529,1)*10^1</f>
        <v>0</v>
      </c>
      <c r="J518" s="1">
        <f>ROUND('Fertilizer Tonnage Entry Form'!B529,1)*10^1</f>
        <v>0</v>
      </c>
      <c r="L518" s="1">
        <f>ROUND('Fertilizer Tonnage Entry Form'!C529,1)*10^1</f>
        <v>0</v>
      </c>
      <c r="M518" s="1">
        <f>ROUND('Fertilizer Tonnage Entry Form'!N529,3)*10^3</f>
        <v>0</v>
      </c>
      <c r="Q518" s="9">
        <f>'Fertilizer Tonnage Entry Form'!T529</f>
        <v>0</v>
      </c>
      <c r="R518" s="9">
        <f>'Fertilizer Tonnage Entry Form'!O529</f>
        <v>0</v>
      </c>
      <c r="S518" s="9">
        <f>'Fertilizer Tonnage Entry Form'!P529</f>
        <v>0</v>
      </c>
      <c r="AA518" s="9">
        <f>ROUND('Fertilizer Tonnage Entry Form'!D529,1)*10^1</f>
        <v>0</v>
      </c>
      <c r="AB518" s="9">
        <f>ROUND('Fertilizer Tonnage Entry Form'!E529,1)*10^1</f>
        <v>0</v>
      </c>
      <c r="AC518" s="9">
        <f>ROUND('Fertilizer Tonnage Entry Form'!F529,1)*10^1</f>
        <v>0</v>
      </c>
      <c r="AD518" s="9">
        <f>ROUND('Fertilizer Tonnage Entry Form'!G529,1)*10^1</f>
        <v>0</v>
      </c>
      <c r="AE518" s="9">
        <f>ROUND('Fertilizer Tonnage Entry Form'!H529,2)*10^2</f>
        <v>0</v>
      </c>
      <c r="AF518" s="9">
        <f>ROUND('Fertilizer Tonnage Entry Form'!I529,2)*10^2</f>
        <v>0</v>
      </c>
      <c r="AG518" s="9">
        <f>ROUND('Fertilizer Tonnage Entry Form'!J529,2)*10^2</f>
        <v>0</v>
      </c>
      <c r="AH518" s="9">
        <f>ROUND('Fertilizer Tonnage Entry Form'!K529,2)*10^2</f>
        <v>0</v>
      </c>
      <c r="AI518" s="9">
        <f>ROUND('Fertilizer Tonnage Entry Form'!L529,2)*10^2</f>
        <v>0</v>
      </c>
      <c r="AJ518" s="9">
        <f>ROUND('Fertilizer Tonnage Entry Form'!M529,3)*10^2</f>
        <v>0</v>
      </c>
    </row>
    <row r="519" spans="1:36" ht="12.75" customHeight="1">
      <c r="A519" s="9">
        <f>'Fertilizer Tonnage Entry Form'!$Q$1</f>
        <v>0</v>
      </c>
      <c r="C519" s="9">
        <f>'Fertilizer Tonnage Entry Form'!$D$2</f>
        <v>2018</v>
      </c>
      <c r="D519" s="9">
        <f>'Fertilizer Tonnage Entry Form'!$H$2</f>
        <v>14</v>
      </c>
      <c r="H519" s="1">
        <f>ROUND('Fertilizer Tonnage Entry Form'!A530,1)*10^1</f>
        <v>0</v>
      </c>
      <c r="J519" s="1">
        <f>ROUND('Fertilizer Tonnage Entry Form'!B530,1)*10^1</f>
        <v>0</v>
      </c>
      <c r="L519" s="1">
        <f>ROUND('Fertilizer Tonnage Entry Form'!C530,1)*10^1</f>
        <v>0</v>
      </c>
      <c r="M519" s="1">
        <f>ROUND('Fertilizer Tonnage Entry Form'!N530,3)*10^3</f>
        <v>0</v>
      </c>
      <c r="Q519" s="9">
        <f>'Fertilizer Tonnage Entry Form'!T530</f>
        <v>0</v>
      </c>
      <c r="R519" s="9">
        <f>'Fertilizer Tonnage Entry Form'!O530</f>
        <v>0</v>
      </c>
      <c r="S519" s="9">
        <f>'Fertilizer Tonnage Entry Form'!P530</f>
        <v>0</v>
      </c>
      <c r="AA519" s="9">
        <f>ROUND('Fertilizer Tonnage Entry Form'!D530,1)*10^1</f>
        <v>0</v>
      </c>
      <c r="AB519" s="9">
        <f>ROUND('Fertilizer Tonnage Entry Form'!E530,1)*10^1</f>
        <v>0</v>
      </c>
      <c r="AC519" s="9">
        <f>ROUND('Fertilizer Tonnage Entry Form'!F530,1)*10^1</f>
        <v>0</v>
      </c>
      <c r="AD519" s="9">
        <f>ROUND('Fertilizer Tonnage Entry Form'!G530,1)*10^1</f>
        <v>0</v>
      </c>
      <c r="AE519" s="9">
        <f>ROUND('Fertilizer Tonnage Entry Form'!H530,2)*10^2</f>
        <v>0</v>
      </c>
      <c r="AF519" s="9">
        <f>ROUND('Fertilizer Tonnage Entry Form'!I530,2)*10^2</f>
        <v>0</v>
      </c>
      <c r="AG519" s="9">
        <f>ROUND('Fertilizer Tonnage Entry Form'!J530,2)*10^2</f>
        <v>0</v>
      </c>
      <c r="AH519" s="9">
        <f>ROUND('Fertilizer Tonnage Entry Form'!K530,2)*10^2</f>
        <v>0</v>
      </c>
      <c r="AI519" s="9">
        <f>ROUND('Fertilizer Tonnage Entry Form'!L530,2)*10^2</f>
        <v>0</v>
      </c>
      <c r="AJ519" s="9">
        <f>ROUND('Fertilizer Tonnage Entry Form'!M530,3)*10^2</f>
        <v>0</v>
      </c>
    </row>
    <row r="520" spans="1:36" ht="12.75" customHeight="1">
      <c r="A520" s="9">
        <f>'Fertilizer Tonnage Entry Form'!$Q$1</f>
        <v>0</v>
      </c>
      <c r="C520" s="9">
        <f>'Fertilizer Tonnage Entry Form'!$D$2</f>
        <v>2018</v>
      </c>
      <c r="D520" s="9">
        <f>'Fertilizer Tonnage Entry Form'!$H$2</f>
        <v>14</v>
      </c>
      <c r="H520" s="1">
        <f>ROUND('Fertilizer Tonnage Entry Form'!A531,1)*10^1</f>
        <v>0</v>
      </c>
      <c r="J520" s="1">
        <f>ROUND('Fertilizer Tonnage Entry Form'!B531,1)*10^1</f>
        <v>0</v>
      </c>
      <c r="L520" s="1">
        <f>ROUND('Fertilizer Tonnage Entry Form'!C531,1)*10^1</f>
        <v>0</v>
      </c>
      <c r="M520" s="1">
        <f>ROUND('Fertilizer Tonnage Entry Form'!N531,3)*10^3</f>
        <v>0</v>
      </c>
      <c r="Q520" s="9">
        <f>'Fertilizer Tonnage Entry Form'!T531</f>
        <v>0</v>
      </c>
      <c r="R520" s="9">
        <f>'Fertilizer Tonnage Entry Form'!O531</f>
        <v>0</v>
      </c>
      <c r="S520" s="9">
        <f>'Fertilizer Tonnage Entry Form'!P531</f>
        <v>0</v>
      </c>
      <c r="AA520" s="9">
        <f>ROUND('Fertilizer Tonnage Entry Form'!D531,1)*10^1</f>
        <v>0</v>
      </c>
      <c r="AB520" s="9">
        <f>ROUND('Fertilizer Tonnage Entry Form'!E531,1)*10^1</f>
        <v>0</v>
      </c>
      <c r="AC520" s="9">
        <f>ROUND('Fertilizer Tonnage Entry Form'!F531,1)*10^1</f>
        <v>0</v>
      </c>
      <c r="AD520" s="9">
        <f>ROUND('Fertilizer Tonnage Entry Form'!G531,1)*10^1</f>
        <v>0</v>
      </c>
      <c r="AE520" s="9">
        <f>ROUND('Fertilizer Tonnage Entry Form'!H531,2)*10^2</f>
        <v>0</v>
      </c>
      <c r="AF520" s="9">
        <f>ROUND('Fertilizer Tonnage Entry Form'!I531,2)*10^2</f>
        <v>0</v>
      </c>
      <c r="AG520" s="9">
        <f>ROUND('Fertilizer Tonnage Entry Form'!J531,2)*10^2</f>
        <v>0</v>
      </c>
      <c r="AH520" s="9">
        <f>ROUND('Fertilizer Tonnage Entry Form'!K531,2)*10^2</f>
        <v>0</v>
      </c>
      <c r="AI520" s="9">
        <f>ROUND('Fertilizer Tonnage Entry Form'!L531,2)*10^2</f>
        <v>0</v>
      </c>
      <c r="AJ520" s="9">
        <f>ROUND('Fertilizer Tonnage Entry Form'!M531,3)*10^2</f>
        <v>0</v>
      </c>
    </row>
    <row r="521" spans="1:36" ht="12.75" customHeight="1">
      <c r="A521" s="9">
        <f>'Fertilizer Tonnage Entry Form'!$Q$1</f>
        <v>0</v>
      </c>
      <c r="C521" s="9">
        <f>'Fertilizer Tonnage Entry Form'!$D$2</f>
        <v>2018</v>
      </c>
      <c r="D521" s="9">
        <f>'Fertilizer Tonnage Entry Form'!$H$2</f>
        <v>14</v>
      </c>
      <c r="H521" s="1">
        <f>ROUND('Fertilizer Tonnage Entry Form'!A532,1)*10^1</f>
        <v>0</v>
      </c>
      <c r="J521" s="1">
        <f>ROUND('Fertilizer Tonnage Entry Form'!B532,1)*10^1</f>
        <v>0</v>
      </c>
      <c r="L521" s="1">
        <f>ROUND('Fertilizer Tonnage Entry Form'!C532,1)*10^1</f>
        <v>0</v>
      </c>
      <c r="M521" s="1">
        <f>ROUND('Fertilizer Tonnage Entry Form'!N532,3)*10^3</f>
        <v>0</v>
      </c>
      <c r="Q521" s="9">
        <f>'Fertilizer Tonnage Entry Form'!T532</f>
        <v>0</v>
      </c>
      <c r="R521" s="9">
        <f>'Fertilizer Tonnage Entry Form'!O532</f>
        <v>0</v>
      </c>
      <c r="S521" s="9">
        <f>'Fertilizer Tonnage Entry Form'!P532</f>
        <v>0</v>
      </c>
      <c r="AA521" s="9">
        <f>ROUND('Fertilizer Tonnage Entry Form'!D532,1)*10^1</f>
        <v>0</v>
      </c>
      <c r="AB521" s="9">
        <f>ROUND('Fertilizer Tonnage Entry Form'!E532,1)*10^1</f>
        <v>0</v>
      </c>
      <c r="AC521" s="9">
        <f>ROUND('Fertilizer Tonnage Entry Form'!F532,1)*10^1</f>
        <v>0</v>
      </c>
      <c r="AD521" s="9">
        <f>ROUND('Fertilizer Tonnage Entry Form'!G532,1)*10^1</f>
        <v>0</v>
      </c>
      <c r="AE521" s="9">
        <f>ROUND('Fertilizer Tonnage Entry Form'!H532,2)*10^2</f>
        <v>0</v>
      </c>
      <c r="AF521" s="9">
        <f>ROUND('Fertilizer Tonnage Entry Form'!I532,2)*10^2</f>
        <v>0</v>
      </c>
      <c r="AG521" s="9">
        <f>ROUND('Fertilizer Tonnage Entry Form'!J532,2)*10^2</f>
        <v>0</v>
      </c>
      <c r="AH521" s="9">
        <f>ROUND('Fertilizer Tonnage Entry Form'!K532,2)*10^2</f>
        <v>0</v>
      </c>
      <c r="AI521" s="9">
        <f>ROUND('Fertilizer Tonnage Entry Form'!L532,2)*10^2</f>
        <v>0</v>
      </c>
      <c r="AJ521" s="9">
        <f>ROUND('Fertilizer Tonnage Entry Form'!M532,3)*10^2</f>
        <v>0</v>
      </c>
    </row>
    <row r="522" spans="1:36" ht="12.75" customHeight="1">
      <c r="A522" s="9">
        <f>'Fertilizer Tonnage Entry Form'!$Q$1</f>
        <v>0</v>
      </c>
      <c r="C522" s="9">
        <f>'Fertilizer Tonnage Entry Form'!$D$2</f>
        <v>2018</v>
      </c>
      <c r="D522" s="9">
        <f>'Fertilizer Tonnage Entry Form'!$H$2</f>
        <v>14</v>
      </c>
      <c r="H522" s="1">
        <f>ROUND('Fertilizer Tonnage Entry Form'!A533,1)*10^1</f>
        <v>0</v>
      </c>
      <c r="J522" s="1">
        <f>ROUND('Fertilizer Tonnage Entry Form'!B533,1)*10^1</f>
        <v>0</v>
      </c>
      <c r="L522" s="1">
        <f>ROUND('Fertilizer Tonnage Entry Form'!C533,1)*10^1</f>
        <v>0</v>
      </c>
      <c r="M522" s="1">
        <f>ROUND('Fertilizer Tonnage Entry Form'!N533,3)*10^3</f>
        <v>0</v>
      </c>
      <c r="Q522" s="9">
        <f>'Fertilizer Tonnage Entry Form'!T533</f>
        <v>0</v>
      </c>
      <c r="R522" s="9">
        <f>'Fertilizer Tonnage Entry Form'!O533</f>
        <v>0</v>
      </c>
      <c r="S522" s="9">
        <f>'Fertilizer Tonnage Entry Form'!P533</f>
        <v>0</v>
      </c>
      <c r="AA522" s="9">
        <f>ROUND('Fertilizer Tonnage Entry Form'!D533,1)*10^1</f>
        <v>0</v>
      </c>
      <c r="AB522" s="9">
        <f>ROUND('Fertilizer Tonnage Entry Form'!E533,1)*10^1</f>
        <v>0</v>
      </c>
      <c r="AC522" s="9">
        <f>ROUND('Fertilizer Tonnage Entry Form'!F533,1)*10^1</f>
        <v>0</v>
      </c>
      <c r="AD522" s="9">
        <f>ROUND('Fertilizer Tonnage Entry Form'!G533,1)*10^1</f>
        <v>0</v>
      </c>
      <c r="AE522" s="9">
        <f>ROUND('Fertilizer Tonnage Entry Form'!H533,2)*10^2</f>
        <v>0</v>
      </c>
      <c r="AF522" s="9">
        <f>ROUND('Fertilizer Tonnage Entry Form'!I533,2)*10^2</f>
        <v>0</v>
      </c>
      <c r="AG522" s="9">
        <f>ROUND('Fertilizer Tonnage Entry Form'!J533,2)*10^2</f>
        <v>0</v>
      </c>
      <c r="AH522" s="9">
        <f>ROUND('Fertilizer Tonnage Entry Form'!K533,2)*10^2</f>
        <v>0</v>
      </c>
      <c r="AI522" s="9">
        <f>ROUND('Fertilizer Tonnage Entry Form'!L533,2)*10^2</f>
        <v>0</v>
      </c>
      <c r="AJ522" s="9">
        <f>ROUND('Fertilizer Tonnage Entry Form'!M533,3)*10^2</f>
        <v>0</v>
      </c>
    </row>
    <row r="523" spans="1:36" ht="12.75" customHeight="1">
      <c r="A523" s="9">
        <f>'Fertilizer Tonnage Entry Form'!$Q$1</f>
        <v>0</v>
      </c>
      <c r="C523" s="9">
        <f>'Fertilizer Tonnage Entry Form'!$D$2</f>
        <v>2018</v>
      </c>
      <c r="D523" s="9">
        <f>'Fertilizer Tonnage Entry Form'!$H$2</f>
        <v>14</v>
      </c>
      <c r="H523" s="1">
        <f>ROUND('Fertilizer Tonnage Entry Form'!A534,1)*10^1</f>
        <v>0</v>
      </c>
      <c r="J523" s="1">
        <f>ROUND('Fertilizer Tonnage Entry Form'!B534,1)*10^1</f>
        <v>0</v>
      </c>
      <c r="L523" s="1">
        <f>ROUND('Fertilizer Tonnage Entry Form'!C534,1)*10^1</f>
        <v>0</v>
      </c>
      <c r="M523" s="1">
        <f>ROUND('Fertilizer Tonnage Entry Form'!N534,3)*10^3</f>
        <v>0</v>
      </c>
      <c r="Q523" s="9">
        <f>'Fertilizer Tonnage Entry Form'!T534</f>
        <v>0</v>
      </c>
      <c r="R523" s="9">
        <f>'Fertilizer Tonnage Entry Form'!O534</f>
        <v>0</v>
      </c>
      <c r="S523" s="9">
        <f>'Fertilizer Tonnage Entry Form'!P534</f>
        <v>0</v>
      </c>
      <c r="AA523" s="9">
        <f>ROUND('Fertilizer Tonnage Entry Form'!D534,1)*10^1</f>
        <v>0</v>
      </c>
      <c r="AB523" s="9">
        <f>ROUND('Fertilizer Tonnage Entry Form'!E534,1)*10^1</f>
        <v>0</v>
      </c>
      <c r="AC523" s="9">
        <f>ROUND('Fertilizer Tonnage Entry Form'!F534,1)*10^1</f>
        <v>0</v>
      </c>
      <c r="AD523" s="9">
        <f>ROUND('Fertilizer Tonnage Entry Form'!G534,1)*10^1</f>
        <v>0</v>
      </c>
      <c r="AE523" s="9">
        <f>ROUND('Fertilizer Tonnage Entry Form'!H534,2)*10^2</f>
        <v>0</v>
      </c>
      <c r="AF523" s="9">
        <f>ROUND('Fertilizer Tonnage Entry Form'!I534,2)*10^2</f>
        <v>0</v>
      </c>
      <c r="AG523" s="9">
        <f>ROUND('Fertilizer Tonnage Entry Form'!J534,2)*10^2</f>
        <v>0</v>
      </c>
      <c r="AH523" s="9">
        <f>ROUND('Fertilizer Tonnage Entry Form'!K534,2)*10^2</f>
        <v>0</v>
      </c>
      <c r="AI523" s="9">
        <f>ROUND('Fertilizer Tonnage Entry Form'!L534,2)*10^2</f>
        <v>0</v>
      </c>
      <c r="AJ523" s="9">
        <f>ROUND('Fertilizer Tonnage Entry Form'!M534,3)*10^2</f>
        <v>0</v>
      </c>
    </row>
    <row r="524" spans="1:36" ht="12.75" customHeight="1">
      <c r="A524" s="9">
        <f>'Fertilizer Tonnage Entry Form'!$Q$1</f>
        <v>0</v>
      </c>
      <c r="C524" s="9">
        <f>'Fertilizer Tonnage Entry Form'!$D$2</f>
        <v>2018</v>
      </c>
      <c r="D524" s="9">
        <f>'Fertilizer Tonnage Entry Form'!$H$2</f>
        <v>14</v>
      </c>
      <c r="H524" s="1">
        <f>ROUND('Fertilizer Tonnage Entry Form'!A535,1)*10^1</f>
        <v>0</v>
      </c>
      <c r="J524" s="1">
        <f>ROUND('Fertilizer Tonnage Entry Form'!B535,1)*10^1</f>
        <v>0</v>
      </c>
      <c r="L524" s="1">
        <f>ROUND('Fertilizer Tonnage Entry Form'!C535,1)*10^1</f>
        <v>0</v>
      </c>
      <c r="M524" s="1">
        <f>ROUND('Fertilizer Tonnage Entry Form'!N535,3)*10^3</f>
        <v>0</v>
      </c>
      <c r="Q524" s="9">
        <f>'Fertilizer Tonnage Entry Form'!T535</f>
        <v>0</v>
      </c>
      <c r="R524" s="9">
        <f>'Fertilizer Tonnage Entry Form'!O535</f>
        <v>0</v>
      </c>
      <c r="S524" s="9">
        <f>'Fertilizer Tonnage Entry Form'!P535</f>
        <v>0</v>
      </c>
      <c r="AA524" s="9">
        <f>ROUND('Fertilizer Tonnage Entry Form'!D535,1)*10^1</f>
        <v>0</v>
      </c>
      <c r="AB524" s="9">
        <f>ROUND('Fertilizer Tonnage Entry Form'!E535,1)*10^1</f>
        <v>0</v>
      </c>
      <c r="AC524" s="9">
        <f>ROUND('Fertilizer Tonnage Entry Form'!F535,1)*10^1</f>
        <v>0</v>
      </c>
      <c r="AD524" s="9">
        <f>ROUND('Fertilizer Tonnage Entry Form'!G535,1)*10^1</f>
        <v>0</v>
      </c>
      <c r="AE524" s="9">
        <f>ROUND('Fertilizer Tonnage Entry Form'!H535,2)*10^2</f>
        <v>0</v>
      </c>
      <c r="AF524" s="9">
        <f>ROUND('Fertilizer Tonnage Entry Form'!I535,2)*10^2</f>
        <v>0</v>
      </c>
      <c r="AG524" s="9">
        <f>ROUND('Fertilizer Tonnage Entry Form'!J535,2)*10^2</f>
        <v>0</v>
      </c>
      <c r="AH524" s="9">
        <f>ROUND('Fertilizer Tonnage Entry Form'!K535,2)*10^2</f>
        <v>0</v>
      </c>
      <c r="AI524" s="9">
        <f>ROUND('Fertilizer Tonnage Entry Form'!L535,2)*10^2</f>
        <v>0</v>
      </c>
      <c r="AJ524" s="9">
        <f>ROUND('Fertilizer Tonnage Entry Form'!M535,3)*10^2</f>
        <v>0</v>
      </c>
    </row>
    <row r="525" spans="1:36" ht="12.75" customHeight="1">
      <c r="A525" s="9">
        <f>'Fertilizer Tonnage Entry Form'!$Q$1</f>
        <v>0</v>
      </c>
      <c r="C525" s="9">
        <f>'Fertilizer Tonnage Entry Form'!$D$2</f>
        <v>2018</v>
      </c>
      <c r="D525" s="9">
        <f>'Fertilizer Tonnage Entry Form'!$H$2</f>
        <v>14</v>
      </c>
      <c r="H525" s="1">
        <f>ROUND('Fertilizer Tonnage Entry Form'!A536,1)*10^1</f>
        <v>0</v>
      </c>
      <c r="J525" s="1">
        <f>ROUND('Fertilizer Tonnage Entry Form'!B536,1)*10^1</f>
        <v>0</v>
      </c>
      <c r="L525" s="1">
        <f>ROUND('Fertilizer Tonnage Entry Form'!C536,1)*10^1</f>
        <v>0</v>
      </c>
      <c r="M525" s="1">
        <f>ROUND('Fertilizer Tonnage Entry Form'!N536,3)*10^3</f>
        <v>0</v>
      </c>
      <c r="Q525" s="9">
        <f>'Fertilizer Tonnage Entry Form'!T536</f>
        <v>0</v>
      </c>
      <c r="R525" s="9">
        <f>'Fertilizer Tonnage Entry Form'!O536</f>
        <v>0</v>
      </c>
      <c r="S525" s="9">
        <f>'Fertilizer Tonnage Entry Form'!P536</f>
        <v>0</v>
      </c>
      <c r="AA525" s="9">
        <f>ROUND('Fertilizer Tonnage Entry Form'!D536,1)*10^1</f>
        <v>0</v>
      </c>
      <c r="AB525" s="9">
        <f>ROUND('Fertilizer Tonnage Entry Form'!E536,1)*10^1</f>
        <v>0</v>
      </c>
      <c r="AC525" s="9">
        <f>ROUND('Fertilizer Tonnage Entry Form'!F536,1)*10^1</f>
        <v>0</v>
      </c>
      <c r="AD525" s="9">
        <f>ROUND('Fertilizer Tonnage Entry Form'!G536,1)*10^1</f>
        <v>0</v>
      </c>
      <c r="AE525" s="9">
        <f>ROUND('Fertilizer Tonnage Entry Form'!H536,2)*10^2</f>
        <v>0</v>
      </c>
      <c r="AF525" s="9">
        <f>ROUND('Fertilizer Tonnage Entry Form'!I536,2)*10^2</f>
        <v>0</v>
      </c>
      <c r="AG525" s="9">
        <f>ROUND('Fertilizer Tonnage Entry Form'!J536,2)*10^2</f>
        <v>0</v>
      </c>
      <c r="AH525" s="9">
        <f>ROUND('Fertilizer Tonnage Entry Form'!K536,2)*10^2</f>
        <v>0</v>
      </c>
      <c r="AI525" s="9">
        <f>ROUND('Fertilizer Tonnage Entry Form'!L536,2)*10^2</f>
        <v>0</v>
      </c>
      <c r="AJ525" s="9">
        <f>ROUND('Fertilizer Tonnage Entry Form'!M536,3)*10^2</f>
        <v>0</v>
      </c>
    </row>
    <row r="526" spans="1:36" ht="12.75" customHeight="1">
      <c r="A526" s="9">
        <f>'Fertilizer Tonnage Entry Form'!$Q$1</f>
        <v>0</v>
      </c>
      <c r="C526" s="9">
        <f>'Fertilizer Tonnage Entry Form'!$D$2</f>
        <v>2018</v>
      </c>
      <c r="D526" s="9">
        <f>'Fertilizer Tonnage Entry Form'!$H$2</f>
        <v>14</v>
      </c>
      <c r="H526" s="1">
        <f>ROUND('Fertilizer Tonnage Entry Form'!A537,1)*10^1</f>
        <v>0</v>
      </c>
      <c r="J526" s="1">
        <f>ROUND('Fertilizer Tonnage Entry Form'!B537,1)*10^1</f>
        <v>0</v>
      </c>
      <c r="L526" s="1">
        <f>ROUND('Fertilizer Tonnage Entry Form'!C537,1)*10^1</f>
        <v>0</v>
      </c>
      <c r="M526" s="1">
        <f>ROUND('Fertilizer Tonnage Entry Form'!N537,3)*10^3</f>
        <v>0</v>
      </c>
      <c r="Q526" s="9">
        <f>'Fertilizer Tonnage Entry Form'!T537</f>
        <v>0</v>
      </c>
      <c r="R526" s="9">
        <f>'Fertilizer Tonnage Entry Form'!O537</f>
        <v>0</v>
      </c>
      <c r="S526" s="9">
        <f>'Fertilizer Tonnage Entry Form'!P537</f>
        <v>0</v>
      </c>
      <c r="AA526" s="9">
        <f>ROUND('Fertilizer Tonnage Entry Form'!D537,1)*10^1</f>
        <v>0</v>
      </c>
      <c r="AB526" s="9">
        <f>ROUND('Fertilizer Tonnage Entry Form'!E537,1)*10^1</f>
        <v>0</v>
      </c>
      <c r="AC526" s="9">
        <f>ROUND('Fertilizer Tonnage Entry Form'!F537,1)*10^1</f>
        <v>0</v>
      </c>
      <c r="AD526" s="9">
        <f>ROUND('Fertilizer Tonnage Entry Form'!G537,1)*10^1</f>
        <v>0</v>
      </c>
      <c r="AE526" s="9">
        <f>ROUND('Fertilizer Tonnage Entry Form'!H537,2)*10^2</f>
        <v>0</v>
      </c>
      <c r="AF526" s="9">
        <f>ROUND('Fertilizer Tonnage Entry Form'!I537,2)*10^2</f>
        <v>0</v>
      </c>
      <c r="AG526" s="9">
        <f>ROUND('Fertilizer Tonnage Entry Form'!J537,2)*10^2</f>
        <v>0</v>
      </c>
      <c r="AH526" s="9">
        <f>ROUND('Fertilizer Tonnage Entry Form'!K537,2)*10^2</f>
        <v>0</v>
      </c>
      <c r="AI526" s="9">
        <f>ROUND('Fertilizer Tonnage Entry Form'!L537,2)*10^2</f>
        <v>0</v>
      </c>
      <c r="AJ526" s="9">
        <f>ROUND('Fertilizer Tonnage Entry Form'!M537,3)*10^2</f>
        <v>0</v>
      </c>
    </row>
    <row r="527" spans="1:36" ht="12.75" customHeight="1">
      <c r="A527" s="9">
        <f>'Fertilizer Tonnage Entry Form'!$Q$1</f>
        <v>0</v>
      </c>
      <c r="C527" s="9">
        <f>'Fertilizer Tonnage Entry Form'!$D$2</f>
        <v>2018</v>
      </c>
      <c r="D527" s="9">
        <f>'Fertilizer Tonnage Entry Form'!$H$2</f>
        <v>14</v>
      </c>
      <c r="H527" s="1">
        <f>ROUND('Fertilizer Tonnage Entry Form'!A538,1)*10^1</f>
        <v>0</v>
      </c>
      <c r="J527" s="1">
        <f>ROUND('Fertilizer Tonnage Entry Form'!B538,1)*10^1</f>
        <v>0</v>
      </c>
      <c r="L527" s="1">
        <f>ROUND('Fertilizer Tonnage Entry Form'!C538,1)*10^1</f>
        <v>0</v>
      </c>
      <c r="M527" s="1">
        <f>ROUND('Fertilizer Tonnage Entry Form'!N538,3)*10^3</f>
        <v>0</v>
      </c>
      <c r="Q527" s="9">
        <f>'Fertilizer Tonnage Entry Form'!T538</f>
        <v>0</v>
      </c>
      <c r="R527" s="9">
        <f>'Fertilizer Tonnage Entry Form'!O538</f>
        <v>0</v>
      </c>
      <c r="S527" s="9">
        <f>'Fertilizer Tonnage Entry Form'!P538</f>
        <v>0</v>
      </c>
      <c r="AA527" s="9">
        <f>ROUND('Fertilizer Tonnage Entry Form'!D538,1)*10^1</f>
        <v>0</v>
      </c>
      <c r="AB527" s="9">
        <f>ROUND('Fertilizer Tonnage Entry Form'!E538,1)*10^1</f>
        <v>0</v>
      </c>
      <c r="AC527" s="9">
        <f>ROUND('Fertilizer Tonnage Entry Form'!F538,1)*10^1</f>
        <v>0</v>
      </c>
      <c r="AD527" s="9">
        <f>ROUND('Fertilizer Tonnage Entry Form'!G538,1)*10^1</f>
        <v>0</v>
      </c>
      <c r="AE527" s="9">
        <f>ROUND('Fertilizer Tonnage Entry Form'!H538,2)*10^2</f>
        <v>0</v>
      </c>
      <c r="AF527" s="9">
        <f>ROUND('Fertilizer Tonnage Entry Form'!I538,2)*10^2</f>
        <v>0</v>
      </c>
      <c r="AG527" s="9">
        <f>ROUND('Fertilizer Tonnage Entry Form'!J538,2)*10^2</f>
        <v>0</v>
      </c>
      <c r="AH527" s="9">
        <f>ROUND('Fertilizer Tonnage Entry Form'!K538,2)*10^2</f>
        <v>0</v>
      </c>
      <c r="AI527" s="9">
        <f>ROUND('Fertilizer Tonnage Entry Form'!L538,2)*10^2</f>
        <v>0</v>
      </c>
      <c r="AJ527" s="9">
        <f>ROUND('Fertilizer Tonnage Entry Form'!M538,3)*10^2</f>
        <v>0</v>
      </c>
    </row>
    <row r="528" spans="1:36" ht="12.75" customHeight="1">
      <c r="A528" s="9">
        <f>'Fertilizer Tonnage Entry Form'!$Q$1</f>
        <v>0</v>
      </c>
      <c r="C528" s="9">
        <f>'Fertilizer Tonnage Entry Form'!$D$2</f>
        <v>2018</v>
      </c>
      <c r="D528" s="9">
        <f>'Fertilizer Tonnage Entry Form'!$H$2</f>
        <v>14</v>
      </c>
      <c r="H528" s="1">
        <f>ROUND('Fertilizer Tonnage Entry Form'!A539,1)*10^1</f>
        <v>0</v>
      </c>
      <c r="J528" s="1">
        <f>ROUND('Fertilizer Tonnage Entry Form'!B539,1)*10^1</f>
        <v>0</v>
      </c>
      <c r="L528" s="1">
        <f>ROUND('Fertilizer Tonnage Entry Form'!C539,1)*10^1</f>
        <v>0</v>
      </c>
      <c r="M528" s="1">
        <f>ROUND('Fertilizer Tonnage Entry Form'!N539,3)*10^3</f>
        <v>0</v>
      </c>
      <c r="Q528" s="9">
        <f>'Fertilizer Tonnage Entry Form'!T539</f>
        <v>0</v>
      </c>
      <c r="R528" s="9">
        <f>'Fertilizer Tonnage Entry Form'!O539</f>
        <v>0</v>
      </c>
      <c r="S528" s="9">
        <f>'Fertilizer Tonnage Entry Form'!P539</f>
        <v>0</v>
      </c>
      <c r="AA528" s="9">
        <f>ROUND('Fertilizer Tonnage Entry Form'!D539,1)*10^1</f>
        <v>0</v>
      </c>
      <c r="AB528" s="9">
        <f>ROUND('Fertilizer Tonnage Entry Form'!E539,1)*10^1</f>
        <v>0</v>
      </c>
      <c r="AC528" s="9">
        <f>ROUND('Fertilizer Tonnage Entry Form'!F539,1)*10^1</f>
        <v>0</v>
      </c>
      <c r="AD528" s="9">
        <f>ROUND('Fertilizer Tonnage Entry Form'!G539,1)*10^1</f>
        <v>0</v>
      </c>
      <c r="AE528" s="9">
        <f>ROUND('Fertilizer Tonnage Entry Form'!H539,2)*10^2</f>
        <v>0</v>
      </c>
      <c r="AF528" s="9">
        <f>ROUND('Fertilizer Tonnage Entry Form'!I539,2)*10^2</f>
        <v>0</v>
      </c>
      <c r="AG528" s="9">
        <f>ROUND('Fertilizer Tonnage Entry Form'!J539,2)*10^2</f>
        <v>0</v>
      </c>
      <c r="AH528" s="9">
        <f>ROUND('Fertilizer Tonnage Entry Form'!K539,2)*10^2</f>
        <v>0</v>
      </c>
      <c r="AI528" s="9">
        <f>ROUND('Fertilizer Tonnage Entry Form'!L539,2)*10^2</f>
        <v>0</v>
      </c>
      <c r="AJ528" s="9">
        <f>ROUND('Fertilizer Tonnage Entry Form'!M539,3)*10^2</f>
        <v>0</v>
      </c>
    </row>
    <row r="529" spans="1:36" ht="12.75" customHeight="1">
      <c r="A529" s="9">
        <f>'Fertilizer Tonnage Entry Form'!$Q$1</f>
        <v>0</v>
      </c>
      <c r="C529" s="9">
        <f>'Fertilizer Tonnage Entry Form'!$D$2</f>
        <v>2018</v>
      </c>
      <c r="D529" s="9">
        <f>'Fertilizer Tonnage Entry Form'!$H$2</f>
        <v>14</v>
      </c>
      <c r="H529" s="1">
        <f>ROUND('Fertilizer Tonnage Entry Form'!A540,1)*10^1</f>
        <v>0</v>
      </c>
      <c r="J529" s="1">
        <f>ROUND('Fertilizer Tonnage Entry Form'!B540,1)*10^1</f>
        <v>0</v>
      </c>
      <c r="L529" s="1">
        <f>ROUND('Fertilizer Tonnage Entry Form'!C540,1)*10^1</f>
        <v>0</v>
      </c>
      <c r="M529" s="1">
        <f>ROUND('Fertilizer Tonnage Entry Form'!N540,3)*10^3</f>
        <v>0</v>
      </c>
      <c r="Q529" s="9">
        <f>'Fertilizer Tonnage Entry Form'!T540</f>
        <v>0</v>
      </c>
      <c r="R529" s="9">
        <f>'Fertilizer Tonnage Entry Form'!O540</f>
        <v>0</v>
      </c>
      <c r="S529" s="9">
        <f>'Fertilizer Tonnage Entry Form'!P540</f>
        <v>0</v>
      </c>
      <c r="AA529" s="9">
        <f>ROUND('Fertilizer Tonnage Entry Form'!D540,1)*10^1</f>
        <v>0</v>
      </c>
      <c r="AB529" s="9">
        <f>ROUND('Fertilizer Tonnage Entry Form'!E540,1)*10^1</f>
        <v>0</v>
      </c>
      <c r="AC529" s="9">
        <f>ROUND('Fertilizer Tonnage Entry Form'!F540,1)*10^1</f>
        <v>0</v>
      </c>
      <c r="AD529" s="9">
        <f>ROUND('Fertilizer Tonnage Entry Form'!G540,1)*10^1</f>
        <v>0</v>
      </c>
      <c r="AE529" s="9">
        <f>ROUND('Fertilizer Tonnage Entry Form'!H540,2)*10^2</f>
        <v>0</v>
      </c>
      <c r="AF529" s="9">
        <f>ROUND('Fertilizer Tonnage Entry Form'!I540,2)*10^2</f>
        <v>0</v>
      </c>
      <c r="AG529" s="9">
        <f>ROUND('Fertilizer Tonnage Entry Form'!J540,2)*10^2</f>
        <v>0</v>
      </c>
      <c r="AH529" s="9">
        <f>ROUND('Fertilizer Tonnage Entry Form'!K540,2)*10^2</f>
        <v>0</v>
      </c>
      <c r="AI529" s="9">
        <f>ROUND('Fertilizer Tonnage Entry Form'!L540,2)*10^2</f>
        <v>0</v>
      </c>
      <c r="AJ529" s="9">
        <f>ROUND('Fertilizer Tonnage Entry Form'!M540,3)*10^2</f>
        <v>0</v>
      </c>
    </row>
    <row r="530" spans="1:36" ht="12.75" customHeight="1">
      <c r="A530" s="9">
        <f>'Fertilizer Tonnage Entry Form'!$Q$1</f>
        <v>0</v>
      </c>
      <c r="C530" s="9">
        <f>'Fertilizer Tonnage Entry Form'!$D$2</f>
        <v>2018</v>
      </c>
      <c r="D530" s="9">
        <f>'Fertilizer Tonnage Entry Form'!$H$2</f>
        <v>14</v>
      </c>
      <c r="H530" s="1">
        <f>ROUND('Fertilizer Tonnage Entry Form'!A541,1)*10^1</f>
        <v>0</v>
      </c>
      <c r="J530" s="1">
        <f>ROUND('Fertilizer Tonnage Entry Form'!B541,1)*10^1</f>
        <v>0</v>
      </c>
      <c r="L530" s="1">
        <f>ROUND('Fertilizer Tonnage Entry Form'!C541,1)*10^1</f>
        <v>0</v>
      </c>
      <c r="M530" s="1">
        <f>ROUND('Fertilizer Tonnage Entry Form'!N541,3)*10^3</f>
        <v>0</v>
      </c>
      <c r="Q530" s="9">
        <f>'Fertilizer Tonnage Entry Form'!T541</f>
        <v>0</v>
      </c>
      <c r="R530" s="9">
        <f>'Fertilizer Tonnage Entry Form'!O541</f>
        <v>0</v>
      </c>
      <c r="S530" s="9">
        <f>'Fertilizer Tonnage Entry Form'!P541</f>
        <v>0</v>
      </c>
      <c r="AA530" s="9">
        <f>ROUND('Fertilizer Tonnage Entry Form'!D541,1)*10^1</f>
        <v>0</v>
      </c>
      <c r="AB530" s="9">
        <f>ROUND('Fertilizer Tonnage Entry Form'!E541,1)*10^1</f>
        <v>0</v>
      </c>
      <c r="AC530" s="9">
        <f>ROUND('Fertilizer Tonnage Entry Form'!F541,1)*10^1</f>
        <v>0</v>
      </c>
      <c r="AD530" s="9">
        <f>ROUND('Fertilizer Tonnage Entry Form'!G541,1)*10^1</f>
        <v>0</v>
      </c>
      <c r="AE530" s="9">
        <f>ROUND('Fertilizer Tonnage Entry Form'!H541,2)*10^2</f>
        <v>0</v>
      </c>
      <c r="AF530" s="9">
        <f>ROUND('Fertilizer Tonnage Entry Form'!I541,2)*10^2</f>
        <v>0</v>
      </c>
      <c r="AG530" s="9">
        <f>ROUND('Fertilizer Tonnage Entry Form'!J541,2)*10^2</f>
        <v>0</v>
      </c>
      <c r="AH530" s="9">
        <f>ROUND('Fertilizer Tonnage Entry Form'!K541,2)*10^2</f>
        <v>0</v>
      </c>
      <c r="AI530" s="9">
        <f>ROUND('Fertilizer Tonnage Entry Form'!L541,2)*10^2</f>
        <v>0</v>
      </c>
      <c r="AJ530" s="9">
        <f>ROUND('Fertilizer Tonnage Entry Form'!M541,3)*10^2</f>
        <v>0</v>
      </c>
    </row>
    <row r="531" spans="1:36" ht="12.75" customHeight="1">
      <c r="A531" s="9">
        <f>'Fertilizer Tonnage Entry Form'!$Q$1</f>
        <v>0</v>
      </c>
      <c r="C531" s="9">
        <f>'Fertilizer Tonnage Entry Form'!$D$2</f>
        <v>2018</v>
      </c>
      <c r="D531" s="9">
        <f>'Fertilizer Tonnage Entry Form'!$H$2</f>
        <v>14</v>
      </c>
      <c r="H531" s="1">
        <f>ROUND('Fertilizer Tonnage Entry Form'!A542,1)*10^1</f>
        <v>0</v>
      </c>
      <c r="J531" s="1">
        <f>ROUND('Fertilizer Tonnage Entry Form'!B542,1)*10^1</f>
        <v>0</v>
      </c>
      <c r="L531" s="1">
        <f>ROUND('Fertilizer Tonnage Entry Form'!C542,1)*10^1</f>
        <v>0</v>
      </c>
      <c r="M531" s="1">
        <f>ROUND('Fertilizer Tonnage Entry Form'!N542,3)*10^3</f>
        <v>0</v>
      </c>
      <c r="Q531" s="9">
        <f>'Fertilizer Tonnage Entry Form'!T542</f>
        <v>0</v>
      </c>
      <c r="R531" s="9">
        <f>'Fertilizer Tonnage Entry Form'!O542</f>
        <v>0</v>
      </c>
      <c r="S531" s="9">
        <f>'Fertilizer Tonnage Entry Form'!P542</f>
        <v>0</v>
      </c>
      <c r="AA531" s="9">
        <f>ROUND('Fertilizer Tonnage Entry Form'!D542,1)*10^1</f>
        <v>0</v>
      </c>
      <c r="AB531" s="9">
        <f>ROUND('Fertilizer Tonnage Entry Form'!E542,1)*10^1</f>
        <v>0</v>
      </c>
      <c r="AC531" s="9">
        <f>ROUND('Fertilizer Tonnage Entry Form'!F542,1)*10^1</f>
        <v>0</v>
      </c>
      <c r="AD531" s="9">
        <f>ROUND('Fertilizer Tonnage Entry Form'!G542,1)*10^1</f>
        <v>0</v>
      </c>
      <c r="AE531" s="9">
        <f>ROUND('Fertilizer Tonnage Entry Form'!H542,2)*10^2</f>
        <v>0</v>
      </c>
      <c r="AF531" s="9">
        <f>ROUND('Fertilizer Tonnage Entry Form'!I542,2)*10^2</f>
        <v>0</v>
      </c>
      <c r="AG531" s="9">
        <f>ROUND('Fertilizer Tonnage Entry Form'!J542,2)*10^2</f>
        <v>0</v>
      </c>
      <c r="AH531" s="9">
        <f>ROUND('Fertilizer Tonnage Entry Form'!K542,2)*10^2</f>
        <v>0</v>
      </c>
      <c r="AI531" s="9">
        <f>ROUND('Fertilizer Tonnage Entry Form'!L542,2)*10^2</f>
        <v>0</v>
      </c>
      <c r="AJ531" s="9">
        <f>ROUND('Fertilizer Tonnage Entry Form'!M542,3)*10^2</f>
        <v>0</v>
      </c>
    </row>
    <row r="532" spans="1:36" ht="12.75" customHeight="1">
      <c r="A532" s="9">
        <f>'Fertilizer Tonnage Entry Form'!$Q$1</f>
        <v>0</v>
      </c>
      <c r="C532" s="9">
        <f>'Fertilizer Tonnage Entry Form'!$D$2</f>
        <v>2018</v>
      </c>
      <c r="D532" s="9">
        <f>'Fertilizer Tonnage Entry Form'!$H$2</f>
        <v>14</v>
      </c>
      <c r="H532" s="1">
        <f>ROUND('Fertilizer Tonnage Entry Form'!A543,1)*10^1</f>
        <v>0</v>
      </c>
      <c r="J532" s="1">
        <f>ROUND('Fertilizer Tonnage Entry Form'!B543,1)*10^1</f>
        <v>0</v>
      </c>
      <c r="L532" s="1">
        <f>ROUND('Fertilizer Tonnage Entry Form'!C543,1)*10^1</f>
        <v>0</v>
      </c>
      <c r="M532" s="1">
        <f>ROUND('Fertilizer Tonnage Entry Form'!N543,3)*10^3</f>
        <v>0</v>
      </c>
      <c r="Q532" s="9">
        <f>'Fertilizer Tonnage Entry Form'!T543</f>
        <v>0</v>
      </c>
      <c r="R532" s="9">
        <f>'Fertilizer Tonnage Entry Form'!O543</f>
        <v>0</v>
      </c>
      <c r="S532" s="9">
        <f>'Fertilizer Tonnage Entry Form'!P543</f>
        <v>0</v>
      </c>
      <c r="AA532" s="9">
        <f>ROUND('Fertilizer Tonnage Entry Form'!D543,1)*10^1</f>
        <v>0</v>
      </c>
      <c r="AB532" s="9">
        <f>ROUND('Fertilizer Tonnage Entry Form'!E543,1)*10^1</f>
        <v>0</v>
      </c>
      <c r="AC532" s="9">
        <f>ROUND('Fertilizer Tonnage Entry Form'!F543,1)*10^1</f>
        <v>0</v>
      </c>
      <c r="AD532" s="9">
        <f>ROUND('Fertilizer Tonnage Entry Form'!G543,1)*10^1</f>
        <v>0</v>
      </c>
      <c r="AE532" s="9">
        <f>ROUND('Fertilizer Tonnage Entry Form'!H543,2)*10^2</f>
        <v>0</v>
      </c>
      <c r="AF532" s="9">
        <f>ROUND('Fertilizer Tonnage Entry Form'!I543,2)*10^2</f>
        <v>0</v>
      </c>
      <c r="AG532" s="9">
        <f>ROUND('Fertilizer Tonnage Entry Form'!J543,2)*10^2</f>
        <v>0</v>
      </c>
      <c r="AH532" s="9">
        <f>ROUND('Fertilizer Tonnage Entry Form'!K543,2)*10^2</f>
        <v>0</v>
      </c>
      <c r="AI532" s="9">
        <f>ROUND('Fertilizer Tonnage Entry Form'!L543,2)*10^2</f>
        <v>0</v>
      </c>
      <c r="AJ532" s="9">
        <f>ROUND('Fertilizer Tonnage Entry Form'!M543,3)*10^2</f>
        <v>0</v>
      </c>
    </row>
    <row r="533" spans="1:36" ht="12.75" customHeight="1">
      <c r="A533" s="9">
        <f>'Fertilizer Tonnage Entry Form'!$Q$1</f>
        <v>0</v>
      </c>
      <c r="C533" s="9">
        <f>'Fertilizer Tonnage Entry Form'!$D$2</f>
        <v>2018</v>
      </c>
      <c r="D533" s="9">
        <f>'Fertilizer Tonnage Entry Form'!$H$2</f>
        <v>14</v>
      </c>
      <c r="H533" s="1">
        <f>ROUND('Fertilizer Tonnage Entry Form'!A544,1)*10^1</f>
        <v>0</v>
      </c>
      <c r="J533" s="1">
        <f>ROUND('Fertilizer Tonnage Entry Form'!B544,1)*10^1</f>
        <v>0</v>
      </c>
      <c r="L533" s="1">
        <f>ROUND('Fertilizer Tonnage Entry Form'!C544,1)*10^1</f>
        <v>0</v>
      </c>
      <c r="M533" s="1">
        <f>ROUND('Fertilizer Tonnage Entry Form'!N544,3)*10^3</f>
        <v>0</v>
      </c>
      <c r="Q533" s="9">
        <f>'Fertilizer Tonnage Entry Form'!T544</f>
        <v>0</v>
      </c>
      <c r="R533" s="9">
        <f>'Fertilizer Tonnage Entry Form'!O544</f>
        <v>0</v>
      </c>
      <c r="S533" s="9">
        <f>'Fertilizer Tonnage Entry Form'!P544</f>
        <v>0</v>
      </c>
      <c r="AA533" s="9">
        <f>ROUND('Fertilizer Tonnage Entry Form'!D544,1)*10^1</f>
        <v>0</v>
      </c>
      <c r="AB533" s="9">
        <f>ROUND('Fertilizer Tonnage Entry Form'!E544,1)*10^1</f>
        <v>0</v>
      </c>
      <c r="AC533" s="9">
        <f>ROUND('Fertilizer Tonnage Entry Form'!F544,1)*10^1</f>
        <v>0</v>
      </c>
      <c r="AD533" s="9">
        <f>ROUND('Fertilizer Tonnage Entry Form'!G544,1)*10^1</f>
        <v>0</v>
      </c>
      <c r="AE533" s="9">
        <f>ROUND('Fertilizer Tonnage Entry Form'!H544,2)*10^2</f>
        <v>0</v>
      </c>
      <c r="AF533" s="9">
        <f>ROUND('Fertilizer Tonnage Entry Form'!I544,2)*10^2</f>
        <v>0</v>
      </c>
      <c r="AG533" s="9">
        <f>ROUND('Fertilizer Tonnage Entry Form'!J544,2)*10^2</f>
        <v>0</v>
      </c>
      <c r="AH533" s="9">
        <f>ROUND('Fertilizer Tonnage Entry Form'!K544,2)*10^2</f>
        <v>0</v>
      </c>
      <c r="AI533" s="9">
        <f>ROUND('Fertilizer Tonnage Entry Form'!L544,2)*10^2</f>
        <v>0</v>
      </c>
      <c r="AJ533" s="9">
        <f>ROUND('Fertilizer Tonnage Entry Form'!M544,3)*10^2</f>
        <v>0</v>
      </c>
    </row>
    <row r="534" spans="1:36" ht="12.75" customHeight="1">
      <c r="A534" s="9">
        <f>'Fertilizer Tonnage Entry Form'!$Q$1</f>
        <v>0</v>
      </c>
      <c r="C534" s="9">
        <f>'Fertilizer Tonnage Entry Form'!$D$2</f>
        <v>2018</v>
      </c>
      <c r="D534" s="9">
        <f>'Fertilizer Tonnage Entry Form'!$H$2</f>
        <v>14</v>
      </c>
      <c r="H534" s="1">
        <f>ROUND('Fertilizer Tonnage Entry Form'!A545,1)*10^1</f>
        <v>0</v>
      </c>
      <c r="J534" s="1">
        <f>ROUND('Fertilizer Tonnage Entry Form'!B545,1)*10^1</f>
        <v>0</v>
      </c>
      <c r="L534" s="1">
        <f>ROUND('Fertilizer Tonnage Entry Form'!C545,1)*10^1</f>
        <v>0</v>
      </c>
      <c r="M534" s="1">
        <f>ROUND('Fertilizer Tonnage Entry Form'!N545,3)*10^3</f>
        <v>0</v>
      </c>
      <c r="Q534" s="9">
        <f>'Fertilizer Tonnage Entry Form'!T545</f>
        <v>0</v>
      </c>
      <c r="R534" s="9">
        <f>'Fertilizer Tonnage Entry Form'!O545</f>
        <v>0</v>
      </c>
      <c r="S534" s="9">
        <f>'Fertilizer Tonnage Entry Form'!P545</f>
        <v>0</v>
      </c>
      <c r="AA534" s="9">
        <f>ROUND('Fertilizer Tonnage Entry Form'!D545,1)*10^1</f>
        <v>0</v>
      </c>
      <c r="AB534" s="9">
        <f>ROUND('Fertilizer Tonnage Entry Form'!E545,1)*10^1</f>
        <v>0</v>
      </c>
      <c r="AC534" s="9">
        <f>ROUND('Fertilizer Tonnage Entry Form'!F545,1)*10^1</f>
        <v>0</v>
      </c>
      <c r="AD534" s="9">
        <f>ROUND('Fertilizer Tonnage Entry Form'!G545,1)*10^1</f>
        <v>0</v>
      </c>
      <c r="AE534" s="9">
        <f>ROUND('Fertilizer Tonnage Entry Form'!H545,2)*10^2</f>
        <v>0</v>
      </c>
      <c r="AF534" s="9">
        <f>ROUND('Fertilizer Tonnage Entry Form'!I545,2)*10^2</f>
        <v>0</v>
      </c>
      <c r="AG534" s="9">
        <f>ROUND('Fertilizer Tonnage Entry Form'!J545,2)*10^2</f>
        <v>0</v>
      </c>
      <c r="AH534" s="9">
        <f>ROUND('Fertilizer Tonnage Entry Form'!K545,2)*10^2</f>
        <v>0</v>
      </c>
      <c r="AI534" s="9">
        <f>ROUND('Fertilizer Tonnage Entry Form'!L545,2)*10^2</f>
        <v>0</v>
      </c>
      <c r="AJ534" s="9">
        <f>ROUND('Fertilizer Tonnage Entry Form'!M545,3)*10^2</f>
        <v>0</v>
      </c>
    </row>
    <row r="535" spans="1:36" ht="12.75" customHeight="1">
      <c r="A535" s="9">
        <f>'Fertilizer Tonnage Entry Form'!$Q$1</f>
        <v>0</v>
      </c>
      <c r="C535" s="9">
        <f>'Fertilizer Tonnage Entry Form'!$D$2</f>
        <v>2018</v>
      </c>
      <c r="D535" s="9">
        <f>'Fertilizer Tonnage Entry Form'!$H$2</f>
        <v>14</v>
      </c>
      <c r="H535" s="1">
        <f>ROUND('Fertilizer Tonnage Entry Form'!A546,1)*10^1</f>
        <v>0</v>
      </c>
      <c r="J535" s="1">
        <f>ROUND('Fertilizer Tonnage Entry Form'!B546,1)*10^1</f>
        <v>0</v>
      </c>
      <c r="L535" s="1">
        <f>ROUND('Fertilizer Tonnage Entry Form'!C546,1)*10^1</f>
        <v>0</v>
      </c>
      <c r="M535" s="1">
        <f>ROUND('Fertilizer Tonnage Entry Form'!N546,3)*10^3</f>
        <v>0</v>
      </c>
      <c r="Q535" s="9">
        <f>'Fertilizer Tonnage Entry Form'!T546</f>
        <v>0</v>
      </c>
      <c r="R535" s="9">
        <f>'Fertilizer Tonnage Entry Form'!O546</f>
        <v>0</v>
      </c>
      <c r="S535" s="9">
        <f>'Fertilizer Tonnage Entry Form'!P546</f>
        <v>0</v>
      </c>
      <c r="AA535" s="9">
        <f>ROUND('Fertilizer Tonnage Entry Form'!D546,1)*10^1</f>
        <v>0</v>
      </c>
      <c r="AB535" s="9">
        <f>ROUND('Fertilizer Tonnage Entry Form'!E546,1)*10^1</f>
        <v>0</v>
      </c>
      <c r="AC535" s="9">
        <f>ROUND('Fertilizer Tonnage Entry Form'!F546,1)*10^1</f>
        <v>0</v>
      </c>
      <c r="AD535" s="9">
        <f>ROUND('Fertilizer Tonnage Entry Form'!G546,1)*10^1</f>
        <v>0</v>
      </c>
      <c r="AE535" s="9">
        <f>ROUND('Fertilizer Tonnage Entry Form'!H546,2)*10^2</f>
        <v>0</v>
      </c>
      <c r="AF535" s="9">
        <f>ROUND('Fertilizer Tonnage Entry Form'!I546,2)*10^2</f>
        <v>0</v>
      </c>
      <c r="AG535" s="9">
        <f>ROUND('Fertilizer Tonnage Entry Form'!J546,2)*10^2</f>
        <v>0</v>
      </c>
      <c r="AH535" s="9">
        <f>ROUND('Fertilizer Tonnage Entry Form'!K546,2)*10^2</f>
        <v>0</v>
      </c>
      <c r="AI535" s="9">
        <f>ROUND('Fertilizer Tonnage Entry Form'!L546,2)*10^2</f>
        <v>0</v>
      </c>
      <c r="AJ535" s="9">
        <f>ROUND('Fertilizer Tonnage Entry Form'!M546,3)*10^2</f>
        <v>0</v>
      </c>
    </row>
    <row r="536" spans="1:36" ht="12.75" customHeight="1">
      <c r="A536" s="9">
        <f>'Fertilizer Tonnage Entry Form'!$Q$1</f>
        <v>0</v>
      </c>
      <c r="C536" s="9">
        <f>'Fertilizer Tonnage Entry Form'!$D$2</f>
        <v>2018</v>
      </c>
      <c r="D536" s="9">
        <f>'Fertilizer Tonnage Entry Form'!$H$2</f>
        <v>14</v>
      </c>
      <c r="H536" s="1">
        <f>ROUND('Fertilizer Tonnage Entry Form'!A547,1)*10^1</f>
        <v>0</v>
      </c>
      <c r="J536" s="1">
        <f>ROUND('Fertilizer Tonnage Entry Form'!B547,1)*10^1</f>
        <v>0</v>
      </c>
      <c r="L536" s="1">
        <f>ROUND('Fertilizer Tonnage Entry Form'!C547,1)*10^1</f>
        <v>0</v>
      </c>
      <c r="M536" s="1">
        <f>ROUND('Fertilizer Tonnage Entry Form'!N547,3)*10^3</f>
        <v>0</v>
      </c>
      <c r="Q536" s="9">
        <f>'Fertilizer Tonnage Entry Form'!T547</f>
        <v>0</v>
      </c>
      <c r="R536" s="9">
        <f>'Fertilizer Tonnage Entry Form'!O547</f>
        <v>0</v>
      </c>
      <c r="S536" s="9">
        <f>'Fertilizer Tonnage Entry Form'!P547</f>
        <v>0</v>
      </c>
      <c r="AA536" s="9">
        <f>ROUND('Fertilizer Tonnage Entry Form'!D547,1)*10^1</f>
        <v>0</v>
      </c>
      <c r="AB536" s="9">
        <f>ROUND('Fertilizer Tonnage Entry Form'!E547,1)*10^1</f>
        <v>0</v>
      </c>
      <c r="AC536" s="9">
        <f>ROUND('Fertilizer Tonnage Entry Form'!F547,1)*10^1</f>
        <v>0</v>
      </c>
      <c r="AD536" s="9">
        <f>ROUND('Fertilizer Tonnage Entry Form'!G547,1)*10^1</f>
        <v>0</v>
      </c>
      <c r="AE536" s="9">
        <f>ROUND('Fertilizer Tonnage Entry Form'!H547,2)*10^2</f>
        <v>0</v>
      </c>
      <c r="AF536" s="9">
        <f>ROUND('Fertilizer Tonnage Entry Form'!I547,2)*10^2</f>
        <v>0</v>
      </c>
      <c r="AG536" s="9">
        <f>ROUND('Fertilizer Tonnage Entry Form'!J547,2)*10^2</f>
        <v>0</v>
      </c>
      <c r="AH536" s="9">
        <f>ROUND('Fertilizer Tonnage Entry Form'!K547,2)*10^2</f>
        <v>0</v>
      </c>
      <c r="AI536" s="9">
        <f>ROUND('Fertilizer Tonnage Entry Form'!L547,2)*10^2</f>
        <v>0</v>
      </c>
      <c r="AJ536" s="9">
        <f>ROUND('Fertilizer Tonnage Entry Form'!M547,3)*10^2</f>
        <v>0</v>
      </c>
    </row>
    <row r="537" spans="1:36" ht="12.75" customHeight="1">
      <c r="A537" s="9">
        <f>'Fertilizer Tonnage Entry Form'!$Q$1</f>
        <v>0</v>
      </c>
      <c r="C537" s="9">
        <f>'Fertilizer Tonnage Entry Form'!$D$2</f>
        <v>2018</v>
      </c>
      <c r="D537" s="9">
        <f>'Fertilizer Tonnage Entry Form'!$H$2</f>
        <v>14</v>
      </c>
      <c r="H537" s="1">
        <f>ROUND('Fertilizer Tonnage Entry Form'!A548,1)*10^1</f>
        <v>0</v>
      </c>
      <c r="J537" s="1">
        <f>ROUND('Fertilizer Tonnage Entry Form'!B548,1)*10^1</f>
        <v>0</v>
      </c>
      <c r="L537" s="1">
        <f>ROUND('Fertilizer Tonnage Entry Form'!C548,1)*10^1</f>
        <v>0</v>
      </c>
      <c r="M537" s="1">
        <f>ROUND('Fertilizer Tonnage Entry Form'!N548,3)*10^3</f>
        <v>0</v>
      </c>
      <c r="Q537" s="9">
        <f>'Fertilizer Tonnage Entry Form'!T548</f>
        <v>0</v>
      </c>
      <c r="R537" s="9">
        <f>'Fertilizer Tonnage Entry Form'!O548</f>
        <v>0</v>
      </c>
      <c r="S537" s="9">
        <f>'Fertilizer Tonnage Entry Form'!P548</f>
        <v>0</v>
      </c>
      <c r="AA537" s="9">
        <f>ROUND('Fertilizer Tonnage Entry Form'!D548,1)*10^1</f>
        <v>0</v>
      </c>
      <c r="AB537" s="9">
        <f>ROUND('Fertilizer Tonnage Entry Form'!E548,1)*10^1</f>
        <v>0</v>
      </c>
      <c r="AC537" s="9">
        <f>ROUND('Fertilizer Tonnage Entry Form'!F548,1)*10^1</f>
        <v>0</v>
      </c>
      <c r="AD537" s="9">
        <f>ROUND('Fertilizer Tonnage Entry Form'!G548,1)*10^1</f>
        <v>0</v>
      </c>
      <c r="AE537" s="9">
        <f>ROUND('Fertilizer Tonnage Entry Form'!H548,2)*10^2</f>
        <v>0</v>
      </c>
      <c r="AF537" s="9">
        <f>ROUND('Fertilizer Tonnage Entry Form'!I548,2)*10^2</f>
        <v>0</v>
      </c>
      <c r="AG537" s="9">
        <f>ROUND('Fertilizer Tonnage Entry Form'!J548,2)*10^2</f>
        <v>0</v>
      </c>
      <c r="AH537" s="9">
        <f>ROUND('Fertilizer Tonnage Entry Form'!K548,2)*10^2</f>
        <v>0</v>
      </c>
      <c r="AI537" s="9">
        <f>ROUND('Fertilizer Tonnage Entry Form'!L548,2)*10^2</f>
        <v>0</v>
      </c>
      <c r="AJ537" s="9">
        <f>ROUND('Fertilizer Tonnage Entry Form'!M548,3)*10^2</f>
        <v>0</v>
      </c>
    </row>
    <row r="538" spans="1:36" ht="12.75" customHeight="1">
      <c r="A538" s="9">
        <f>'Fertilizer Tonnage Entry Form'!$Q$1</f>
        <v>0</v>
      </c>
      <c r="C538" s="9">
        <f>'Fertilizer Tonnage Entry Form'!$D$2</f>
        <v>2018</v>
      </c>
      <c r="D538" s="9">
        <f>'Fertilizer Tonnage Entry Form'!$H$2</f>
        <v>14</v>
      </c>
      <c r="H538" s="1">
        <f>ROUND('Fertilizer Tonnage Entry Form'!A549,1)*10^1</f>
        <v>0</v>
      </c>
      <c r="J538" s="1">
        <f>ROUND('Fertilizer Tonnage Entry Form'!B549,1)*10^1</f>
        <v>0</v>
      </c>
      <c r="L538" s="1">
        <f>ROUND('Fertilizer Tonnage Entry Form'!C549,1)*10^1</f>
        <v>0</v>
      </c>
      <c r="M538" s="1">
        <f>ROUND('Fertilizer Tonnage Entry Form'!N549,3)*10^3</f>
        <v>0</v>
      </c>
      <c r="Q538" s="9">
        <f>'Fertilizer Tonnage Entry Form'!T549</f>
        <v>0</v>
      </c>
      <c r="R538" s="9">
        <f>'Fertilizer Tonnage Entry Form'!O549</f>
        <v>0</v>
      </c>
      <c r="S538" s="9">
        <f>'Fertilizer Tonnage Entry Form'!P549</f>
        <v>0</v>
      </c>
      <c r="AA538" s="9">
        <f>ROUND('Fertilizer Tonnage Entry Form'!D549,1)*10^1</f>
        <v>0</v>
      </c>
      <c r="AB538" s="9">
        <f>ROUND('Fertilizer Tonnage Entry Form'!E549,1)*10^1</f>
        <v>0</v>
      </c>
      <c r="AC538" s="9">
        <f>ROUND('Fertilizer Tonnage Entry Form'!F549,1)*10^1</f>
        <v>0</v>
      </c>
      <c r="AD538" s="9">
        <f>ROUND('Fertilizer Tonnage Entry Form'!G549,1)*10^1</f>
        <v>0</v>
      </c>
      <c r="AE538" s="9">
        <f>ROUND('Fertilizer Tonnage Entry Form'!H549,2)*10^2</f>
        <v>0</v>
      </c>
      <c r="AF538" s="9">
        <f>ROUND('Fertilizer Tonnage Entry Form'!I549,2)*10^2</f>
        <v>0</v>
      </c>
      <c r="AG538" s="9">
        <f>ROUND('Fertilizer Tonnage Entry Form'!J549,2)*10^2</f>
        <v>0</v>
      </c>
      <c r="AH538" s="9">
        <f>ROUND('Fertilizer Tonnage Entry Form'!K549,2)*10^2</f>
        <v>0</v>
      </c>
      <c r="AI538" s="9">
        <f>ROUND('Fertilizer Tonnage Entry Form'!L549,2)*10^2</f>
        <v>0</v>
      </c>
      <c r="AJ538" s="9">
        <f>ROUND('Fertilizer Tonnage Entry Form'!M549,3)*10^2</f>
        <v>0</v>
      </c>
    </row>
    <row r="539" spans="1:36" ht="12.75" customHeight="1">
      <c r="A539" s="9">
        <f>'Fertilizer Tonnage Entry Form'!$Q$1</f>
        <v>0</v>
      </c>
      <c r="C539" s="9">
        <f>'Fertilizer Tonnage Entry Form'!$D$2</f>
        <v>2018</v>
      </c>
      <c r="D539" s="9">
        <f>'Fertilizer Tonnage Entry Form'!$H$2</f>
        <v>14</v>
      </c>
      <c r="H539" s="1">
        <f>ROUND('Fertilizer Tonnage Entry Form'!A550,1)*10^1</f>
        <v>0</v>
      </c>
      <c r="J539" s="1">
        <f>ROUND('Fertilizer Tonnage Entry Form'!B550,1)*10^1</f>
        <v>0</v>
      </c>
      <c r="L539" s="1">
        <f>ROUND('Fertilizer Tonnage Entry Form'!C550,1)*10^1</f>
        <v>0</v>
      </c>
      <c r="M539" s="1">
        <f>ROUND('Fertilizer Tonnage Entry Form'!N550,3)*10^3</f>
        <v>0</v>
      </c>
      <c r="Q539" s="9">
        <f>'Fertilizer Tonnage Entry Form'!T550</f>
        <v>0</v>
      </c>
      <c r="R539" s="9">
        <f>'Fertilizer Tonnage Entry Form'!O550</f>
        <v>0</v>
      </c>
      <c r="S539" s="9">
        <f>'Fertilizer Tonnage Entry Form'!P550</f>
        <v>0</v>
      </c>
      <c r="AA539" s="9">
        <f>ROUND('Fertilizer Tonnage Entry Form'!D550,1)*10^1</f>
        <v>0</v>
      </c>
      <c r="AB539" s="9">
        <f>ROUND('Fertilizer Tonnage Entry Form'!E550,1)*10^1</f>
        <v>0</v>
      </c>
      <c r="AC539" s="9">
        <f>ROUND('Fertilizer Tonnage Entry Form'!F550,1)*10^1</f>
        <v>0</v>
      </c>
      <c r="AD539" s="9">
        <f>ROUND('Fertilizer Tonnage Entry Form'!G550,1)*10^1</f>
        <v>0</v>
      </c>
      <c r="AE539" s="9">
        <f>ROUND('Fertilizer Tonnage Entry Form'!H550,2)*10^2</f>
        <v>0</v>
      </c>
      <c r="AF539" s="9">
        <f>ROUND('Fertilizer Tonnage Entry Form'!I550,2)*10^2</f>
        <v>0</v>
      </c>
      <c r="AG539" s="9">
        <f>ROUND('Fertilizer Tonnage Entry Form'!J550,2)*10^2</f>
        <v>0</v>
      </c>
      <c r="AH539" s="9">
        <f>ROUND('Fertilizer Tonnage Entry Form'!K550,2)*10^2</f>
        <v>0</v>
      </c>
      <c r="AI539" s="9">
        <f>ROUND('Fertilizer Tonnage Entry Form'!L550,2)*10^2</f>
        <v>0</v>
      </c>
      <c r="AJ539" s="9">
        <f>ROUND('Fertilizer Tonnage Entry Form'!M550,3)*10^2</f>
        <v>0</v>
      </c>
    </row>
    <row r="540" spans="1:36" ht="12.75" customHeight="1">
      <c r="A540" s="9">
        <f>'Fertilizer Tonnage Entry Form'!$Q$1</f>
        <v>0</v>
      </c>
      <c r="C540" s="9">
        <f>'Fertilizer Tonnage Entry Form'!$D$2</f>
        <v>2018</v>
      </c>
      <c r="D540" s="9">
        <f>'Fertilizer Tonnage Entry Form'!$H$2</f>
        <v>14</v>
      </c>
      <c r="H540" s="1">
        <f>ROUND('Fertilizer Tonnage Entry Form'!A551,1)*10^1</f>
        <v>0</v>
      </c>
      <c r="J540" s="1">
        <f>ROUND('Fertilizer Tonnage Entry Form'!B551,1)*10^1</f>
        <v>0</v>
      </c>
      <c r="L540" s="1">
        <f>ROUND('Fertilizer Tonnage Entry Form'!C551,1)*10^1</f>
        <v>0</v>
      </c>
      <c r="M540" s="1">
        <f>ROUND('Fertilizer Tonnage Entry Form'!N551,3)*10^3</f>
        <v>0</v>
      </c>
      <c r="Q540" s="9">
        <f>'Fertilizer Tonnage Entry Form'!T551</f>
        <v>0</v>
      </c>
      <c r="R540" s="9">
        <f>'Fertilizer Tonnage Entry Form'!O551</f>
        <v>0</v>
      </c>
      <c r="S540" s="9">
        <f>'Fertilizer Tonnage Entry Form'!P551</f>
        <v>0</v>
      </c>
      <c r="AA540" s="9">
        <f>ROUND('Fertilizer Tonnage Entry Form'!D551,1)*10^1</f>
        <v>0</v>
      </c>
      <c r="AB540" s="9">
        <f>ROUND('Fertilizer Tonnage Entry Form'!E551,1)*10^1</f>
        <v>0</v>
      </c>
      <c r="AC540" s="9">
        <f>ROUND('Fertilizer Tonnage Entry Form'!F551,1)*10^1</f>
        <v>0</v>
      </c>
      <c r="AD540" s="9">
        <f>ROUND('Fertilizer Tonnage Entry Form'!G551,1)*10^1</f>
        <v>0</v>
      </c>
      <c r="AE540" s="9">
        <f>ROUND('Fertilizer Tonnage Entry Form'!H551,2)*10^2</f>
        <v>0</v>
      </c>
      <c r="AF540" s="9">
        <f>ROUND('Fertilizer Tonnage Entry Form'!I551,2)*10^2</f>
        <v>0</v>
      </c>
      <c r="AG540" s="9">
        <f>ROUND('Fertilizer Tonnage Entry Form'!J551,2)*10^2</f>
        <v>0</v>
      </c>
      <c r="AH540" s="9">
        <f>ROUND('Fertilizer Tonnage Entry Form'!K551,2)*10^2</f>
        <v>0</v>
      </c>
      <c r="AI540" s="9">
        <f>ROUND('Fertilizer Tonnage Entry Form'!L551,2)*10^2</f>
        <v>0</v>
      </c>
      <c r="AJ540" s="9">
        <f>ROUND('Fertilizer Tonnage Entry Form'!M551,3)*10^2</f>
        <v>0</v>
      </c>
    </row>
    <row r="541" spans="1:36" ht="12.75" customHeight="1">
      <c r="A541" s="9">
        <f>'Fertilizer Tonnage Entry Form'!$Q$1</f>
        <v>0</v>
      </c>
      <c r="C541" s="9">
        <f>'Fertilizer Tonnage Entry Form'!$D$2</f>
        <v>2018</v>
      </c>
      <c r="D541" s="9">
        <f>'Fertilizer Tonnage Entry Form'!$H$2</f>
        <v>14</v>
      </c>
      <c r="H541" s="1">
        <f>ROUND('Fertilizer Tonnage Entry Form'!A552,1)*10^1</f>
        <v>0</v>
      </c>
      <c r="J541" s="1">
        <f>ROUND('Fertilizer Tonnage Entry Form'!B552,1)*10^1</f>
        <v>0</v>
      </c>
      <c r="L541" s="1">
        <f>ROUND('Fertilizer Tonnage Entry Form'!C552,1)*10^1</f>
        <v>0</v>
      </c>
      <c r="M541" s="1">
        <f>ROUND('Fertilizer Tonnage Entry Form'!N552,3)*10^3</f>
        <v>0</v>
      </c>
      <c r="Q541" s="9">
        <f>'Fertilizer Tonnage Entry Form'!T552</f>
        <v>0</v>
      </c>
      <c r="R541" s="9">
        <f>'Fertilizer Tonnage Entry Form'!O552</f>
        <v>0</v>
      </c>
      <c r="S541" s="9">
        <f>'Fertilizer Tonnage Entry Form'!P552</f>
        <v>0</v>
      </c>
      <c r="AA541" s="9">
        <f>ROUND('Fertilizer Tonnage Entry Form'!D552,1)*10^1</f>
        <v>0</v>
      </c>
      <c r="AB541" s="9">
        <f>ROUND('Fertilizer Tonnage Entry Form'!E552,1)*10^1</f>
        <v>0</v>
      </c>
      <c r="AC541" s="9">
        <f>ROUND('Fertilizer Tonnage Entry Form'!F552,1)*10^1</f>
        <v>0</v>
      </c>
      <c r="AD541" s="9">
        <f>ROUND('Fertilizer Tonnage Entry Form'!G552,1)*10^1</f>
        <v>0</v>
      </c>
      <c r="AE541" s="9">
        <f>ROUND('Fertilizer Tonnage Entry Form'!H552,2)*10^2</f>
        <v>0</v>
      </c>
      <c r="AF541" s="9">
        <f>ROUND('Fertilizer Tonnage Entry Form'!I552,2)*10^2</f>
        <v>0</v>
      </c>
      <c r="AG541" s="9">
        <f>ROUND('Fertilizer Tonnage Entry Form'!J552,2)*10^2</f>
        <v>0</v>
      </c>
      <c r="AH541" s="9">
        <f>ROUND('Fertilizer Tonnage Entry Form'!K552,2)*10^2</f>
        <v>0</v>
      </c>
      <c r="AI541" s="9">
        <f>ROUND('Fertilizer Tonnage Entry Form'!L552,2)*10^2</f>
        <v>0</v>
      </c>
      <c r="AJ541" s="9">
        <f>ROUND('Fertilizer Tonnage Entry Form'!M552,3)*10^2</f>
        <v>0</v>
      </c>
    </row>
    <row r="542" spans="1:36" ht="12.75" customHeight="1">
      <c r="A542" s="9">
        <f>'Fertilizer Tonnage Entry Form'!$Q$1</f>
        <v>0</v>
      </c>
      <c r="C542" s="9">
        <f>'Fertilizer Tonnage Entry Form'!$D$2</f>
        <v>2018</v>
      </c>
      <c r="D542" s="9">
        <f>'Fertilizer Tonnage Entry Form'!$H$2</f>
        <v>14</v>
      </c>
      <c r="H542" s="1">
        <f>ROUND('Fertilizer Tonnage Entry Form'!A553,1)*10^1</f>
        <v>0</v>
      </c>
      <c r="J542" s="1">
        <f>ROUND('Fertilizer Tonnage Entry Form'!B553,1)*10^1</f>
        <v>0</v>
      </c>
      <c r="L542" s="1">
        <f>ROUND('Fertilizer Tonnage Entry Form'!C553,1)*10^1</f>
        <v>0</v>
      </c>
      <c r="M542" s="1">
        <f>ROUND('Fertilizer Tonnage Entry Form'!N553,3)*10^3</f>
        <v>0</v>
      </c>
      <c r="Q542" s="9">
        <f>'Fertilizer Tonnage Entry Form'!T553</f>
        <v>0</v>
      </c>
      <c r="R542" s="9">
        <f>'Fertilizer Tonnage Entry Form'!O553</f>
        <v>0</v>
      </c>
      <c r="S542" s="9">
        <f>'Fertilizer Tonnage Entry Form'!P553</f>
        <v>0</v>
      </c>
      <c r="AA542" s="9">
        <f>ROUND('Fertilizer Tonnage Entry Form'!D553,1)*10^1</f>
        <v>0</v>
      </c>
      <c r="AB542" s="9">
        <f>ROUND('Fertilizer Tonnage Entry Form'!E553,1)*10^1</f>
        <v>0</v>
      </c>
      <c r="AC542" s="9">
        <f>ROUND('Fertilizer Tonnage Entry Form'!F553,1)*10^1</f>
        <v>0</v>
      </c>
      <c r="AD542" s="9">
        <f>ROUND('Fertilizer Tonnage Entry Form'!G553,1)*10^1</f>
        <v>0</v>
      </c>
      <c r="AE542" s="9">
        <f>ROUND('Fertilizer Tonnage Entry Form'!H553,2)*10^2</f>
        <v>0</v>
      </c>
      <c r="AF542" s="9">
        <f>ROUND('Fertilizer Tonnage Entry Form'!I553,2)*10^2</f>
        <v>0</v>
      </c>
      <c r="AG542" s="9">
        <f>ROUND('Fertilizer Tonnage Entry Form'!J553,2)*10^2</f>
        <v>0</v>
      </c>
      <c r="AH542" s="9">
        <f>ROUND('Fertilizer Tonnage Entry Form'!K553,2)*10^2</f>
        <v>0</v>
      </c>
      <c r="AI542" s="9">
        <f>ROUND('Fertilizer Tonnage Entry Form'!L553,2)*10^2</f>
        <v>0</v>
      </c>
      <c r="AJ542" s="9">
        <f>ROUND('Fertilizer Tonnage Entry Form'!M553,3)*10^2</f>
        <v>0</v>
      </c>
    </row>
    <row r="543" spans="1:36" ht="12.75" customHeight="1">
      <c r="A543" s="9">
        <f>'Fertilizer Tonnage Entry Form'!$Q$1</f>
        <v>0</v>
      </c>
      <c r="C543" s="9">
        <f>'Fertilizer Tonnage Entry Form'!$D$2</f>
        <v>2018</v>
      </c>
      <c r="D543" s="9">
        <f>'Fertilizer Tonnage Entry Form'!$H$2</f>
        <v>14</v>
      </c>
      <c r="H543" s="1">
        <f>ROUND('Fertilizer Tonnage Entry Form'!A554,1)*10^1</f>
        <v>0</v>
      </c>
      <c r="J543" s="1">
        <f>ROUND('Fertilizer Tonnage Entry Form'!B554,1)*10^1</f>
        <v>0</v>
      </c>
      <c r="L543" s="1">
        <f>ROUND('Fertilizer Tonnage Entry Form'!C554,1)*10^1</f>
        <v>0</v>
      </c>
      <c r="M543" s="1">
        <f>ROUND('Fertilizer Tonnage Entry Form'!N554,3)*10^3</f>
        <v>0</v>
      </c>
      <c r="Q543" s="9">
        <f>'Fertilizer Tonnage Entry Form'!T554</f>
        <v>0</v>
      </c>
      <c r="R543" s="9">
        <f>'Fertilizer Tonnage Entry Form'!O554</f>
        <v>0</v>
      </c>
      <c r="S543" s="9">
        <f>'Fertilizer Tonnage Entry Form'!P554</f>
        <v>0</v>
      </c>
      <c r="AA543" s="9">
        <f>ROUND('Fertilizer Tonnage Entry Form'!D554,1)*10^1</f>
        <v>0</v>
      </c>
      <c r="AB543" s="9">
        <f>ROUND('Fertilizer Tonnage Entry Form'!E554,1)*10^1</f>
        <v>0</v>
      </c>
      <c r="AC543" s="9">
        <f>ROUND('Fertilizer Tonnage Entry Form'!F554,1)*10^1</f>
        <v>0</v>
      </c>
      <c r="AD543" s="9">
        <f>ROUND('Fertilizer Tonnage Entry Form'!G554,1)*10^1</f>
        <v>0</v>
      </c>
      <c r="AE543" s="9">
        <f>ROUND('Fertilizer Tonnage Entry Form'!H554,2)*10^2</f>
        <v>0</v>
      </c>
      <c r="AF543" s="9">
        <f>ROUND('Fertilizer Tonnage Entry Form'!I554,2)*10^2</f>
        <v>0</v>
      </c>
      <c r="AG543" s="9">
        <f>ROUND('Fertilizer Tonnage Entry Form'!J554,2)*10^2</f>
        <v>0</v>
      </c>
      <c r="AH543" s="9">
        <f>ROUND('Fertilizer Tonnage Entry Form'!K554,2)*10^2</f>
        <v>0</v>
      </c>
      <c r="AI543" s="9">
        <f>ROUND('Fertilizer Tonnage Entry Form'!L554,2)*10^2</f>
        <v>0</v>
      </c>
      <c r="AJ543" s="9">
        <f>ROUND('Fertilizer Tonnage Entry Form'!M554,3)*10^2</f>
        <v>0</v>
      </c>
    </row>
    <row r="544" spans="1:36" ht="12.75" customHeight="1">
      <c r="A544" s="9">
        <f>'Fertilizer Tonnage Entry Form'!$Q$1</f>
        <v>0</v>
      </c>
      <c r="C544" s="9">
        <f>'Fertilizer Tonnage Entry Form'!$D$2</f>
        <v>2018</v>
      </c>
      <c r="D544" s="9">
        <f>'Fertilizer Tonnage Entry Form'!$H$2</f>
        <v>14</v>
      </c>
      <c r="H544" s="1">
        <f>ROUND('Fertilizer Tonnage Entry Form'!A555,1)*10^1</f>
        <v>0</v>
      </c>
      <c r="J544" s="1">
        <f>ROUND('Fertilizer Tonnage Entry Form'!B555,1)*10^1</f>
        <v>0</v>
      </c>
      <c r="L544" s="1">
        <f>ROUND('Fertilizer Tonnage Entry Form'!C555,1)*10^1</f>
        <v>0</v>
      </c>
      <c r="M544" s="1">
        <f>ROUND('Fertilizer Tonnage Entry Form'!N555,3)*10^3</f>
        <v>0</v>
      </c>
      <c r="Q544" s="9">
        <f>'Fertilizer Tonnage Entry Form'!T555</f>
        <v>0</v>
      </c>
      <c r="R544" s="9">
        <f>'Fertilizer Tonnage Entry Form'!O555</f>
        <v>0</v>
      </c>
      <c r="S544" s="9">
        <f>'Fertilizer Tonnage Entry Form'!P555</f>
        <v>0</v>
      </c>
      <c r="AA544" s="9">
        <f>ROUND('Fertilizer Tonnage Entry Form'!D555,1)*10^1</f>
        <v>0</v>
      </c>
      <c r="AB544" s="9">
        <f>ROUND('Fertilizer Tonnage Entry Form'!E555,1)*10^1</f>
        <v>0</v>
      </c>
      <c r="AC544" s="9">
        <f>ROUND('Fertilizer Tonnage Entry Form'!F555,1)*10^1</f>
        <v>0</v>
      </c>
      <c r="AD544" s="9">
        <f>ROUND('Fertilizer Tonnage Entry Form'!G555,1)*10^1</f>
        <v>0</v>
      </c>
      <c r="AE544" s="9">
        <f>ROUND('Fertilizer Tonnage Entry Form'!H555,2)*10^2</f>
        <v>0</v>
      </c>
      <c r="AF544" s="9">
        <f>ROUND('Fertilizer Tonnage Entry Form'!I555,2)*10^2</f>
        <v>0</v>
      </c>
      <c r="AG544" s="9">
        <f>ROUND('Fertilizer Tonnage Entry Form'!J555,2)*10^2</f>
        <v>0</v>
      </c>
      <c r="AH544" s="9">
        <f>ROUND('Fertilizer Tonnage Entry Form'!K555,2)*10^2</f>
        <v>0</v>
      </c>
      <c r="AI544" s="9">
        <f>ROUND('Fertilizer Tonnage Entry Form'!L555,2)*10^2</f>
        <v>0</v>
      </c>
      <c r="AJ544" s="9">
        <f>ROUND('Fertilizer Tonnage Entry Form'!M555,3)*10^2</f>
        <v>0</v>
      </c>
    </row>
    <row r="545" spans="1:36" ht="12.75" customHeight="1">
      <c r="A545" s="9">
        <f>'Fertilizer Tonnage Entry Form'!$Q$1</f>
        <v>0</v>
      </c>
      <c r="C545" s="9">
        <f>'Fertilizer Tonnage Entry Form'!$D$2</f>
        <v>2018</v>
      </c>
      <c r="D545" s="9">
        <f>'Fertilizer Tonnage Entry Form'!$H$2</f>
        <v>14</v>
      </c>
      <c r="H545" s="1">
        <f>ROUND('Fertilizer Tonnage Entry Form'!A556,1)*10^1</f>
        <v>0</v>
      </c>
      <c r="J545" s="1">
        <f>ROUND('Fertilizer Tonnage Entry Form'!B556,1)*10^1</f>
        <v>0</v>
      </c>
      <c r="L545" s="1">
        <f>ROUND('Fertilizer Tonnage Entry Form'!C556,1)*10^1</f>
        <v>0</v>
      </c>
      <c r="M545" s="1">
        <f>ROUND('Fertilizer Tonnage Entry Form'!N556,3)*10^3</f>
        <v>0</v>
      </c>
      <c r="Q545" s="9">
        <f>'Fertilizer Tonnage Entry Form'!T556</f>
        <v>0</v>
      </c>
      <c r="R545" s="9">
        <f>'Fertilizer Tonnage Entry Form'!O556</f>
        <v>0</v>
      </c>
      <c r="S545" s="9">
        <f>'Fertilizer Tonnage Entry Form'!P556</f>
        <v>0</v>
      </c>
      <c r="AA545" s="9">
        <f>ROUND('Fertilizer Tonnage Entry Form'!D556,1)*10^1</f>
        <v>0</v>
      </c>
      <c r="AB545" s="9">
        <f>ROUND('Fertilizer Tonnage Entry Form'!E556,1)*10^1</f>
        <v>0</v>
      </c>
      <c r="AC545" s="9">
        <f>ROUND('Fertilizer Tonnage Entry Form'!F556,1)*10^1</f>
        <v>0</v>
      </c>
      <c r="AD545" s="9">
        <f>ROUND('Fertilizer Tonnage Entry Form'!G556,1)*10^1</f>
        <v>0</v>
      </c>
      <c r="AE545" s="9">
        <f>ROUND('Fertilizer Tonnage Entry Form'!H556,2)*10^2</f>
        <v>0</v>
      </c>
      <c r="AF545" s="9">
        <f>ROUND('Fertilizer Tonnage Entry Form'!I556,2)*10^2</f>
        <v>0</v>
      </c>
      <c r="AG545" s="9">
        <f>ROUND('Fertilizer Tonnage Entry Form'!J556,2)*10^2</f>
        <v>0</v>
      </c>
      <c r="AH545" s="9">
        <f>ROUND('Fertilizer Tonnage Entry Form'!K556,2)*10^2</f>
        <v>0</v>
      </c>
      <c r="AI545" s="9">
        <f>ROUND('Fertilizer Tonnage Entry Form'!L556,2)*10^2</f>
        <v>0</v>
      </c>
      <c r="AJ545" s="9">
        <f>ROUND('Fertilizer Tonnage Entry Form'!M556,3)*10^2</f>
        <v>0</v>
      </c>
    </row>
    <row r="546" spans="1:36" ht="12.75" customHeight="1">
      <c r="A546" s="9">
        <f>'Fertilizer Tonnage Entry Form'!$Q$1</f>
        <v>0</v>
      </c>
      <c r="C546" s="9">
        <f>'Fertilizer Tonnage Entry Form'!$D$2</f>
        <v>2018</v>
      </c>
      <c r="D546" s="9">
        <f>'Fertilizer Tonnage Entry Form'!$H$2</f>
        <v>14</v>
      </c>
      <c r="H546" s="1">
        <f>ROUND('Fertilizer Tonnage Entry Form'!A557,1)*10^1</f>
        <v>0</v>
      </c>
      <c r="J546" s="1">
        <f>ROUND('Fertilizer Tonnage Entry Form'!B557,1)*10^1</f>
        <v>0</v>
      </c>
      <c r="L546" s="1">
        <f>ROUND('Fertilizer Tonnage Entry Form'!C557,1)*10^1</f>
        <v>0</v>
      </c>
      <c r="M546" s="1">
        <f>ROUND('Fertilizer Tonnage Entry Form'!N557,3)*10^3</f>
        <v>0</v>
      </c>
      <c r="Q546" s="9">
        <f>'Fertilizer Tonnage Entry Form'!T557</f>
        <v>0</v>
      </c>
      <c r="R546" s="9">
        <f>'Fertilizer Tonnage Entry Form'!O557</f>
        <v>0</v>
      </c>
      <c r="S546" s="9">
        <f>'Fertilizer Tonnage Entry Form'!P557</f>
        <v>0</v>
      </c>
      <c r="AA546" s="9">
        <f>ROUND('Fertilizer Tonnage Entry Form'!D557,1)*10^1</f>
        <v>0</v>
      </c>
      <c r="AB546" s="9">
        <f>ROUND('Fertilizer Tonnage Entry Form'!E557,1)*10^1</f>
        <v>0</v>
      </c>
      <c r="AC546" s="9">
        <f>ROUND('Fertilizer Tonnage Entry Form'!F557,1)*10^1</f>
        <v>0</v>
      </c>
      <c r="AD546" s="9">
        <f>ROUND('Fertilizer Tonnage Entry Form'!G557,1)*10^1</f>
        <v>0</v>
      </c>
      <c r="AE546" s="9">
        <f>ROUND('Fertilizer Tonnage Entry Form'!H557,2)*10^2</f>
        <v>0</v>
      </c>
      <c r="AF546" s="9">
        <f>ROUND('Fertilizer Tonnage Entry Form'!I557,2)*10^2</f>
        <v>0</v>
      </c>
      <c r="AG546" s="9">
        <f>ROUND('Fertilizer Tonnage Entry Form'!J557,2)*10^2</f>
        <v>0</v>
      </c>
      <c r="AH546" s="9">
        <f>ROUND('Fertilizer Tonnage Entry Form'!K557,2)*10^2</f>
        <v>0</v>
      </c>
      <c r="AI546" s="9">
        <f>ROUND('Fertilizer Tonnage Entry Form'!L557,2)*10^2</f>
        <v>0</v>
      </c>
      <c r="AJ546" s="9">
        <f>ROUND('Fertilizer Tonnage Entry Form'!M557,3)*10^2</f>
        <v>0</v>
      </c>
    </row>
    <row r="547" spans="1:36" ht="12.75" customHeight="1">
      <c r="A547" s="9">
        <f>'Fertilizer Tonnage Entry Form'!$Q$1</f>
        <v>0</v>
      </c>
      <c r="C547" s="9">
        <f>'Fertilizer Tonnage Entry Form'!$D$2</f>
        <v>2018</v>
      </c>
      <c r="D547" s="9">
        <f>'Fertilizer Tonnage Entry Form'!$H$2</f>
        <v>14</v>
      </c>
      <c r="H547" s="1">
        <f>ROUND('Fertilizer Tonnage Entry Form'!A558,1)*10^1</f>
        <v>0</v>
      </c>
      <c r="J547" s="1">
        <f>ROUND('Fertilizer Tonnage Entry Form'!B558,1)*10^1</f>
        <v>0</v>
      </c>
      <c r="L547" s="1">
        <f>ROUND('Fertilizer Tonnage Entry Form'!C558,1)*10^1</f>
        <v>0</v>
      </c>
      <c r="M547" s="1">
        <f>ROUND('Fertilizer Tonnage Entry Form'!N558,3)*10^3</f>
        <v>0</v>
      </c>
      <c r="Q547" s="9">
        <f>'Fertilizer Tonnage Entry Form'!T558</f>
        <v>0</v>
      </c>
      <c r="R547" s="9">
        <f>'Fertilizer Tonnage Entry Form'!O558</f>
        <v>0</v>
      </c>
      <c r="S547" s="9">
        <f>'Fertilizer Tonnage Entry Form'!P558</f>
        <v>0</v>
      </c>
      <c r="AA547" s="9">
        <f>ROUND('Fertilizer Tonnage Entry Form'!D558,1)*10^1</f>
        <v>0</v>
      </c>
      <c r="AB547" s="9">
        <f>ROUND('Fertilizer Tonnage Entry Form'!E558,1)*10^1</f>
        <v>0</v>
      </c>
      <c r="AC547" s="9">
        <f>ROUND('Fertilizer Tonnage Entry Form'!F558,1)*10^1</f>
        <v>0</v>
      </c>
      <c r="AD547" s="9">
        <f>ROUND('Fertilizer Tonnage Entry Form'!G558,1)*10^1</f>
        <v>0</v>
      </c>
      <c r="AE547" s="9">
        <f>ROUND('Fertilizer Tonnage Entry Form'!H558,2)*10^2</f>
        <v>0</v>
      </c>
      <c r="AF547" s="9">
        <f>ROUND('Fertilizer Tonnage Entry Form'!I558,2)*10^2</f>
        <v>0</v>
      </c>
      <c r="AG547" s="9">
        <f>ROUND('Fertilizer Tonnage Entry Form'!J558,2)*10^2</f>
        <v>0</v>
      </c>
      <c r="AH547" s="9">
        <f>ROUND('Fertilizer Tonnage Entry Form'!K558,2)*10^2</f>
        <v>0</v>
      </c>
      <c r="AI547" s="9">
        <f>ROUND('Fertilizer Tonnage Entry Form'!L558,2)*10^2</f>
        <v>0</v>
      </c>
      <c r="AJ547" s="9">
        <f>ROUND('Fertilizer Tonnage Entry Form'!M558,3)*10^2</f>
        <v>0</v>
      </c>
    </row>
    <row r="548" spans="1:36" ht="12.75" customHeight="1">
      <c r="A548" s="9">
        <f>'Fertilizer Tonnage Entry Form'!$Q$1</f>
        <v>0</v>
      </c>
      <c r="C548" s="9">
        <f>'Fertilizer Tonnage Entry Form'!$D$2</f>
        <v>2018</v>
      </c>
      <c r="D548" s="9">
        <f>'Fertilizer Tonnage Entry Form'!$H$2</f>
        <v>14</v>
      </c>
      <c r="H548" s="1">
        <f>ROUND('Fertilizer Tonnage Entry Form'!A559,1)*10^1</f>
        <v>0</v>
      </c>
      <c r="J548" s="1">
        <f>ROUND('Fertilizer Tonnage Entry Form'!B559,1)*10^1</f>
        <v>0</v>
      </c>
      <c r="L548" s="1">
        <f>ROUND('Fertilizer Tonnage Entry Form'!C559,1)*10^1</f>
        <v>0</v>
      </c>
      <c r="M548" s="1">
        <f>ROUND('Fertilizer Tonnage Entry Form'!N559,3)*10^3</f>
        <v>0</v>
      </c>
      <c r="Q548" s="9">
        <f>'Fertilizer Tonnage Entry Form'!T559</f>
        <v>0</v>
      </c>
      <c r="R548" s="9">
        <f>'Fertilizer Tonnage Entry Form'!O559</f>
        <v>0</v>
      </c>
      <c r="S548" s="9">
        <f>'Fertilizer Tonnage Entry Form'!P559</f>
        <v>0</v>
      </c>
      <c r="AA548" s="9">
        <f>ROUND('Fertilizer Tonnage Entry Form'!D559,1)*10^1</f>
        <v>0</v>
      </c>
      <c r="AB548" s="9">
        <f>ROUND('Fertilizer Tonnage Entry Form'!E559,1)*10^1</f>
        <v>0</v>
      </c>
      <c r="AC548" s="9">
        <f>ROUND('Fertilizer Tonnage Entry Form'!F559,1)*10^1</f>
        <v>0</v>
      </c>
      <c r="AD548" s="9">
        <f>ROUND('Fertilizer Tonnage Entry Form'!G559,1)*10^1</f>
        <v>0</v>
      </c>
      <c r="AE548" s="9">
        <f>ROUND('Fertilizer Tonnage Entry Form'!H559,2)*10^2</f>
        <v>0</v>
      </c>
      <c r="AF548" s="9">
        <f>ROUND('Fertilizer Tonnage Entry Form'!I559,2)*10^2</f>
        <v>0</v>
      </c>
      <c r="AG548" s="9">
        <f>ROUND('Fertilizer Tonnage Entry Form'!J559,2)*10^2</f>
        <v>0</v>
      </c>
      <c r="AH548" s="9">
        <f>ROUND('Fertilizer Tonnage Entry Form'!K559,2)*10^2</f>
        <v>0</v>
      </c>
      <c r="AI548" s="9">
        <f>ROUND('Fertilizer Tonnage Entry Form'!L559,2)*10^2</f>
        <v>0</v>
      </c>
      <c r="AJ548" s="9">
        <f>ROUND('Fertilizer Tonnage Entry Form'!M559,3)*10^2</f>
        <v>0</v>
      </c>
    </row>
    <row r="549" spans="1:36" ht="12.75" customHeight="1">
      <c r="A549" s="9">
        <f>'Fertilizer Tonnage Entry Form'!$Q$1</f>
        <v>0</v>
      </c>
      <c r="C549" s="9">
        <f>'Fertilizer Tonnage Entry Form'!$D$2</f>
        <v>2018</v>
      </c>
      <c r="D549" s="9">
        <f>'Fertilizer Tonnage Entry Form'!$H$2</f>
        <v>14</v>
      </c>
      <c r="H549" s="1">
        <f>ROUND('Fertilizer Tonnage Entry Form'!A560,1)*10^1</f>
        <v>0</v>
      </c>
      <c r="J549" s="1">
        <f>ROUND('Fertilizer Tonnage Entry Form'!B560,1)*10^1</f>
        <v>0</v>
      </c>
      <c r="L549" s="1">
        <f>ROUND('Fertilizer Tonnage Entry Form'!C560,1)*10^1</f>
        <v>0</v>
      </c>
      <c r="M549" s="1">
        <f>ROUND('Fertilizer Tonnage Entry Form'!N560,3)*10^3</f>
        <v>0</v>
      </c>
      <c r="Q549" s="9">
        <f>'Fertilizer Tonnage Entry Form'!T560</f>
        <v>0</v>
      </c>
      <c r="R549" s="9">
        <f>'Fertilizer Tonnage Entry Form'!O560</f>
        <v>0</v>
      </c>
      <c r="S549" s="9">
        <f>'Fertilizer Tonnage Entry Form'!P560</f>
        <v>0</v>
      </c>
      <c r="AA549" s="9">
        <f>ROUND('Fertilizer Tonnage Entry Form'!D560,1)*10^1</f>
        <v>0</v>
      </c>
      <c r="AB549" s="9">
        <f>ROUND('Fertilizer Tonnage Entry Form'!E560,1)*10^1</f>
        <v>0</v>
      </c>
      <c r="AC549" s="9">
        <f>ROUND('Fertilizer Tonnage Entry Form'!F560,1)*10^1</f>
        <v>0</v>
      </c>
      <c r="AD549" s="9">
        <f>ROUND('Fertilizer Tonnage Entry Form'!G560,1)*10^1</f>
        <v>0</v>
      </c>
      <c r="AE549" s="9">
        <f>ROUND('Fertilizer Tonnage Entry Form'!H560,2)*10^2</f>
        <v>0</v>
      </c>
      <c r="AF549" s="9">
        <f>ROUND('Fertilizer Tonnage Entry Form'!I560,2)*10^2</f>
        <v>0</v>
      </c>
      <c r="AG549" s="9">
        <f>ROUND('Fertilizer Tonnage Entry Form'!J560,2)*10^2</f>
        <v>0</v>
      </c>
      <c r="AH549" s="9">
        <f>ROUND('Fertilizer Tonnage Entry Form'!K560,2)*10^2</f>
        <v>0</v>
      </c>
      <c r="AI549" s="9">
        <f>ROUND('Fertilizer Tonnage Entry Form'!L560,2)*10^2</f>
        <v>0</v>
      </c>
      <c r="AJ549" s="9">
        <f>ROUND('Fertilizer Tonnage Entry Form'!M560,3)*10^2</f>
        <v>0</v>
      </c>
    </row>
    <row r="550" spans="1:36" ht="12.75" customHeight="1">
      <c r="A550" s="9">
        <f>'Fertilizer Tonnage Entry Form'!$Q$1</f>
        <v>0</v>
      </c>
      <c r="C550" s="9">
        <f>'Fertilizer Tonnage Entry Form'!$D$2</f>
        <v>2018</v>
      </c>
      <c r="D550" s="9">
        <f>'Fertilizer Tonnage Entry Form'!$H$2</f>
        <v>14</v>
      </c>
      <c r="H550" s="1">
        <f>ROUND('Fertilizer Tonnage Entry Form'!A561,1)*10^1</f>
        <v>0</v>
      </c>
      <c r="J550" s="1">
        <f>ROUND('Fertilizer Tonnage Entry Form'!B561,1)*10^1</f>
        <v>0</v>
      </c>
      <c r="L550" s="1">
        <f>ROUND('Fertilizer Tonnage Entry Form'!C561,1)*10^1</f>
        <v>0</v>
      </c>
      <c r="M550" s="1">
        <f>ROUND('Fertilizer Tonnage Entry Form'!N561,3)*10^3</f>
        <v>0</v>
      </c>
      <c r="Q550" s="9">
        <f>'Fertilizer Tonnage Entry Form'!T561</f>
        <v>0</v>
      </c>
      <c r="R550" s="9">
        <f>'Fertilizer Tonnage Entry Form'!O561</f>
        <v>0</v>
      </c>
      <c r="S550" s="9">
        <f>'Fertilizer Tonnage Entry Form'!P561</f>
        <v>0</v>
      </c>
      <c r="AA550" s="9">
        <f>ROUND('Fertilizer Tonnage Entry Form'!D561,1)*10^1</f>
        <v>0</v>
      </c>
      <c r="AB550" s="9">
        <f>ROUND('Fertilizer Tonnage Entry Form'!E561,1)*10^1</f>
        <v>0</v>
      </c>
      <c r="AC550" s="9">
        <f>ROUND('Fertilizer Tonnage Entry Form'!F561,1)*10^1</f>
        <v>0</v>
      </c>
      <c r="AD550" s="9">
        <f>ROUND('Fertilizer Tonnage Entry Form'!G561,1)*10^1</f>
        <v>0</v>
      </c>
      <c r="AE550" s="9">
        <f>ROUND('Fertilizer Tonnage Entry Form'!H561,2)*10^2</f>
        <v>0</v>
      </c>
      <c r="AF550" s="9">
        <f>ROUND('Fertilizer Tonnage Entry Form'!I561,2)*10^2</f>
        <v>0</v>
      </c>
      <c r="AG550" s="9">
        <f>ROUND('Fertilizer Tonnage Entry Form'!J561,2)*10^2</f>
        <v>0</v>
      </c>
      <c r="AH550" s="9">
        <f>ROUND('Fertilizer Tonnage Entry Form'!K561,2)*10^2</f>
        <v>0</v>
      </c>
      <c r="AI550" s="9">
        <f>ROUND('Fertilizer Tonnage Entry Form'!L561,2)*10^2</f>
        <v>0</v>
      </c>
      <c r="AJ550" s="9">
        <f>ROUND('Fertilizer Tonnage Entry Form'!M561,3)*10^2</f>
        <v>0</v>
      </c>
    </row>
    <row r="551" spans="1:36" ht="12.75" customHeight="1">
      <c r="A551" s="9">
        <f>'Fertilizer Tonnage Entry Form'!$Q$1</f>
        <v>0</v>
      </c>
      <c r="C551" s="9">
        <f>'Fertilizer Tonnage Entry Form'!$D$2</f>
        <v>2018</v>
      </c>
      <c r="D551" s="9">
        <f>'Fertilizer Tonnage Entry Form'!$H$2</f>
        <v>14</v>
      </c>
      <c r="H551" s="1">
        <f>ROUND('Fertilizer Tonnage Entry Form'!A562,1)*10^1</f>
        <v>0</v>
      </c>
      <c r="J551" s="1">
        <f>ROUND('Fertilizer Tonnage Entry Form'!B562,1)*10^1</f>
        <v>0</v>
      </c>
      <c r="L551" s="1">
        <f>ROUND('Fertilizer Tonnage Entry Form'!C562,1)*10^1</f>
        <v>0</v>
      </c>
      <c r="M551" s="1">
        <f>ROUND('Fertilizer Tonnage Entry Form'!N562,3)*10^3</f>
        <v>0</v>
      </c>
      <c r="Q551" s="9">
        <f>'Fertilizer Tonnage Entry Form'!T562</f>
        <v>0</v>
      </c>
      <c r="R551" s="9">
        <f>'Fertilizer Tonnage Entry Form'!O562</f>
        <v>0</v>
      </c>
      <c r="S551" s="9">
        <f>'Fertilizer Tonnage Entry Form'!P562</f>
        <v>0</v>
      </c>
      <c r="AA551" s="9">
        <f>ROUND('Fertilizer Tonnage Entry Form'!D562,1)*10^1</f>
        <v>0</v>
      </c>
      <c r="AB551" s="9">
        <f>ROUND('Fertilizer Tonnage Entry Form'!E562,1)*10^1</f>
        <v>0</v>
      </c>
      <c r="AC551" s="9">
        <f>ROUND('Fertilizer Tonnage Entry Form'!F562,1)*10^1</f>
        <v>0</v>
      </c>
      <c r="AD551" s="9">
        <f>ROUND('Fertilizer Tonnage Entry Form'!G562,1)*10^1</f>
        <v>0</v>
      </c>
      <c r="AE551" s="9">
        <f>ROUND('Fertilizer Tonnage Entry Form'!H562,2)*10^2</f>
        <v>0</v>
      </c>
      <c r="AF551" s="9">
        <f>ROUND('Fertilizer Tonnage Entry Form'!I562,2)*10^2</f>
        <v>0</v>
      </c>
      <c r="AG551" s="9">
        <f>ROUND('Fertilizer Tonnage Entry Form'!J562,2)*10^2</f>
        <v>0</v>
      </c>
      <c r="AH551" s="9">
        <f>ROUND('Fertilizer Tonnage Entry Form'!K562,2)*10^2</f>
        <v>0</v>
      </c>
      <c r="AI551" s="9">
        <f>ROUND('Fertilizer Tonnage Entry Form'!L562,2)*10^2</f>
        <v>0</v>
      </c>
      <c r="AJ551" s="9">
        <f>ROUND('Fertilizer Tonnage Entry Form'!M562,3)*10^2</f>
        <v>0</v>
      </c>
    </row>
    <row r="552" spans="1:36" ht="12.75" customHeight="1">
      <c r="A552" s="9">
        <f>'Fertilizer Tonnage Entry Form'!$Q$1</f>
        <v>0</v>
      </c>
      <c r="C552" s="9">
        <f>'Fertilizer Tonnage Entry Form'!$D$2</f>
        <v>2018</v>
      </c>
      <c r="D552" s="9">
        <f>'Fertilizer Tonnage Entry Form'!$H$2</f>
        <v>14</v>
      </c>
      <c r="H552" s="1">
        <f>ROUND('Fertilizer Tonnage Entry Form'!A563,1)*10^1</f>
        <v>0</v>
      </c>
      <c r="J552" s="1">
        <f>ROUND('Fertilizer Tonnage Entry Form'!B563,1)*10^1</f>
        <v>0</v>
      </c>
      <c r="L552" s="1">
        <f>ROUND('Fertilizer Tonnage Entry Form'!C563,1)*10^1</f>
        <v>0</v>
      </c>
      <c r="M552" s="1">
        <f>ROUND('Fertilizer Tonnage Entry Form'!N563,3)*10^3</f>
        <v>0</v>
      </c>
      <c r="Q552" s="9">
        <f>'Fertilizer Tonnage Entry Form'!T563</f>
        <v>0</v>
      </c>
      <c r="R552" s="9">
        <f>'Fertilizer Tonnage Entry Form'!O563</f>
        <v>0</v>
      </c>
      <c r="S552" s="9">
        <f>'Fertilizer Tonnage Entry Form'!P563</f>
        <v>0</v>
      </c>
      <c r="AA552" s="9">
        <f>ROUND('Fertilizer Tonnage Entry Form'!D563,1)*10^1</f>
        <v>0</v>
      </c>
      <c r="AB552" s="9">
        <f>ROUND('Fertilizer Tonnage Entry Form'!E563,1)*10^1</f>
        <v>0</v>
      </c>
      <c r="AC552" s="9">
        <f>ROUND('Fertilizer Tonnage Entry Form'!F563,1)*10^1</f>
        <v>0</v>
      </c>
      <c r="AD552" s="9">
        <f>ROUND('Fertilizer Tonnage Entry Form'!G563,1)*10^1</f>
        <v>0</v>
      </c>
      <c r="AE552" s="9">
        <f>ROUND('Fertilizer Tonnage Entry Form'!H563,2)*10^2</f>
        <v>0</v>
      </c>
      <c r="AF552" s="9">
        <f>ROUND('Fertilizer Tonnage Entry Form'!I563,2)*10^2</f>
        <v>0</v>
      </c>
      <c r="AG552" s="9">
        <f>ROUND('Fertilizer Tonnage Entry Form'!J563,2)*10^2</f>
        <v>0</v>
      </c>
      <c r="AH552" s="9">
        <f>ROUND('Fertilizer Tonnage Entry Form'!K563,2)*10^2</f>
        <v>0</v>
      </c>
      <c r="AI552" s="9">
        <f>ROUND('Fertilizer Tonnage Entry Form'!L563,2)*10^2</f>
        <v>0</v>
      </c>
      <c r="AJ552" s="9">
        <f>ROUND('Fertilizer Tonnage Entry Form'!M563,3)*10^2</f>
        <v>0</v>
      </c>
    </row>
    <row r="553" spans="1:36" ht="12.75" customHeight="1">
      <c r="A553" s="9">
        <f>'Fertilizer Tonnage Entry Form'!$Q$1</f>
        <v>0</v>
      </c>
      <c r="C553" s="9">
        <f>'Fertilizer Tonnage Entry Form'!$D$2</f>
        <v>2018</v>
      </c>
      <c r="D553" s="9">
        <f>'Fertilizer Tonnage Entry Form'!$H$2</f>
        <v>14</v>
      </c>
      <c r="H553" s="1">
        <f>ROUND('Fertilizer Tonnage Entry Form'!A564,1)*10^1</f>
        <v>0</v>
      </c>
      <c r="J553" s="1">
        <f>ROUND('Fertilizer Tonnage Entry Form'!B564,1)*10^1</f>
        <v>0</v>
      </c>
      <c r="L553" s="1">
        <f>ROUND('Fertilizer Tonnage Entry Form'!C564,1)*10^1</f>
        <v>0</v>
      </c>
      <c r="M553" s="1">
        <f>ROUND('Fertilizer Tonnage Entry Form'!N564,3)*10^3</f>
        <v>0</v>
      </c>
      <c r="Q553" s="9">
        <f>'Fertilizer Tonnage Entry Form'!T564</f>
        <v>0</v>
      </c>
      <c r="R553" s="9">
        <f>'Fertilizer Tonnage Entry Form'!O564</f>
        <v>0</v>
      </c>
      <c r="S553" s="9">
        <f>'Fertilizer Tonnage Entry Form'!P564</f>
        <v>0</v>
      </c>
      <c r="AA553" s="9">
        <f>ROUND('Fertilizer Tonnage Entry Form'!D564,1)*10^1</f>
        <v>0</v>
      </c>
      <c r="AB553" s="9">
        <f>ROUND('Fertilizer Tonnage Entry Form'!E564,1)*10^1</f>
        <v>0</v>
      </c>
      <c r="AC553" s="9">
        <f>ROUND('Fertilizer Tonnage Entry Form'!F564,1)*10^1</f>
        <v>0</v>
      </c>
      <c r="AD553" s="9">
        <f>ROUND('Fertilizer Tonnage Entry Form'!G564,1)*10^1</f>
        <v>0</v>
      </c>
      <c r="AE553" s="9">
        <f>ROUND('Fertilizer Tonnage Entry Form'!H564,2)*10^2</f>
        <v>0</v>
      </c>
      <c r="AF553" s="9">
        <f>ROUND('Fertilizer Tonnage Entry Form'!I564,2)*10^2</f>
        <v>0</v>
      </c>
      <c r="AG553" s="9">
        <f>ROUND('Fertilizer Tonnage Entry Form'!J564,2)*10^2</f>
        <v>0</v>
      </c>
      <c r="AH553" s="9">
        <f>ROUND('Fertilizer Tonnage Entry Form'!K564,2)*10^2</f>
        <v>0</v>
      </c>
      <c r="AI553" s="9">
        <f>ROUND('Fertilizer Tonnage Entry Form'!L564,2)*10^2</f>
        <v>0</v>
      </c>
      <c r="AJ553" s="9">
        <f>ROUND('Fertilizer Tonnage Entry Form'!M564,3)*10^2</f>
        <v>0</v>
      </c>
    </row>
    <row r="554" spans="1:36" ht="12.75" customHeight="1">
      <c r="A554" s="9">
        <f>'Fertilizer Tonnage Entry Form'!$Q$1</f>
        <v>0</v>
      </c>
      <c r="C554" s="9">
        <f>'Fertilizer Tonnage Entry Form'!$D$2</f>
        <v>2018</v>
      </c>
      <c r="D554" s="9">
        <f>'Fertilizer Tonnage Entry Form'!$H$2</f>
        <v>14</v>
      </c>
      <c r="H554" s="1">
        <f>ROUND('Fertilizer Tonnage Entry Form'!A565,1)*10^1</f>
        <v>0</v>
      </c>
      <c r="J554" s="1">
        <f>ROUND('Fertilizer Tonnage Entry Form'!B565,1)*10^1</f>
        <v>0</v>
      </c>
      <c r="L554" s="1">
        <f>ROUND('Fertilizer Tonnage Entry Form'!C565,1)*10^1</f>
        <v>0</v>
      </c>
      <c r="M554" s="1">
        <f>ROUND('Fertilizer Tonnage Entry Form'!N565,3)*10^3</f>
        <v>0</v>
      </c>
      <c r="Q554" s="9">
        <f>'Fertilizer Tonnage Entry Form'!T565</f>
        <v>0</v>
      </c>
      <c r="R554" s="9">
        <f>'Fertilizer Tonnage Entry Form'!O565</f>
        <v>0</v>
      </c>
      <c r="S554" s="9">
        <f>'Fertilizer Tonnage Entry Form'!P565</f>
        <v>0</v>
      </c>
      <c r="AA554" s="9">
        <f>ROUND('Fertilizer Tonnage Entry Form'!D565,1)*10^1</f>
        <v>0</v>
      </c>
      <c r="AB554" s="9">
        <f>ROUND('Fertilizer Tonnage Entry Form'!E565,1)*10^1</f>
        <v>0</v>
      </c>
      <c r="AC554" s="9">
        <f>ROUND('Fertilizer Tonnage Entry Form'!F565,1)*10^1</f>
        <v>0</v>
      </c>
      <c r="AD554" s="9">
        <f>ROUND('Fertilizer Tonnage Entry Form'!G565,1)*10^1</f>
        <v>0</v>
      </c>
      <c r="AE554" s="9">
        <f>ROUND('Fertilizer Tonnage Entry Form'!H565,2)*10^2</f>
        <v>0</v>
      </c>
      <c r="AF554" s="9">
        <f>ROUND('Fertilizer Tonnage Entry Form'!I565,2)*10^2</f>
        <v>0</v>
      </c>
      <c r="AG554" s="9">
        <f>ROUND('Fertilizer Tonnage Entry Form'!J565,2)*10^2</f>
        <v>0</v>
      </c>
      <c r="AH554" s="9">
        <f>ROUND('Fertilizer Tonnage Entry Form'!K565,2)*10^2</f>
        <v>0</v>
      </c>
      <c r="AI554" s="9">
        <f>ROUND('Fertilizer Tonnage Entry Form'!L565,2)*10^2</f>
        <v>0</v>
      </c>
      <c r="AJ554" s="9">
        <f>ROUND('Fertilizer Tonnage Entry Form'!M565,3)*10^2</f>
        <v>0</v>
      </c>
    </row>
    <row r="555" spans="1:36" ht="12.75" customHeight="1">
      <c r="A555" s="9">
        <f>'Fertilizer Tonnage Entry Form'!$Q$1</f>
        <v>0</v>
      </c>
      <c r="C555" s="9">
        <f>'Fertilizer Tonnage Entry Form'!$D$2</f>
        <v>2018</v>
      </c>
      <c r="D555" s="9">
        <f>'Fertilizer Tonnage Entry Form'!$H$2</f>
        <v>14</v>
      </c>
      <c r="H555" s="1">
        <f>ROUND('Fertilizer Tonnage Entry Form'!A566,1)*10^1</f>
        <v>0</v>
      </c>
      <c r="J555" s="1">
        <f>ROUND('Fertilizer Tonnage Entry Form'!B566,1)*10^1</f>
        <v>0</v>
      </c>
      <c r="L555" s="1">
        <f>ROUND('Fertilizer Tonnage Entry Form'!C566,1)*10^1</f>
        <v>0</v>
      </c>
      <c r="M555" s="1">
        <f>ROUND('Fertilizer Tonnage Entry Form'!N566,3)*10^3</f>
        <v>0</v>
      </c>
      <c r="Q555" s="9">
        <f>'Fertilizer Tonnage Entry Form'!T566</f>
        <v>0</v>
      </c>
      <c r="R555" s="9">
        <f>'Fertilizer Tonnage Entry Form'!O566</f>
        <v>0</v>
      </c>
      <c r="S555" s="9">
        <f>'Fertilizer Tonnage Entry Form'!P566</f>
        <v>0</v>
      </c>
      <c r="AA555" s="9">
        <f>ROUND('Fertilizer Tonnage Entry Form'!D566,1)*10^1</f>
        <v>0</v>
      </c>
      <c r="AB555" s="9">
        <f>ROUND('Fertilizer Tonnage Entry Form'!E566,1)*10^1</f>
        <v>0</v>
      </c>
      <c r="AC555" s="9">
        <f>ROUND('Fertilizer Tonnage Entry Form'!F566,1)*10^1</f>
        <v>0</v>
      </c>
      <c r="AD555" s="9">
        <f>ROUND('Fertilizer Tonnage Entry Form'!G566,1)*10^1</f>
        <v>0</v>
      </c>
      <c r="AE555" s="9">
        <f>ROUND('Fertilizer Tonnage Entry Form'!H566,2)*10^2</f>
        <v>0</v>
      </c>
      <c r="AF555" s="9">
        <f>ROUND('Fertilizer Tonnage Entry Form'!I566,2)*10^2</f>
        <v>0</v>
      </c>
      <c r="AG555" s="9">
        <f>ROUND('Fertilizer Tonnage Entry Form'!J566,2)*10^2</f>
        <v>0</v>
      </c>
      <c r="AH555" s="9">
        <f>ROUND('Fertilizer Tonnage Entry Form'!K566,2)*10^2</f>
        <v>0</v>
      </c>
      <c r="AI555" s="9">
        <f>ROUND('Fertilizer Tonnage Entry Form'!L566,2)*10^2</f>
        <v>0</v>
      </c>
      <c r="AJ555" s="9">
        <f>ROUND('Fertilizer Tonnage Entry Form'!M566,3)*10^2</f>
        <v>0</v>
      </c>
    </row>
    <row r="556" spans="1:36" ht="12.75" customHeight="1">
      <c r="A556" s="9">
        <f>'Fertilizer Tonnage Entry Form'!$Q$1</f>
        <v>0</v>
      </c>
      <c r="C556" s="9">
        <f>'Fertilizer Tonnage Entry Form'!$D$2</f>
        <v>2018</v>
      </c>
      <c r="D556" s="9">
        <f>'Fertilizer Tonnage Entry Form'!$H$2</f>
        <v>14</v>
      </c>
      <c r="H556" s="1">
        <f>ROUND('Fertilizer Tonnage Entry Form'!A567,1)*10^1</f>
        <v>0</v>
      </c>
      <c r="J556" s="1">
        <f>ROUND('Fertilizer Tonnage Entry Form'!B567,1)*10^1</f>
        <v>0</v>
      </c>
      <c r="L556" s="1">
        <f>ROUND('Fertilizer Tonnage Entry Form'!C567,1)*10^1</f>
        <v>0</v>
      </c>
      <c r="M556" s="1">
        <f>ROUND('Fertilizer Tonnage Entry Form'!N567,3)*10^3</f>
        <v>0</v>
      </c>
      <c r="Q556" s="9">
        <f>'Fertilizer Tonnage Entry Form'!T567</f>
        <v>0</v>
      </c>
      <c r="R556" s="9">
        <f>'Fertilizer Tonnage Entry Form'!O567</f>
        <v>0</v>
      </c>
      <c r="S556" s="9">
        <f>'Fertilizer Tonnage Entry Form'!P567</f>
        <v>0</v>
      </c>
      <c r="AA556" s="9">
        <f>ROUND('Fertilizer Tonnage Entry Form'!D567,1)*10^1</f>
        <v>0</v>
      </c>
      <c r="AB556" s="9">
        <f>ROUND('Fertilizer Tonnage Entry Form'!E567,1)*10^1</f>
        <v>0</v>
      </c>
      <c r="AC556" s="9">
        <f>ROUND('Fertilizer Tonnage Entry Form'!F567,1)*10^1</f>
        <v>0</v>
      </c>
      <c r="AD556" s="9">
        <f>ROUND('Fertilizer Tonnage Entry Form'!G567,1)*10^1</f>
        <v>0</v>
      </c>
      <c r="AE556" s="9">
        <f>ROUND('Fertilizer Tonnage Entry Form'!H567,2)*10^2</f>
        <v>0</v>
      </c>
      <c r="AF556" s="9">
        <f>ROUND('Fertilizer Tonnage Entry Form'!I567,2)*10^2</f>
        <v>0</v>
      </c>
      <c r="AG556" s="9">
        <f>ROUND('Fertilizer Tonnage Entry Form'!J567,2)*10^2</f>
        <v>0</v>
      </c>
      <c r="AH556" s="9">
        <f>ROUND('Fertilizer Tonnage Entry Form'!K567,2)*10^2</f>
        <v>0</v>
      </c>
      <c r="AI556" s="9">
        <f>ROUND('Fertilizer Tonnage Entry Form'!L567,2)*10^2</f>
        <v>0</v>
      </c>
      <c r="AJ556" s="9">
        <f>ROUND('Fertilizer Tonnage Entry Form'!M567,3)*10^2</f>
        <v>0</v>
      </c>
    </row>
    <row r="557" spans="1:36" ht="12.75" customHeight="1">
      <c r="A557" s="9">
        <f>'Fertilizer Tonnage Entry Form'!$Q$1</f>
        <v>0</v>
      </c>
      <c r="C557" s="9">
        <f>'Fertilizer Tonnage Entry Form'!$D$2</f>
        <v>2018</v>
      </c>
      <c r="D557" s="9">
        <f>'Fertilizer Tonnage Entry Form'!$H$2</f>
        <v>14</v>
      </c>
      <c r="H557" s="1">
        <f>ROUND('Fertilizer Tonnage Entry Form'!A568,1)*10^1</f>
        <v>0</v>
      </c>
      <c r="J557" s="1">
        <f>ROUND('Fertilizer Tonnage Entry Form'!B568,1)*10^1</f>
        <v>0</v>
      </c>
      <c r="L557" s="1">
        <f>ROUND('Fertilizer Tonnage Entry Form'!C568,1)*10^1</f>
        <v>0</v>
      </c>
      <c r="M557" s="1">
        <f>ROUND('Fertilizer Tonnage Entry Form'!N568,3)*10^3</f>
        <v>0</v>
      </c>
      <c r="Q557" s="9">
        <f>'Fertilizer Tonnage Entry Form'!T568</f>
        <v>0</v>
      </c>
      <c r="R557" s="9">
        <f>'Fertilizer Tonnage Entry Form'!O568</f>
        <v>0</v>
      </c>
      <c r="S557" s="9">
        <f>'Fertilizer Tonnage Entry Form'!P568</f>
        <v>0</v>
      </c>
      <c r="AA557" s="9">
        <f>ROUND('Fertilizer Tonnage Entry Form'!D568,1)*10^1</f>
        <v>0</v>
      </c>
      <c r="AB557" s="9">
        <f>ROUND('Fertilizer Tonnage Entry Form'!E568,1)*10^1</f>
        <v>0</v>
      </c>
      <c r="AC557" s="9">
        <f>ROUND('Fertilizer Tonnage Entry Form'!F568,1)*10^1</f>
        <v>0</v>
      </c>
      <c r="AD557" s="9">
        <f>ROUND('Fertilizer Tonnage Entry Form'!G568,1)*10^1</f>
        <v>0</v>
      </c>
      <c r="AE557" s="9">
        <f>ROUND('Fertilizer Tonnage Entry Form'!H568,2)*10^2</f>
        <v>0</v>
      </c>
      <c r="AF557" s="9">
        <f>ROUND('Fertilizer Tonnage Entry Form'!I568,2)*10^2</f>
        <v>0</v>
      </c>
      <c r="AG557" s="9">
        <f>ROUND('Fertilizer Tonnage Entry Form'!J568,2)*10^2</f>
        <v>0</v>
      </c>
      <c r="AH557" s="9">
        <f>ROUND('Fertilizer Tonnage Entry Form'!K568,2)*10^2</f>
        <v>0</v>
      </c>
      <c r="AI557" s="9">
        <f>ROUND('Fertilizer Tonnage Entry Form'!L568,2)*10^2</f>
        <v>0</v>
      </c>
      <c r="AJ557" s="9">
        <f>ROUND('Fertilizer Tonnage Entry Form'!M568,3)*10^2</f>
        <v>0</v>
      </c>
    </row>
    <row r="558" spans="1:36" ht="12.75" customHeight="1">
      <c r="A558" s="9">
        <f>'Fertilizer Tonnage Entry Form'!$Q$1</f>
        <v>0</v>
      </c>
      <c r="C558" s="9">
        <f>'Fertilizer Tonnage Entry Form'!$D$2</f>
        <v>2018</v>
      </c>
      <c r="D558" s="9">
        <f>'Fertilizer Tonnage Entry Form'!$H$2</f>
        <v>14</v>
      </c>
      <c r="H558" s="1">
        <f>ROUND('Fertilizer Tonnage Entry Form'!A569,1)*10^1</f>
        <v>0</v>
      </c>
      <c r="J558" s="1">
        <f>ROUND('Fertilizer Tonnage Entry Form'!B569,1)*10^1</f>
        <v>0</v>
      </c>
      <c r="L558" s="1">
        <f>ROUND('Fertilizer Tonnage Entry Form'!C569,1)*10^1</f>
        <v>0</v>
      </c>
      <c r="M558" s="1">
        <f>ROUND('Fertilizer Tonnage Entry Form'!N569,3)*10^3</f>
        <v>0</v>
      </c>
      <c r="Q558" s="9">
        <f>'Fertilizer Tonnage Entry Form'!T569</f>
        <v>0</v>
      </c>
      <c r="R558" s="9">
        <f>'Fertilizer Tonnage Entry Form'!O569</f>
        <v>0</v>
      </c>
      <c r="S558" s="9">
        <f>'Fertilizer Tonnage Entry Form'!P569</f>
        <v>0</v>
      </c>
      <c r="AA558" s="9">
        <f>ROUND('Fertilizer Tonnage Entry Form'!D569,1)*10^1</f>
        <v>0</v>
      </c>
      <c r="AB558" s="9">
        <f>ROUND('Fertilizer Tonnage Entry Form'!E569,1)*10^1</f>
        <v>0</v>
      </c>
      <c r="AC558" s="9">
        <f>ROUND('Fertilizer Tonnage Entry Form'!F569,1)*10^1</f>
        <v>0</v>
      </c>
      <c r="AD558" s="9">
        <f>ROUND('Fertilizer Tonnage Entry Form'!G569,1)*10^1</f>
        <v>0</v>
      </c>
      <c r="AE558" s="9">
        <f>ROUND('Fertilizer Tonnage Entry Form'!H569,2)*10^2</f>
        <v>0</v>
      </c>
      <c r="AF558" s="9">
        <f>ROUND('Fertilizer Tonnage Entry Form'!I569,2)*10^2</f>
        <v>0</v>
      </c>
      <c r="AG558" s="9">
        <f>ROUND('Fertilizer Tonnage Entry Form'!J569,2)*10^2</f>
        <v>0</v>
      </c>
      <c r="AH558" s="9">
        <f>ROUND('Fertilizer Tonnage Entry Form'!K569,2)*10^2</f>
        <v>0</v>
      </c>
      <c r="AI558" s="9">
        <f>ROUND('Fertilizer Tonnage Entry Form'!L569,2)*10^2</f>
        <v>0</v>
      </c>
      <c r="AJ558" s="9">
        <f>ROUND('Fertilizer Tonnage Entry Form'!M569,3)*10^2</f>
        <v>0</v>
      </c>
    </row>
    <row r="559" spans="1:36" ht="12.75" customHeight="1">
      <c r="A559" s="9">
        <f>'Fertilizer Tonnage Entry Form'!$Q$1</f>
        <v>0</v>
      </c>
      <c r="C559" s="9">
        <f>'Fertilizer Tonnage Entry Form'!$D$2</f>
        <v>2018</v>
      </c>
      <c r="D559" s="9">
        <f>'Fertilizer Tonnage Entry Form'!$H$2</f>
        <v>14</v>
      </c>
      <c r="H559" s="1">
        <f>ROUND('Fertilizer Tonnage Entry Form'!A570,1)*10^1</f>
        <v>0</v>
      </c>
      <c r="J559" s="1">
        <f>ROUND('Fertilizer Tonnage Entry Form'!B570,1)*10^1</f>
        <v>0</v>
      </c>
      <c r="L559" s="1">
        <f>ROUND('Fertilizer Tonnage Entry Form'!C570,1)*10^1</f>
        <v>0</v>
      </c>
      <c r="M559" s="1">
        <f>ROUND('Fertilizer Tonnage Entry Form'!N570,3)*10^3</f>
        <v>0</v>
      </c>
      <c r="Q559" s="9">
        <f>'Fertilizer Tonnage Entry Form'!T570</f>
        <v>0</v>
      </c>
      <c r="R559" s="9">
        <f>'Fertilizer Tonnage Entry Form'!O570</f>
        <v>0</v>
      </c>
      <c r="S559" s="9">
        <f>'Fertilizer Tonnage Entry Form'!P570</f>
        <v>0</v>
      </c>
      <c r="AA559" s="9">
        <f>ROUND('Fertilizer Tonnage Entry Form'!D570,1)*10^1</f>
        <v>0</v>
      </c>
      <c r="AB559" s="9">
        <f>ROUND('Fertilizer Tonnage Entry Form'!E570,1)*10^1</f>
        <v>0</v>
      </c>
      <c r="AC559" s="9">
        <f>ROUND('Fertilizer Tonnage Entry Form'!F570,1)*10^1</f>
        <v>0</v>
      </c>
      <c r="AD559" s="9">
        <f>ROUND('Fertilizer Tonnage Entry Form'!G570,1)*10^1</f>
        <v>0</v>
      </c>
      <c r="AE559" s="9">
        <f>ROUND('Fertilizer Tonnage Entry Form'!H570,2)*10^2</f>
        <v>0</v>
      </c>
      <c r="AF559" s="9">
        <f>ROUND('Fertilizer Tonnage Entry Form'!I570,2)*10^2</f>
        <v>0</v>
      </c>
      <c r="AG559" s="9">
        <f>ROUND('Fertilizer Tonnage Entry Form'!J570,2)*10^2</f>
        <v>0</v>
      </c>
      <c r="AH559" s="9">
        <f>ROUND('Fertilizer Tonnage Entry Form'!K570,2)*10^2</f>
        <v>0</v>
      </c>
      <c r="AI559" s="9">
        <f>ROUND('Fertilizer Tonnage Entry Form'!L570,2)*10^2</f>
        <v>0</v>
      </c>
      <c r="AJ559" s="9">
        <f>ROUND('Fertilizer Tonnage Entry Form'!M570,3)*10^2</f>
        <v>0</v>
      </c>
    </row>
    <row r="560" spans="1:36" ht="12.75" customHeight="1">
      <c r="A560" s="9">
        <f>'Fertilizer Tonnage Entry Form'!$Q$1</f>
        <v>0</v>
      </c>
      <c r="C560" s="9">
        <f>'Fertilizer Tonnage Entry Form'!$D$2</f>
        <v>2018</v>
      </c>
      <c r="D560" s="9">
        <f>'Fertilizer Tonnage Entry Form'!$H$2</f>
        <v>14</v>
      </c>
      <c r="H560" s="1">
        <f>ROUND('Fertilizer Tonnage Entry Form'!A571,1)*10^1</f>
        <v>0</v>
      </c>
      <c r="J560" s="1">
        <f>ROUND('Fertilizer Tonnage Entry Form'!B571,1)*10^1</f>
        <v>0</v>
      </c>
      <c r="L560" s="1">
        <f>ROUND('Fertilizer Tonnage Entry Form'!C571,1)*10^1</f>
        <v>0</v>
      </c>
      <c r="M560" s="1">
        <f>ROUND('Fertilizer Tonnage Entry Form'!N571,3)*10^3</f>
        <v>0</v>
      </c>
      <c r="Q560" s="9">
        <f>'Fertilizer Tonnage Entry Form'!T571</f>
        <v>0</v>
      </c>
      <c r="R560" s="9">
        <f>'Fertilizer Tonnage Entry Form'!O571</f>
        <v>0</v>
      </c>
      <c r="S560" s="9">
        <f>'Fertilizer Tonnage Entry Form'!P571</f>
        <v>0</v>
      </c>
      <c r="AA560" s="9">
        <f>ROUND('Fertilizer Tonnage Entry Form'!D571,1)*10^1</f>
        <v>0</v>
      </c>
      <c r="AB560" s="9">
        <f>ROUND('Fertilizer Tonnage Entry Form'!E571,1)*10^1</f>
        <v>0</v>
      </c>
      <c r="AC560" s="9">
        <f>ROUND('Fertilizer Tonnage Entry Form'!F571,1)*10^1</f>
        <v>0</v>
      </c>
      <c r="AD560" s="9">
        <f>ROUND('Fertilizer Tonnage Entry Form'!G571,1)*10^1</f>
        <v>0</v>
      </c>
      <c r="AE560" s="9">
        <f>ROUND('Fertilizer Tonnage Entry Form'!H571,2)*10^2</f>
        <v>0</v>
      </c>
      <c r="AF560" s="9">
        <f>ROUND('Fertilizer Tonnage Entry Form'!I571,2)*10^2</f>
        <v>0</v>
      </c>
      <c r="AG560" s="9">
        <f>ROUND('Fertilizer Tonnage Entry Form'!J571,2)*10^2</f>
        <v>0</v>
      </c>
      <c r="AH560" s="9">
        <f>ROUND('Fertilizer Tonnage Entry Form'!K571,2)*10^2</f>
        <v>0</v>
      </c>
      <c r="AI560" s="9">
        <f>ROUND('Fertilizer Tonnage Entry Form'!L571,2)*10^2</f>
        <v>0</v>
      </c>
      <c r="AJ560" s="9">
        <f>ROUND('Fertilizer Tonnage Entry Form'!M571,3)*10^2</f>
        <v>0</v>
      </c>
    </row>
    <row r="561" spans="1:36" ht="12.75" customHeight="1">
      <c r="A561" s="9">
        <f>'Fertilizer Tonnage Entry Form'!$Q$1</f>
        <v>0</v>
      </c>
      <c r="C561" s="9">
        <f>'Fertilizer Tonnage Entry Form'!$D$2</f>
        <v>2018</v>
      </c>
      <c r="D561" s="9">
        <f>'Fertilizer Tonnage Entry Form'!$H$2</f>
        <v>14</v>
      </c>
      <c r="H561" s="1">
        <f>ROUND('Fertilizer Tonnage Entry Form'!A572,1)*10^1</f>
        <v>0</v>
      </c>
      <c r="J561" s="1">
        <f>ROUND('Fertilizer Tonnage Entry Form'!B572,1)*10^1</f>
        <v>0</v>
      </c>
      <c r="L561" s="1">
        <f>ROUND('Fertilizer Tonnage Entry Form'!C572,1)*10^1</f>
        <v>0</v>
      </c>
      <c r="M561" s="1">
        <f>ROUND('Fertilizer Tonnage Entry Form'!N572,3)*10^3</f>
        <v>0</v>
      </c>
      <c r="Q561" s="9">
        <f>'Fertilizer Tonnage Entry Form'!T572</f>
        <v>0</v>
      </c>
      <c r="R561" s="9">
        <f>'Fertilizer Tonnage Entry Form'!O572</f>
        <v>0</v>
      </c>
      <c r="S561" s="9">
        <f>'Fertilizer Tonnage Entry Form'!P572</f>
        <v>0</v>
      </c>
      <c r="AA561" s="9">
        <f>ROUND('Fertilizer Tonnage Entry Form'!D572,1)*10^1</f>
        <v>0</v>
      </c>
      <c r="AB561" s="9">
        <f>ROUND('Fertilizer Tonnage Entry Form'!E572,1)*10^1</f>
        <v>0</v>
      </c>
      <c r="AC561" s="9">
        <f>ROUND('Fertilizer Tonnage Entry Form'!F572,1)*10^1</f>
        <v>0</v>
      </c>
      <c r="AD561" s="9">
        <f>ROUND('Fertilizer Tonnage Entry Form'!G572,1)*10^1</f>
        <v>0</v>
      </c>
      <c r="AE561" s="9">
        <f>ROUND('Fertilizer Tonnage Entry Form'!H572,2)*10^2</f>
        <v>0</v>
      </c>
      <c r="AF561" s="9">
        <f>ROUND('Fertilizer Tonnage Entry Form'!I572,2)*10^2</f>
        <v>0</v>
      </c>
      <c r="AG561" s="9">
        <f>ROUND('Fertilizer Tonnage Entry Form'!J572,2)*10^2</f>
        <v>0</v>
      </c>
      <c r="AH561" s="9">
        <f>ROUND('Fertilizer Tonnage Entry Form'!K572,2)*10^2</f>
        <v>0</v>
      </c>
      <c r="AI561" s="9">
        <f>ROUND('Fertilizer Tonnage Entry Form'!L572,2)*10^2</f>
        <v>0</v>
      </c>
      <c r="AJ561" s="9">
        <f>ROUND('Fertilizer Tonnage Entry Form'!M572,3)*10^2</f>
        <v>0</v>
      </c>
    </row>
    <row r="562" spans="1:36" ht="12.75" customHeight="1">
      <c r="A562" s="9">
        <f>'Fertilizer Tonnage Entry Form'!$Q$1</f>
        <v>0</v>
      </c>
      <c r="C562" s="9">
        <f>'Fertilizer Tonnage Entry Form'!$D$2</f>
        <v>2018</v>
      </c>
      <c r="D562" s="9">
        <f>'Fertilizer Tonnage Entry Form'!$H$2</f>
        <v>14</v>
      </c>
      <c r="H562" s="1">
        <f>ROUND('Fertilizer Tonnage Entry Form'!A573,1)*10^1</f>
        <v>0</v>
      </c>
      <c r="J562" s="1">
        <f>ROUND('Fertilizer Tonnage Entry Form'!B573,1)*10^1</f>
        <v>0</v>
      </c>
      <c r="L562" s="1">
        <f>ROUND('Fertilizer Tonnage Entry Form'!C573,1)*10^1</f>
        <v>0</v>
      </c>
      <c r="M562" s="1">
        <f>ROUND('Fertilizer Tonnage Entry Form'!N573,3)*10^3</f>
        <v>0</v>
      </c>
      <c r="Q562" s="9">
        <f>'Fertilizer Tonnage Entry Form'!T573</f>
        <v>0</v>
      </c>
      <c r="R562" s="9">
        <f>'Fertilizer Tonnage Entry Form'!O573</f>
        <v>0</v>
      </c>
      <c r="S562" s="9">
        <f>'Fertilizer Tonnage Entry Form'!P573</f>
        <v>0</v>
      </c>
      <c r="AA562" s="9">
        <f>ROUND('Fertilizer Tonnage Entry Form'!D573,1)*10^1</f>
        <v>0</v>
      </c>
      <c r="AB562" s="9">
        <f>ROUND('Fertilizer Tonnage Entry Form'!E573,1)*10^1</f>
        <v>0</v>
      </c>
      <c r="AC562" s="9">
        <f>ROUND('Fertilizer Tonnage Entry Form'!F573,1)*10^1</f>
        <v>0</v>
      </c>
      <c r="AD562" s="9">
        <f>ROUND('Fertilizer Tonnage Entry Form'!G573,1)*10^1</f>
        <v>0</v>
      </c>
      <c r="AE562" s="9">
        <f>ROUND('Fertilizer Tonnage Entry Form'!H573,2)*10^2</f>
        <v>0</v>
      </c>
      <c r="AF562" s="9">
        <f>ROUND('Fertilizer Tonnage Entry Form'!I573,2)*10^2</f>
        <v>0</v>
      </c>
      <c r="AG562" s="9">
        <f>ROUND('Fertilizer Tonnage Entry Form'!J573,2)*10^2</f>
        <v>0</v>
      </c>
      <c r="AH562" s="9">
        <f>ROUND('Fertilizer Tonnage Entry Form'!K573,2)*10^2</f>
        <v>0</v>
      </c>
      <c r="AI562" s="9">
        <f>ROUND('Fertilizer Tonnage Entry Form'!L573,2)*10^2</f>
        <v>0</v>
      </c>
      <c r="AJ562" s="9">
        <f>ROUND('Fertilizer Tonnage Entry Form'!M573,3)*10^2</f>
        <v>0</v>
      </c>
    </row>
    <row r="563" spans="1:36" ht="12.75" customHeight="1">
      <c r="A563" s="9">
        <f>'Fertilizer Tonnage Entry Form'!$Q$1</f>
        <v>0</v>
      </c>
      <c r="C563" s="9">
        <f>'Fertilizer Tonnage Entry Form'!$D$2</f>
        <v>2018</v>
      </c>
      <c r="D563" s="9">
        <f>'Fertilizer Tonnage Entry Form'!$H$2</f>
        <v>14</v>
      </c>
      <c r="H563" s="1">
        <f>ROUND('Fertilizer Tonnage Entry Form'!A574,1)*10^1</f>
        <v>0</v>
      </c>
      <c r="J563" s="1">
        <f>ROUND('Fertilizer Tonnage Entry Form'!B574,1)*10^1</f>
        <v>0</v>
      </c>
      <c r="L563" s="1">
        <f>ROUND('Fertilizer Tonnage Entry Form'!C574,1)*10^1</f>
        <v>0</v>
      </c>
      <c r="M563" s="1">
        <f>ROUND('Fertilizer Tonnage Entry Form'!N574,3)*10^3</f>
        <v>0</v>
      </c>
      <c r="Q563" s="9">
        <f>'Fertilizer Tonnage Entry Form'!T574</f>
        <v>0</v>
      </c>
      <c r="R563" s="9">
        <f>'Fertilizer Tonnage Entry Form'!O574</f>
        <v>0</v>
      </c>
      <c r="S563" s="9">
        <f>'Fertilizer Tonnage Entry Form'!P574</f>
        <v>0</v>
      </c>
      <c r="AA563" s="9">
        <f>ROUND('Fertilizer Tonnage Entry Form'!D574,1)*10^1</f>
        <v>0</v>
      </c>
      <c r="AB563" s="9">
        <f>ROUND('Fertilizer Tonnage Entry Form'!E574,1)*10^1</f>
        <v>0</v>
      </c>
      <c r="AC563" s="9">
        <f>ROUND('Fertilizer Tonnage Entry Form'!F574,1)*10^1</f>
        <v>0</v>
      </c>
      <c r="AD563" s="9">
        <f>ROUND('Fertilizer Tonnage Entry Form'!G574,1)*10^1</f>
        <v>0</v>
      </c>
      <c r="AE563" s="9">
        <f>ROUND('Fertilizer Tonnage Entry Form'!H574,2)*10^2</f>
        <v>0</v>
      </c>
      <c r="AF563" s="9">
        <f>ROUND('Fertilizer Tonnage Entry Form'!I574,2)*10^2</f>
        <v>0</v>
      </c>
      <c r="AG563" s="9">
        <f>ROUND('Fertilizer Tonnage Entry Form'!J574,2)*10^2</f>
        <v>0</v>
      </c>
      <c r="AH563" s="9">
        <f>ROUND('Fertilizer Tonnage Entry Form'!K574,2)*10^2</f>
        <v>0</v>
      </c>
      <c r="AI563" s="9">
        <f>ROUND('Fertilizer Tonnage Entry Form'!L574,2)*10^2</f>
        <v>0</v>
      </c>
      <c r="AJ563" s="9">
        <f>ROUND('Fertilizer Tonnage Entry Form'!M574,3)*10^2</f>
        <v>0</v>
      </c>
    </row>
    <row r="564" spans="1:36" ht="12.75" customHeight="1">
      <c r="A564" s="9">
        <f>'Fertilizer Tonnage Entry Form'!$Q$1</f>
        <v>0</v>
      </c>
      <c r="C564" s="9">
        <f>'Fertilizer Tonnage Entry Form'!$D$2</f>
        <v>2018</v>
      </c>
      <c r="D564" s="9">
        <f>'Fertilizer Tonnage Entry Form'!$H$2</f>
        <v>14</v>
      </c>
      <c r="H564" s="1">
        <f>ROUND('Fertilizer Tonnage Entry Form'!A575,1)*10^1</f>
        <v>0</v>
      </c>
      <c r="J564" s="1">
        <f>ROUND('Fertilizer Tonnage Entry Form'!B575,1)*10^1</f>
        <v>0</v>
      </c>
      <c r="L564" s="1">
        <f>ROUND('Fertilizer Tonnage Entry Form'!C575,1)*10^1</f>
        <v>0</v>
      </c>
      <c r="M564" s="1">
        <f>ROUND('Fertilizer Tonnage Entry Form'!N575,3)*10^3</f>
        <v>0</v>
      </c>
      <c r="Q564" s="9">
        <f>'Fertilizer Tonnage Entry Form'!T575</f>
        <v>0</v>
      </c>
      <c r="R564" s="9">
        <f>'Fertilizer Tonnage Entry Form'!O575</f>
        <v>0</v>
      </c>
      <c r="S564" s="9">
        <f>'Fertilizer Tonnage Entry Form'!P575</f>
        <v>0</v>
      </c>
      <c r="AA564" s="9">
        <f>ROUND('Fertilizer Tonnage Entry Form'!D575,1)*10^1</f>
        <v>0</v>
      </c>
      <c r="AB564" s="9">
        <f>ROUND('Fertilizer Tonnage Entry Form'!E575,1)*10^1</f>
        <v>0</v>
      </c>
      <c r="AC564" s="9">
        <f>ROUND('Fertilizer Tonnage Entry Form'!F575,1)*10^1</f>
        <v>0</v>
      </c>
      <c r="AD564" s="9">
        <f>ROUND('Fertilizer Tonnage Entry Form'!G575,1)*10^1</f>
        <v>0</v>
      </c>
      <c r="AE564" s="9">
        <f>ROUND('Fertilizer Tonnage Entry Form'!H575,2)*10^2</f>
        <v>0</v>
      </c>
      <c r="AF564" s="9">
        <f>ROUND('Fertilizer Tonnage Entry Form'!I575,2)*10^2</f>
        <v>0</v>
      </c>
      <c r="AG564" s="9">
        <f>ROUND('Fertilizer Tonnage Entry Form'!J575,2)*10^2</f>
        <v>0</v>
      </c>
      <c r="AH564" s="9">
        <f>ROUND('Fertilizer Tonnage Entry Form'!K575,2)*10^2</f>
        <v>0</v>
      </c>
      <c r="AI564" s="9">
        <f>ROUND('Fertilizer Tonnage Entry Form'!L575,2)*10^2</f>
        <v>0</v>
      </c>
      <c r="AJ564" s="9">
        <f>ROUND('Fertilizer Tonnage Entry Form'!M575,3)*10^2</f>
        <v>0</v>
      </c>
    </row>
    <row r="565" spans="1:36" ht="12.75" customHeight="1">
      <c r="A565" s="9">
        <f>'Fertilizer Tonnage Entry Form'!$Q$1</f>
        <v>0</v>
      </c>
      <c r="C565" s="9">
        <f>'Fertilizer Tonnage Entry Form'!$D$2</f>
        <v>2018</v>
      </c>
      <c r="D565" s="9">
        <f>'Fertilizer Tonnage Entry Form'!$H$2</f>
        <v>14</v>
      </c>
      <c r="H565" s="1">
        <f>ROUND('Fertilizer Tonnage Entry Form'!A576,1)*10^1</f>
        <v>0</v>
      </c>
      <c r="J565" s="1">
        <f>ROUND('Fertilizer Tonnage Entry Form'!B576,1)*10^1</f>
        <v>0</v>
      </c>
      <c r="L565" s="1">
        <f>ROUND('Fertilizer Tonnage Entry Form'!C576,1)*10^1</f>
        <v>0</v>
      </c>
      <c r="M565" s="1">
        <f>ROUND('Fertilizer Tonnage Entry Form'!N576,3)*10^3</f>
        <v>0</v>
      </c>
      <c r="Q565" s="9">
        <f>'Fertilizer Tonnage Entry Form'!T576</f>
        <v>0</v>
      </c>
      <c r="R565" s="9">
        <f>'Fertilizer Tonnage Entry Form'!O576</f>
        <v>0</v>
      </c>
      <c r="S565" s="9">
        <f>'Fertilizer Tonnage Entry Form'!P576</f>
        <v>0</v>
      </c>
      <c r="AA565" s="9">
        <f>ROUND('Fertilizer Tonnage Entry Form'!D576,1)*10^1</f>
        <v>0</v>
      </c>
      <c r="AB565" s="9">
        <f>ROUND('Fertilizer Tonnage Entry Form'!E576,1)*10^1</f>
        <v>0</v>
      </c>
      <c r="AC565" s="9">
        <f>ROUND('Fertilizer Tonnage Entry Form'!F576,1)*10^1</f>
        <v>0</v>
      </c>
      <c r="AD565" s="9">
        <f>ROUND('Fertilizer Tonnage Entry Form'!G576,1)*10^1</f>
        <v>0</v>
      </c>
      <c r="AE565" s="9">
        <f>ROUND('Fertilizer Tonnage Entry Form'!H576,2)*10^2</f>
        <v>0</v>
      </c>
      <c r="AF565" s="9">
        <f>ROUND('Fertilizer Tonnage Entry Form'!I576,2)*10^2</f>
        <v>0</v>
      </c>
      <c r="AG565" s="9">
        <f>ROUND('Fertilizer Tonnage Entry Form'!J576,2)*10^2</f>
        <v>0</v>
      </c>
      <c r="AH565" s="9">
        <f>ROUND('Fertilizer Tonnage Entry Form'!K576,2)*10^2</f>
        <v>0</v>
      </c>
      <c r="AI565" s="9">
        <f>ROUND('Fertilizer Tonnage Entry Form'!L576,2)*10^2</f>
        <v>0</v>
      </c>
      <c r="AJ565" s="9">
        <f>ROUND('Fertilizer Tonnage Entry Form'!M576,3)*10^2</f>
        <v>0</v>
      </c>
    </row>
    <row r="566" spans="1:36" ht="12.75" customHeight="1">
      <c r="A566" s="9">
        <f>'Fertilizer Tonnage Entry Form'!$Q$1</f>
        <v>0</v>
      </c>
      <c r="C566" s="9">
        <f>'Fertilizer Tonnage Entry Form'!$D$2</f>
        <v>2018</v>
      </c>
      <c r="D566" s="9">
        <f>'Fertilizer Tonnage Entry Form'!$H$2</f>
        <v>14</v>
      </c>
      <c r="H566" s="1">
        <f>ROUND('Fertilizer Tonnage Entry Form'!A577,1)*10^1</f>
        <v>0</v>
      </c>
      <c r="J566" s="1">
        <f>ROUND('Fertilizer Tonnage Entry Form'!B577,1)*10^1</f>
        <v>0</v>
      </c>
      <c r="L566" s="1">
        <f>ROUND('Fertilizer Tonnage Entry Form'!C577,1)*10^1</f>
        <v>0</v>
      </c>
      <c r="M566" s="1">
        <f>ROUND('Fertilizer Tonnage Entry Form'!N577,3)*10^3</f>
        <v>0</v>
      </c>
      <c r="Q566" s="9">
        <f>'Fertilizer Tonnage Entry Form'!T577</f>
        <v>0</v>
      </c>
      <c r="R566" s="9">
        <f>'Fertilizer Tonnage Entry Form'!O577</f>
        <v>0</v>
      </c>
      <c r="S566" s="9">
        <f>'Fertilizer Tonnage Entry Form'!P577</f>
        <v>0</v>
      </c>
      <c r="AA566" s="9">
        <f>ROUND('Fertilizer Tonnage Entry Form'!D577,1)*10^1</f>
        <v>0</v>
      </c>
      <c r="AB566" s="9">
        <f>ROUND('Fertilizer Tonnage Entry Form'!E577,1)*10^1</f>
        <v>0</v>
      </c>
      <c r="AC566" s="9">
        <f>ROUND('Fertilizer Tonnage Entry Form'!F577,1)*10^1</f>
        <v>0</v>
      </c>
      <c r="AD566" s="9">
        <f>ROUND('Fertilizer Tonnage Entry Form'!G577,1)*10^1</f>
        <v>0</v>
      </c>
      <c r="AE566" s="9">
        <f>ROUND('Fertilizer Tonnage Entry Form'!H577,2)*10^2</f>
        <v>0</v>
      </c>
      <c r="AF566" s="9">
        <f>ROUND('Fertilizer Tonnage Entry Form'!I577,2)*10^2</f>
        <v>0</v>
      </c>
      <c r="AG566" s="9">
        <f>ROUND('Fertilizer Tonnage Entry Form'!J577,2)*10^2</f>
        <v>0</v>
      </c>
      <c r="AH566" s="9">
        <f>ROUND('Fertilizer Tonnage Entry Form'!K577,2)*10^2</f>
        <v>0</v>
      </c>
      <c r="AI566" s="9">
        <f>ROUND('Fertilizer Tonnage Entry Form'!L577,2)*10^2</f>
        <v>0</v>
      </c>
      <c r="AJ566" s="9">
        <f>ROUND('Fertilizer Tonnage Entry Form'!M577,3)*10^2</f>
        <v>0</v>
      </c>
    </row>
    <row r="567" spans="1:36" ht="12.75" customHeight="1">
      <c r="A567" s="9">
        <f>'Fertilizer Tonnage Entry Form'!$Q$1</f>
        <v>0</v>
      </c>
      <c r="C567" s="9">
        <f>'Fertilizer Tonnage Entry Form'!$D$2</f>
        <v>2018</v>
      </c>
      <c r="D567" s="9">
        <f>'Fertilizer Tonnage Entry Form'!$H$2</f>
        <v>14</v>
      </c>
      <c r="H567" s="1">
        <f>ROUND('Fertilizer Tonnage Entry Form'!A578,1)*10^1</f>
        <v>0</v>
      </c>
      <c r="J567" s="1">
        <f>ROUND('Fertilizer Tonnage Entry Form'!B578,1)*10^1</f>
        <v>0</v>
      </c>
      <c r="L567" s="1">
        <f>ROUND('Fertilizer Tonnage Entry Form'!C578,1)*10^1</f>
        <v>0</v>
      </c>
      <c r="M567" s="1">
        <f>ROUND('Fertilizer Tonnage Entry Form'!N578,3)*10^3</f>
        <v>0</v>
      </c>
      <c r="Q567" s="9">
        <f>'Fertilizer Tonnage Entry Form'!T578</f>
        <v>0</v>
      </c>
      <c r="R567" s="9">
        <f>'Fertilizer Tonnage Entry Form'!O578</f>
        <v>0</v>
      </c>
      <c r="S567" s="9">
        <f>'Fertilizer Tonnage Entry Form'!P578</f>
        <v>0</v>
      </c>
      <c r="AA567" s="9">
        <f>ROUND('Fertilizer Tonnage Entry Form'!D578,1)*10^1</f>
        <v>0</v>
      </c>
      <c r="AB567" s="9">
        <f>ROUND('Fertilizer Tonnage Entry Form'!E578,1)*10^1</f>
        <v>0</v>
      </c>
      <c r="AC567" s="9">
        <f>ROUND('Fertilizer Tonnage Entry Form'!F578,1)*10^1</f>
        <v>0</v>
      </c>
      <c r="AD567" s="9">
        <f>ROUND('Fertilizer Tonnage Entry Form'!G578,1)*10^1</f>
        <v>0</v>
      </c>
      <c r="AE567" s="9">
        <f>ROUND('Fertilizer Tonnage Entry Form'!H578,2)*10^2</f>
        <v>0</v>
      </c>
      <c r="AF567" s="9">
        <f>ROUND('Fertilizer Tonnage Entry Form'!I578,2)*10^2</f>
        <v>0</v>
      </c>
      <c r="AG567" s="9">
        <f>ROUND('Fertilizer Tonnage Entry Form'!J578,2)*10^2</f>
        <v>0</v>
      </c>
      <c r="AH567" s="9">
        <f>ROUND('Fertilizer Tonnage Entry Form'!K578,2)*10^2</f>
        <v>0</v>
      </c>
      <c r="AI567" s="9">
        <f>ROUND('Fertilizer Tonnage Entry Form'!L578,2)*10^2</f>
        <v>0</v>
      </c>
      <c r="AJ567" s="9">
        <f>ROUND('Fertilizer Tonnage Entry Form'!M578,3)*10^2</f>
        <v>0</v>
      </c>
    </row>
    <row r="568" spans="1:36" ht="12.75" customHeight="1">
      <c r="A568" s="9">
        <f>'Fertilizer Tonnage Entry Form'!$Q$1</f>
        <v>0</v>
      </c>
      <c r="C568" s="9">
        <f>'Fertilizer Tonnage Entry Form'!$D$2</f>
        <v>2018</v>
      </c>
      <c r="D568" s="9">
        <f>'Fertilizer Tonnage Entry Form'!$H$2</f>
        <v>14</v>
      </c>
      <c r="H568" s="1">
        <f>ROUND('Fertilizer Tonnage Entry Form'!A579,1)*10^1</f>
        <v>0</v>
      </c>
      <c r="J568" s="1">
        <f>ROUND('Fertilizer Tonnage Entry Form'!B579,1)*10^1</f>
        <v>0</v>
      </c>
      <c r="L568" s="1">
        <f>ROUND('Fertilizer Tonnage Entry Form'!C579,1)*10^1</f>
        <v>0</v>
      </c>
      <c r="M568" s="1">
        <f>ROUND('Fertilizer Tonnage Entry Form'!N579,3)*10^3</f>
        <v>0</v>
      </c>
      <c r="Q568" s="9">
        <f>'Fertilizer Tonnage Entry Form'!T579</f>
        <v>0</v>
      </c>
      <c r="R568" s="9">
        <f>'Fertilizer Tonnage Entry Form'!O579</f>
        <v>0</v>
      </c>
      <c r="S568" s="9">
        <f>'Fertilizer Tonnage Entry Form'!P579</f>
        <v>0</v>
      </c>
      <c r="AA568" s="9">
        <f>ROUND('Fertilizer Tonnage Entry Form'!D579,1)*10^1</f>
        <v>0</v>
      </c>
      <c r="AB568" s="9">
        <f>ROUND('Fertilizer Tonnage Entry Form'!E579,1)*10^1</f>
        <v>0</v>
      </c>
      <c r="AC568" s="9">
        <f>ROUND('Fertilizer Tonnage Entry Form'!F579,1)*10^1</f>
        <v>0</v>
      </c>
      <c r="AD568" s="9">
        <f>ROUND('Fertilizer Tonnage Entry Form'!G579,1)*10^1</f>
        <v>0</v>
      </c>
      <c r="AE568" s="9">
        <f>ROUND('Fertilizer Tonnage Entry Form'!H579,2)*10^2</f>
        <v>0</v>
      </c>
      <c r="AF568" s="9">
        <f>ROUND('Fertilizer Tonnage Entry Form'!I579,2)*10^2</f>
        <v>0</v>
      </c>
      <c r="AG568" s="9">
        <f>ROUND('Fertilizer Tonnage Entry Form'!J579,2)*10^2</f>
        <v>0</v>
      </c>
      <c r="AH568" s="9">
        <f>ROUND('Fertilizer Tonnage Entry Form'!K579,2)*10^2</f>
        <v>0</v>
      </c>
      <c r="AI568" s="9">
        <f>ROUND('Fertilizer Tonnage Entry Form'!L579,2)*10^2</f>
        <v>0</v>
      </c>
      <c r="AJ568" s="9">
        <f>ROUND('Fertilizer Tonnage Entry Form'!M579,3)*10^2</f>
        <v>0</v>
      </c>
    </row>
    <row r="569" spans="1:36" ht="12.75" customHeight="1">
      <c r="A569" s="9">
        <f>'Fertilizer Tonnage Entry Form'!$Q$1</f>
        <v>0</v>
      </c>
      <c r="C569" s="9">
        <f>'Fertilizer Tonnage Entry Form'!$D$2</f>
        <v>2018</v>
      </c>
      <c r="D569" s="9">
        <f>'Fertilizer Tonnage Entry Form'!$H$2</f>
        <v>14</v>
      </c>
      <c r="H569" s="1">
        <f>ROUND('Fertilizer Tonnage Entry Form'!A580,1)*10^1</f>
        <v>0</v>
      </c>
      <c r="J569" s="1">
        <f>ROUND('Fertilizer Tonnage Entry Form'!B580,1)*10^1</f>
        <v>0</v>
      </c>
      <c r="L569" s="1">
        <f>ROUND('Fertilizer Tonnage Entry Form'!C580,1)*10^1</f>
        <v>0</v>
      </c>
      <c r="M569" s="1">
        <f>ROUND('Fertilizer Tonnage Entry Form'!N580,3)*10^3</f>
        <v>0</v>
      </c>
      <c r="Q569" s="9">
        <f>'Fertilizer Tonnage Entry Form'!T580</f>
        <v>0</v>
      </c>
      <c r="R569" s="9">
        <f>'Fertilizer Tonnage Entry Form'!O580</f>
        <v>0</v>
      </c>
      <c r="S569" s="9">
        <f>'Fertilizer Tonnage Entry Form'!P580</f>
        <v>0</v>
      </c>
      <c r="AA569" s="9">
        <f>ROUND('Fertilizer Tonnage Entry Form'!D580,1)*10^1</f>
        <v>0</v>
      </c>
      <c r="AB569" s="9">
        <f>ROUND('Fertilizer Tonnage Entry Form'!E580,1)*10^1</f>
        <v>0</v>
      </c>
      <c r="AC569" s="9">
        <f>ROUND('Fertilizer Tonnage Entry Form'!F580,1)*10^1</f>
        <v>0</v>
      </c>
      <c r="AD569" s="9">
        <f>ROUND('Fertilizer Tonnage Entry Form'!G580,1)*10^1</f>
        <v>0</v>
      </c>
      <c r="AE569" s="9">
        <f>ROUND('Fertilizer Tonnage Entry Form'!H580,2)*10^2</f>
        <v>0</v>
      </c>
      <c r="AF569" s="9">
        <f>ROUND('Fertilizer Tonnage Entry Form'!I580,2)*10^2</f>
        <v>0</v>
      </c>
      <c r="AG569" s="9">
        <f>ROUND('Fertilizer Tonnage Entry Form'!J580,2)*10^2</f>
        <v>0</v>
      </c>
      <c r="AH569" s="9">
        <f>ROUND('Fertilizer Tonnage Entry Form'!K580,2)*10^2</f>
        <v>0</v>
      </c>
      <c r="AI569" s="9">
        <f>ROUND('Fertilizer Tonnage Entry Form'!L580,2)*10^2</f>
        <v>0</v>
      </c>
      <c r="AJ569" s="9">
        <f>ROUND('Fertilizer Tonnage Entry Form'!M580,3)*10^2</f>
        <v>0</v>
      </c>
    </row>
    <row r="570" spans="1:36" ht="12.75" customHeight="1">
      <c r="A570" s="9">
        <f>'Fertilizer Tonnage Entry Form'!$Q$1</f>
        <v>0</v>
      </c>
      <c r="C570" s="9">
        <f>'Fertilizer Tonnage Entry Form'!$D$2</f>
        <v>2018</v>
      </c>
      <c r="D570" s="9">
        <f>'Fertilizer Tonnage Entry Form'!$H$2</f>
        <v>14</v>
      </c>
      <c r="H570" s="1">
        <f>ROUND('Fertilizer Tonnage Entry Form'!A581,1)*10^1</f>
        <v>0</v>
      </c>
      <c r="J570" s="1">
        <f>ROUND('Fertilizer Tonnage Entry Form'!B581,1)*10^1</f>
        <v>0</v>
      </c>
      <c r="L570" s="1">
        <f>ROUND('Fertilizer Tonnage Entry Form'!C581,1)*10^1</f>
        <v>0</v>
      </c>
      <c r="M570" s="1">
        <f>ROUND('Fertilizer Tonnage Entry Form'!N581,3)*10^3</f>
        <v>0</v>
      </c>
      <c r="Q570" s="9">
        <f>'Fertilizer Tonnage Entry Form'!T581</f>
        <v>0</v>
      </c>
      <c r="R570" s="9">
        <f>'Fertilizer Tonnage Entry Form'!O581</f>
        <v>0</v>
      </c>
      <c r="S570" s="9">
        <f>'Fertilizer Tonnage Entry Form'!P581</f>
        <v>0</v>
      </c>
      <c r="AA570" s="9">
        <f>ROUND('Fertilizer Tonnage Entry Form'!D581,1)*10^1</f>
        <v>0</v>
      </c>
      <c r="AB570" s="9">
        <f>ROUND('Fertilizer Tonnage Entry Form'!E581,1)*10^1</f>
        <v>0</v>
      </c>
      <c r="AC570" s="9">
        <f>ROUND('Fertilizer Tonnage Entry Form'!F581,1)*10^1</f>
        <v>0</v>
      </c>
      <c r="AD570" s="9">
        <f>ROUND('Fertilizer Tonnage Entry Form'!G581,1)*10^1</f>
        <v>0</v>
      </c>
      <c r="AE570" s="9">
        <f>ROUND('Fertilizer Tonnage Entry Form'!H581,2)*10^2</f>
        <v>0</v>
      </c>
      <c r="AF570" s="9">
        <f>ROUND('Fertilizer Tonnage Entry Form'!I581,2)*10^2</f>
        <v>0</v>
      </c>
      <c r="AG570" s="9">
        <f>ROUND('Fertilizer Tonnage Entry Form'!J581,2)*10^2</f>
        <v>0</v>
      </c>
      <c r="AH570" s="9">
        <f>ROUND('Fertilizer Tonnage Entry Form'!K581,2)*10^2</f>
        <v>0</v>
      </c>
      <c r="AI570" s="9">
        <f>ROUND('Fertilizer Tonnage Entry Form'!L581,2)*10^2</f>
        <v>0</v>
      </c>
      <c r="AJ570" s="9">
        <f>ROUND('Fertilizer Tonnage Entry Form'!M581,3)*10^2</f>
        <v>0</v>
      </c>
    </row>
    <row r="571" spans="1:36" ht="12.75" customHeight="1">
      <c r="A571" s="9">
        <f>'Fertilizer Tonnage Entry Form'!$Q$1</f>
        <v>0</v>
      </c>
      <c r="C571" s="9">
        <f>'Fertilizer Tonnage Entry Form'!$D$2</f>
        <v>2018</v>
      </c>
      <c r="D571" s="9">
        <f>'Fertilizer Tonnage Entry Form'!$H$2</f>
        <v>14</v>
      </c>
      <c r="H571" s="1">
        <f>ROUND('Fertilizer Tonnage Entry Form'!A582,1)*10^1</f>
        <v>0</v>
      </c>
      <c r="J571" s="1">
        <f>ROUND('Fertilizer Tonnage Entry Form'!B582,1)*10^1</f>
        <v>0</v>
      </c>
      <c r="L571" s="1">
        <f>ROUND('Fertilizer Tonnage Entry Form'!C582,1)*10^1</f>
        <v>0</v>
      </c>
      <c r="M571" s="1">
        <f>ROUND('Fertilizer Tonnage Entry Form'!N582,3)*10^3</f>
        <v>0</v>
      </c>
      <c r="Q571" s="9">
        <f>'Fertilizer Tonnage Entry Form'!T582</f>
        <v>0</v>
      </c>
      <c r="R571" s="9">
        <f>'Fertilizer Tonnage Entry Form'!O582</f>
        <v>0</v>
      </c>
      <c r="S571" s="9">
        <f>'Fertilizer Tonnage Entry Form'!P582</f>
        <v>0</v>
      </c>
      <c r="AA571" s="9">
        <f>ROUND('Fertilizer Tonnage Entry Form'!D582,1)*10^1</f>
        <v>0</v>
      </c>
      <c r="AB571" s="9">
        <f>ROUND('Fertilizer Tonnage Entry Form'!E582,1)*10^1</f>
        <v>0</v>
      </c>
      <c r="AC571" s="9">
        <f>ROUND('Fertilizer Tonnage Entry Form'!F582,1)*10^1</f>
        <v>0</v>
      </c>
      <c r="AD571" s="9">
        <f>ROUND('Fertilizer Tonnage Entry Form'!G582,1)*10^1</f>
        <v>0</v>
      </c>
      <c r="AE571" s="9">
        <f>ROUND('Fertilizer Tonnage Entry Form'!H582,2)*10^2</f>
        <v>0</v>
      </c>
      <c r="AF571" s="9">
        <f>ROUND('Fertilizer Tonnage Entry Form'!I582,2)*10^2</f>
        <v>0</v>
      </c>
      <c r="AG571" s="9">
        <f>ROUND('Fertilizer Tonnage Entry Form'!J582,2)*10^2</f>
        <v>0</v>
      </c>
      <c r="AH571" s="9">
        <f>ROUND('Fertilizer Tonnage Entry Form'!K582,2)*10^2</f>
        <v>0</v>
      </c>
      <c r="AI571" s="9">
        <f>ROUND('Fertilizer Tonnage Entry Form'!L582,2)*10^2</f>
        <v>0</v>
      </c>
      <c r="AJ571" s="9">
        <f>ROUND('Fertilizer Tonnage Entry Form'!M582,3)*10^2</f>
        <v>0</v>
      </c>
    </row>
    <row r="572" spans="1:36" ht="12.75" customHeight="1">
      <c r="A572" s="9">
        <f>'Fertilizer Tonnage Entry Form'!$Q$1</f>
        <v>0</v>
      </c>
      <c r="C572" s="9">
        <f>'Fertilizer Tonnage Entry Form'!$D$2</f>
        <v>2018</v>
      </c>
      <c r="D572" s="9">
        <f>'Fertilizer Tonnage Entry Form'!$H$2</f>
        <v>14</v>
      </c>
      <c r="H572" s="1">
        <f>ROUND('Fertilizer Tonnage Entry Form'!A583,1)*10^1</f>
        <v>0</v>
      </c>
      <c r="J572" s="1">
        <f>ROUND('Fertilizer Tonnage Entry Form'!B583,1)*10^1</f>
        <v>0</v>
      </c>
      <c r="L572" s="1">
        <f>ROUND('Fertilizer Tonnage Entry Form'!C583,1)*10^1</f>
        <v>0</v>
      </c>
      <c r="M572" s="1">
        <f>ROUND('Fertilizer Tonnage Entry Form'!N583,3)*10^3</f>
        <v>0</v>
      </c>
      <c r="Q572" s="9">
        <f>'Fertilizer Tonnage Entry Form'!T583</f>
        <v>0</v>
      </c>
      <c r="R572" s="9">
        <f>'Fertilizer Tonnage Entry Form'!O583</f>
        <v>0</v>
      </c>
      <c r="S572" s="9">
        <f>'Fertilizer Tonnage Entry Form'!P583</f>
        <v>0</v>
      </c>
      <c r="AA572" s="9">
        <f>ROUND('Fertilizer Tonnage Entry Form'!D583,1)*10^1</f>
        <v>0</v>
      </c>
      <c r="AB572" s="9">
        <f>ROUND('Fertilizer Tonnage Entry Form'!E583,1)*10^1</f>
        <v>0</v>
      </c>
      <c r="AC572" s="9">
        <f>ROUND('Fertilizer Tonnage Entry Form'!F583,1)*10^1</f>
        <v>0</v>
      </c>
      <c r="AD572" s="9">
        <f>ROUND('Fertilizer Tonnage Entry Form'!G583,1)*10^1</f>
        <v>0</v>
      </c>
      <c r="AE572" s="9">
        <f>ROUND('Fertilizer Tonnage Entry Form'!H583,2)*10^2</f>
        <v>0</v>
      </c>
      <c r="AF572" s="9">
        <f>ROUND('Fertilizer Tonnage Entry Form'!I583,2)*10^2</f>
        <v>0</v>
      </c>
      <c r="AG572" s="9">
        <f>ROUND('Fertilizer Tonnage Entry Form'!J583,2)*10^2</f>
        <v>0</v>
      </c>
      <c r="AH572" s="9">
        <f>ROUND('Fertilizer Tonnage Entry Form'!K583,2)*10^2</f>
        <v>0</v>
      </c>
      <c r="AI572" s="9">
        <f>ROUND('Fertilizer Tonnage Entry Form'!L583,2)*10^2</f>
        <v>0</v>
      </c>
      <c r="AJ572" s="9">
        <f>ROUND('Fertilizer Tonnage Entry Form'!M583,3)*10^2</f>
        <v>0</v>
      </c>
    </row>
    <row r="573" spans="1:36" ht="12.75" customHeight="1">
      <c r="A573" s="9">
        <f>'Fertilizer Tonnage Entry Form'!$Q$1</f>
        <v>0</v>
      </c>
      <c r="C573" s="9">
        <f>'Fertilizer Tonnage Entry Form'!$D$2</f>
        <v>2018</v>
      </c>
      <c r="D573" s="9">
        <f>'Fertilizer Tonnage Entry Form'!$H$2</f>
        <v>14</v>
      </c>
      <c r="H573" s="1">
        <f>ROUND('Fertilizer Tonnage Entry Form'!A584,1)*10^1</f>
        <v>0</v>
      </c>
      <c r="J573" s="1">
        <f>ROUND('Fertilizer Tonnage Entry Form'!B584,1)*10^1</f>
        <v>0</v>
      </c>
      <c r="L573" s="1">
        <f>ROUND('Fertilizer Tonnage Entry Form'!C584,1)*10^1</f>
        <v>0</v>
      </c>
      <c r="M573" s="1">
        <f>ROUND('Fertilizer Tonnage Entry Form'!N584,3)*10^3</f>
        <v>0</v>
      </c>
      <c r="Q573" s="9">
        <f>'Fertilizer Tonnage Entry Form'!T584</f>
        <v>0</v>
      </c>
      <c r="R573" s="9">
        <f>'Fertilizer Tonnage Entry Form'!O584</f>
        <v>0</v>
      </c>
      <c r="S573" s="9">
        <f>'Fertilizer Tonnage Entry Form'!P584</f>
        <v>0</v>
      </c>
      <c r="AA573" s="9">
        <f>ROUND('Fertilizer Tonnage Entry Form'!D584,1)*10^1</f>
        <v>0</v>
      </c>
      <c r="AB573" s="9">
        <f>ROUND('Fertilizer Tonnage Entry Form'!E584,1)*10^1</f>
        <v>0</v>
      </c>
      <c r="AC573" s="9">
        <f>ROUND('Fertilizer Tonnage Entry Form'!F584,1)*10^1</f>
        <v>0</v>
      </c>
      <c r="AD573" s="9">
        <f>ROUND('Fertilizer Tonnage Entry Form'!G584,1)*10^1</f>
        <v>0</v>
      </c>
      <c r="AE573" s="9">
        <f>ROUND('Fertilizer Tonnage Entry Form'!H584,2)*10^2</f>
        <v>0</v>
      </c>
      <c r="AF573" s="9">
        <f>ROUND('Fertilizer Tonnage Entry Form'!I584,2)*10^2</f>
        <v>0</v>
      </c>
      <c r="AG573" s="9">
        <f>ROUND('Fertilizer Tonnage Entry Form'!J584,2)*10^2</f>
        <v>0</v>
      </c>
      <c r="AH573" s="9">
        <f>ROUND('Fertilizer Tonnage Entry Form'!K584,2)*10^2</f>
        <v>0</v>
      </c>
      <c r="AI573" s="9">
        <f>ROUND('Fertilizer Tonnage Entry Form'!L584,2)*10^2</f>
        <v>0</v>
      </c>
      <c r="AJ573" s="9">
        <f>ROUND('Fertilizer Tonnage Entry Form'!M584,3)*10^2</f>
        <v>0</v>
      </c>
    </row>
    <row r="574" spans="1:36" ht="12.75" customHeight="1">
      <c r="A574" s="9">
        <f>'Fertilizer Tonnage Entry Form'!$Q$1</f>
        <v>0</v>
      </c>
      <c r="C574" s="9">
        <f>'Fertilizer Tonnage Entry Form'!$D$2</f>
        <v>2018</v>
      </c>
      <c r="D574" s="9">
        <f>'Fertilizer Tonnage Entry Form'!$H$2</f>
        <v>14</v>
      </c>
      <c r="H574" s="1">
        <f>ROUND('Fertilizer Tonnage Entry Form'!A585,1)*10^1</f>
        <v>0</v>
      </c>
      <c r="J574" s="1">
        <f>ROUND('Fertilizer Tonnage Entry Form'!B585,1)*10^1</f>
        <v>0</v>
      </c>
      <c r="L574" s="1">
        <f>ROUND('Fertilizer Tonnage Entry Form'!C585,1)*10^1</f>
        <v>0</v>
      </c>
      <c r="M574" s="1">
        <f>ROUND('Fertilizer Tonnage Entry Form'!N585,3)*10^3</f>
        <v>0</v>
      </c>
      <c r="Q574" s="9">
        <f>'Fertilizer Tonnage Entry Form'!T585</f>
        <v>0</v>
      </c>
      <c r="R574" s="9">
        <f>'Fertilizer Tonnage Entry Form'!O585</f>
        <v>0</v>
      </c>
      <c r="S574" s="9">
        <f>'Fertilizer Tonnage Entry Form'!P585</f>
        <v>0</v>
      </c>
      <c r="AA574" s="9">
        <f>ROUND('Fertilizer Tonnage Entry Form'!D585,1)*10^1</f>
        <v>0</v>
      </c>
      <c r="AB574" s="9">
        <f>ROUND('Fertilizer Tonnage Entry Form'!E585,1)*10^1</f>
        <v>0</v>
      </c>
      <c r="AC574" s="9">
        <f>ROUND('Fertilizer Tonnage Entry Form'!F585,1)*10^1</f>
        <v>0</v>
      </c>
      <c r="AD574" s="9">
        <f>ROUND('Fertilizer Tonnage Entry Form'!G585,1)*10^1</f>
        <v>0</v>
      </c>
      <c r="AE574" s="9">
        <f>ROUND('Fertilizer Tonnage Entry Form'!H585,2)*10^2</f>
        <v>0</v>
      </c>
      <c r="AF574" s="9">
        <f>ROUND('Fertilizer Tonnage Entry Form'!I585,2)*10^2</f>
        <v>0</v>
      </c>
      <c r="AG574" s="9">
        <f>ROUND('Fertilizer Tonnage Entry Form'!J585,2)*10^2</f>
        <v>0</v>
      </c>
      <c r="AH574" s="9">
        <f>ROUND('Fertilizer Tonnage Entry Form'!K585,2)*10^2</f>
        <v>0</v>
      </c>
      <c r="AI574" s="9">
        <f>ROUND('Fertilizer Tonnage Entry Form'!L585,2)*10^2</f>
        <v>0</v>
      </c>
      <c r="AJ574" s="9">
        <f>ROUND('Fertilizer Tonnage Entry Form'!M585,3)*10^2</f>
        <v>0</v>
      </c>
    </row>
    <row r="575" spans="1:36" ht="12.75" customHeight="1">
      <c r="A575" s="9">
        <f>'Fertilizer Tonnage Entry Form'!$Q$1</f>
        <v>0</v>
      </c>
      <c r="C575" s="9">
        <f>'Fertilizer Tonnage Entry Form'!$D$2</f>
        <v>2018</v>
      </c>
      <c r="D575" s="9">
        <f>'Fertilizer Tonnage Entry Form'!$H$2</f>
        <v>14</v>
      </c>
      <c r="H575" s="1">
        <f>ROUND('Fertilizer Tonnage Entry Form'!A586,1)*10^1</f>
        <v>0</v>
      </c>
      <c r="J575" s="1">
        <f>ROUND('Fertilizer Tonnage Entry Form'!B586,1)*10^1</f>
        <v>0</v>
      </c>
      <c r="L575" s="1">
        <f>ROUND('Fertilizer Tonnage Entry Form'!C586,1)*10^1</f>
        <v>0</v>
      </c>
      <c r="M575" s="1">
        <f>ROUND('Fertilizer Tonnage Entry Form'!N586,3)*10^3</f>
        <v>0</v>
      </c>
      <c r="Q575" s="9">
        <f>'Fertilizer Tonnage Entry Form'!T586</f>
        <v>0</v>
      </c>
      <c r="R575" s="9">
        <f>'Fertilizer Tonnage Entry Form'!O586</f>
        <v>0</v>
      </c>
      <c r="S575" s="9">
        <f>'Fertilizer Tonnage Entry Form'!P586</f>
        <v>0</v>
      </c>
      <c r="AA575" s="9">
        <f>ROUND('Fertilizer Tonnage Entry Form'!D586,1)*10^1</f>
        <v>0</v>
      </c>
      <c r="AB575" s="9">
        <f>ROUND('Fertilizer Tonnage Entry Form'!E586,1)*10^1</f>
        <v>0</v>
      </c>
      <c r="AC575" s="9">
        <f>ROUND('Fertilizer Tonnage Entry Form'!F586,1)*10^1</f>
        <v>0</v>
      </c>
      <c r="AD575" s="9">
        <f>ROUND('Fertilizer Tonnage Entry Form'!G586,1)*10^1</f>
        <v>0</v>
      </c>
      <c r="AE575" s="9">
        <f>ROUND('Fertilizer Tonnage Entry Form'!H586,2)*10^2</f>
        <v>0</v>
      </c>
      <c r="AF575" s="9">
        <f>ROUND('Fertilizer Tonnage Entry Form'!I586,2)*10^2</f>
        <v>0</v>
      </c>
      <c r="AG575" s="9">
        <f>ROUND('Fertilizer Tonnage Entry Form'!J586,2)*10^2</f>
        <v>0</v>
      </c>
      <c r="AH575" s="9">
        <f>ROUND('Fertilizer Tonnage Entry Form'!K586,2)*10^2</f>
        <v>0</v>
      </c>
      <c r="AI575" s="9">
        <f>ROUND('Fertilizer Tonnage Entry Form'!L586,2)*10^2</f>
        <v>0</v>
      </c>
      <c r="AJ575" s="9">
        <f>ROUND('Fertilizer Tonnage Entry Form'!M586,3)*10^2</f>
        <v>0</v>
      </c>
    </row>
    <row r="576" spans="1:36" ht="12.75" customHeight="1">
      <c r="A576" s="9">
        <f>'Fertilizer Tonnage Entry Form'!$Q$1</f>
        <v>0</v>
      </c>
      <c r="C576" s="9">
        <f>'Fertilizer Tonnage Entry Form'!$D$2</f>
        <v>2018</v>
      </c>
      <c r="D576" s="9">
        <f>'Fertilizer Tonnage Entry Form'!$H$2</f>
        <v>14</v>
      </c>
      <c r="H576" s="1">
        <f>ROUND('Fertilizer Tonnage Entry Form'!A587,1)*10^1</f>
        <v>0</v>
      </c>
      <c r="J576" s="1">
        <f>ROUND('Fertilizer Tonnage Entry Form'!B587,1)*10^1</f>
        <v>0</v>
      </c>
      <c r="L576" s="1">
        <f>ROUND('Fertilizer Tonnage Entry Form'!C587,1)*10^1</f>
        <v>0</v>
      </c>
      <c r="M576" s="1">
        <f>ROUND('Fertilizer Tonnage Entry Form'!N587,3)*10^3</f>
        <v>0</v>
      </c>
      <c r="Q576" s="9">
        <f>'Fertilizer Tonnage Entry Form'!T587</f>
        <v>0</v>
      </c>
      <c r="R576" s="9">
        <f>'Fertilizer Tonnage Entry Form'!O587</f>
        <v>0</v>
      </c>
      <c r="S576" s="9">
        <f>'Fertilizer Tonnage Entry Form'!P587</f>
        <v>0</v>
      </c>
      <c r="AA576" s="9">
        <f>ROUND('Fertilizer Tonnage Entry Form'!D587,1)*10^1</f>
        <v>0</v>
      </c>
      <c r="AB576" s="9">
        <f>ROUND('Fertilizer Tonnage Entry Form'!E587,1)*10^1</f>
        <v>0</v>
      </c>
      <c r="AC576" s="9">
        <f>ROUND('Fertilizer Tonnage Entry Form'!F587,1)*10^1</f>
        <v>0</v>
      </c>
      <c r="AD576" s="9">
        <f>ROUND('Fertilizer Tonnage Entry Form'!G587,1)*10^1</f>
        <v>0</v>
      </c>
      <c r="AE576" s="9">
        <f>ROUND('Fertilizer Tonnage Entry Form'!H587,2)*10^2</f>
        <v>0</v>
      </c>
      <c r="AF576" s="9">
        <f>ROUND('Fertilizer Tonnage Entry Form'!I587,2)*10^2</f>
        <v>0</v>
      </c>
      <c r="AG576" s="9">
        <f>ROUND('Fertilizer Tonnage Entry Form'!J587,2)*10^2</f>
        <v>0</v>
      </c>
      <c r="AH576" s="9">
        <f>ROUND('Fertilizer Tonnage Entry Form'!K587,2)*10^2</f>
        <v>0</v>
      </c>
      <c r="AI576" s="9">
        <f>ROUND('Fertilizer Tonnage Entry Form'!L587,2)*10^2</f>
        <v>0</v>
      </c>
      <c r="AJ576" s="9">
        <f>ROUND('Fertilizer Tonnage Entry Form'!M587,3)*10^2</f>
        <v>0</v>
      </c>
    </row>
    <row r="577" spans="1:36" ht="12.75" customHeight="1">
      <c r="A577" s="9">
        <f>'Fertilizer Tonnage Entry Form'!$Q$1</f>
        <v>0</v>
      </c>
      <c r="C577" s="9">
        <f>'Fertilizer Tonnage Entry Form'!$D$2</f>
        <v>2018</v>
      </c>
      <c r="D577" s="9">
        <f>'Fertilizer Tonnage Entry Form'!$H$2</f>
        <v>14</v>
      </c>
      <c r="H577" s="1">
        <f>ROUND('Fertilizer Tonnage Entry Form'!A588,1)*10^1</f>
        <v>0</v>
      </c>
      <c r="J577" s="1">
        <f>ROUND('Fertilizer Tonnage Entry Form'!B588,1)*10^1</f>
        <v>0</v>
      </c>
      <c r="L577" s="1">
        <f>ROUND('Fertilizer Tonnage Entry Form'!C588,1)*10^1</f>
        <v>0</v>
      </c>
      <c r="M577" s="1">
        <f>ROUND('Fertilizer Tonnage Entry Form'!N588,3)*10^3</f>
        <v>0</v>
      </c>
      <c r="Q577" s="9">
        <f>'Fertilizer Tonnage Entry Form'!T588</f>
        <v>0</v>
      </c>
      <c r="R577" s="9">
        <f>'Fertilizer Tonnage Entry Form'!O588</f>
        <v>0</v>
      </c>
      <c r="S577" s="9">
        <f>'Fertilizer Tonnage Entry Form'!P588</f>
        <v>0</v>
      </c>
      <c r="AA577" s="9">
        <f>ROUND('Fertilizer Tonnage Entry Form'!D588,1)*10^1</f>
        <v>0</v>
      </c>
      <c r="AB577" s="9">
        <f>ROUND('Fertilizer Tonnage Entry Form'!E588,1)*10^1</f>
        <v>0</v>
      </c>
      <c r="AC577" s="9">
        <f>ROUND('Fertilizer Tonnage Entry Form'!F588,1)*10^1</f>
        <v>0</v>
      </c>
      <c r="AD577" s="9">
        <f>ROUND('Fertilizer Tonnage Entry Form'!G588,1)*10^1</f>
        <v>0</v>
      </c>
      <c r="AE577" s="9">
        <f>ROUND('Fertilizer Tonnage Entry Form'!H588,2)*10^2</f>
        <v>0</v>
      </c>
      <c r="AF577" s="9">
        <f>ROUND('Fertilizer Tonnage Entry Form'!I588,2)*10^2</f>
        <v>0</v>
      </c>
      <c r="AG577" s="9">
        <f>ROUND('Fertilizer Tonnage Entry Form'!J588,2)*10^2</f>
        <v>0</v>
      </c>
      <c r="AH577" s="9">
        <f>ROUND('Fertilizer Tonnage Entry Form'!K588,2)*10^2</f>
        <v>0</v>
      </c>
      <c r="AI577" s="9">
        <f>ROUND('Fertilizer Tonnage Entry Form'!L588,2)*10^2</f>
        <v>0</v>
      </c>
      <c r="AJ577" s="9">
        <f>ROUND('Fertilizer Tonnage Entry Form'!M588,3)*10^2</f>
        <v>0</v>
      </c>
    </row>
    <row r="578" spans="1:36" ht="12.75" customHeight="1">
      <c r="A578" s="9">
        <f>'Fertilizer Tonnage Entry Form'!$Q$1</f>
        <v>0</v>
      </c>
      <c r="C578" s="9">
        <f>'Fertilizer Tonnage Entry Form'!$D$2</f>
        <v>2018</v>
      </c>
      <c r="D578" s="9">
        <f>'Fertilizer Tonnage Entry Form'!$H$2</f>
        <v>14</v>
      </c>
      <c r="H578" s="1">
        <f>ROUND('Fertilizer Tonnage Entry Form'!A589,1)*10^1</f>
        <v>0</v>
      </c>
      <c r="J578" s="1">
        <f>ROUND('Fertilizer Tonnage Entry Form'!B589,1)*10^1</f>
        <v>0</v>
      </c>
      <c r="L578" s="1">
        <f>ROUND('Fertilizer Tonnage Entry Form'!C589,1)*10^1</f>
        <v>0</v>
      </c>
      <c r="M578" s="1">
        <f>ROUND('Fertilizer Tonnage Entry Form'!N589,3)*10^3</f>
        <v>0</v>
      </c>
      <c r="Q578" s="9">
        <f>'Fertilizer Tonnage Entry Form'!T589</f>
        <v>0</v>
      </c>
      <c r="R578" s="9">
        <f>'Fertilizer Tonnage Entry Form'!O589</f>
        <v>0</v>
      </c>
      <c r="S578" s="9">
        <f>'Fertilizer Tonnage Entry Form'!P589</f>
        <v>0</v>
      </c>
      <c r="AA578" s="9">
        <f>ROUND('Fertilizer Tonnage Entry Form'!D589,1)*10^1</f>
        <v>0</v>
      </c>
      <c r="AB578" s="9">
        <f>ROUND('Fertilizer Tonnage Entry Form'!E589,1)*10^1</f>
        <v>0</v>
      </c>
      <c r="AC578" s="9">
        <f>ROUND('Fertilizer Tonnage Entry Form'!F589,1)*10^1</f>
        <v>0</v>
      </c>
      <c r="AD578" s="9">
        <f>ROUND('Fertilizer Tonnage Entry Form'!G589,1)*10^1</f>
        <v>0</v>
      </c>
      <c r="AE578" s="9">
        <f>ROUND('Fertilizer Tonnage Entry Form'!H589,2)*10^2</f>
        <v>0</v>
      </c>
      <c r="AF578" s="9">
        <f>ROUND('Fertilizer Tonnage Entry Form'!I589,2)*10^2</f>
        <v>0</v>
      </c>
      <c r="AG578" s="9">
        <f>ROUND('Fertilizer Tonnage Entry Form'!J589,2)*10^2</f>
        <v>0</v>
      </c>
      <c r="AH578" s="9">
        <f>ROUND('Fertilizer Tonnage Entry Form'!K589,2)*10^2</f>
        <v>0</v>
      </c>
      <c r="AI578" s="9">
        <f>ROUND('Fertilizer Tonnage Entry Form'!L589,2)*10^2</f>
        <v>0</v>
      </c>
      <c r="AJ578" s="9">
        <f>ROUND('Fertilizer Tonnage Entry Form'!M589,3)*10^2</f>
        <v>0</v>
      </c>
    </row>
    <row r="579" spans="1:36" ht="12.75" customHeight="1">
      <c r="A579" s="9">
        <f>'Fertilizer Tonnage Entry Form'!$Q$1</f>
        <v>0</v>
      </c>
      <c r="C579" s="9">
        <f>'Fertilizer Tonnage Entry Form'!$D$2</f>
        <v>2018</v>
      </c>
      <c r="D579" s="9">
        <f>'Fertilizer Tonnage Entry Form'!$H$2</f>
        <v>14</v>
      </c>
      <c r="H579" s="1">
        <f>ROUND('Fertilizer Tonnage Entry Form'!A590,1)*10^1</f>
        <v>0</v>
      </c>
      <c r="J579" s="1">
        <f>ROUND('Fertilizer Tonnage Entry Form'!B590,1)*10^1</f>
        <v>0</v>
      </c>
      <c r="L579" s="1">
        <f>ROUND('Fertilizer Tonnage Entry Form'!C590,1)*10^1</f>
        <v>0</v>
      </c>
      <c r="M579" s="1">
        <f>ROUND('Fertilizer Tonnage Entry Form'!N590,3)*10^3</f>
        <v>0</v>
      </c>
      <c r="Q579" s="9">
        <f>'Fertilizer Tonnage Entry Form'!T590</f>
        <v>0</v>
      </c>
      <c r="R579" s="9">
        <f>'Fertilizer Tonnage Entry Form'!O590</f>
        <v>0</v>
      </c>
      <c r="S579" s="9">
        <f>'Fertilizer Tonnage Entry Form'!P590</f>
        <v>0</v>
      </c>
      <c r="AA579" s="9">
        <f>ROUND('Fertilizer Tonnage Entry Form'!D590,1)*10^1</f>
        <v>0</v>
      </c>
      <c r="AB579" s="9">
        <f>ROUND('Fertilizer Tonnage Entry Form'!E590,1)*10^1</f>
        <v>0</v>
      </c>
      <c r="AC579" s="9">
        <f>ROUND('Fertilizer Tonnage Entry Form'!F590,1)*10^1</f>
        <v>0</v>
      </c>
      <c r="AD579" s="9">
        <f>ROUND('Fertilizer Tonnage Entry Form'!G590,1)*10^1</f>
        <v>0</v>
      </c>
      <c r="AE579" s="9">
        <f>ROUND('Fertilizer Tonnage Entry Form'!H590,2)*10^2</f>
        <v>0</v>
      </c>
      <c r="AF579" s="9">
        <f>ROUND('Fertilizer Tonnage Entry Form'!I590,2)*10^2</f>
        <v>0</v>
      </c>
      <c r="AG579" s="9">
        <f>ROUND('Fertilizer Tonnage Entry Form'!J590,2)*10^2</f>
        <v>0</v>
      </c>
      <c r="AH579" s="9">
        <f>ROUND('Fertilizer Tonnage Entry Form'!K590,2)*10^2</f>
        <v>0</v>
      </c>
      <c r="AI579" s="9">
        <f>ROUND('Fertilizer Tonnage Entry Form'!L590,2)*10^2</f>
        <v>0</v>
      </c>
      <c r="AJ579" s="9">
        <f>ROUND('Fertilizer Tonnage Entry Form'!M590,3)*10^2</f>
        <v>0</v>
      </c>
    </row>
    <row r="580" spans="1:36" ht="12.75" customHeight="1">
      <c r="A580" s="9">
        <f>'Fertilizer Tonnage Entry Form'!$Q$1</f>
        <v>0</v>
      </c>
      <c r="C580" s="9">
        <f>'Fertilizer Tonnage Entry Form'!$D$2</f>
        <v>2018</v>
      </c>
      <c r="D580" s="9">
        <f>'Fertilizer Tonnage Entry Form'!$H$2</f>
        <v>14</v>
      </c>
      <c r="H580" s="1">
        <f>ROUND('Fertilizer Tonnage Entry Form'!A591,1)*10^1</f>
        <v>0</v>
      </c>
      <c r="J580" s="1">
        <f>ROUND('Fertilizer Tonnage Entry Form'!B591,1)*10^1</f>
        <v>0</v>
      </c>
      <c r="L580" s="1">
        <f>ROUND('Fertilizer Tonnage Entry Form'!C591,1)*10^1</f>
        <v>0</v>
      </c>
      <c r="M580" s="1">
        <f>ROUND('Fertilizer Tonnage Entry Form'!N591,3)*10^3</f>
        <v>0</v>
      </c>
      <c r="Q580" s="9">
        <f>'Fertilizer Tonnage Entry Form'!T591</f>
        <v>0</v>
      </c>
      <c r="R580" s="9">
        <f>'Fertilizer Tonnage Entry Form'!O591</f>
        <v>0</v>
      </c>
      <c r="S580" s="9">
        <f>'Fertilizer Tonnage Entry Form'!P591</f>
        <v>0</v>
      </c>
      <c r="AA580" s="9">
        <f>ROUND('Fertilizer Tonnage Entry Form'!D591,1)*10^1</f>
        <v>0</v>
      </c>
      <c r="AB580" s="9">
        <f>ROUND('Fertilizer Tonnage Entry Form'!E591,1)*10^1</f>
        <v>0</v>
      </c>
      <c r="AC580" s="9">
        <f>ROUND('Fertilizer Tonnage Entry Form'!F591,1)*10^1</f>
        <v>0</v>
      </c>
      <c r="AD580" s="9">
        <f>ROUND('Fertilizer Tonnage Entry Form'!G591,1)*10^1</f>
        <v>0</v>
      </c>
      <c r="AE580" s="9">
        <f>ROUND('Fertilizer Tonnage Entry Form'!H591,2)*10^2</f>
        <v>0</v>
      </c>
      <c r="AF580" s="9">
        <f>ROUND('Fertilizer Tonnage Entry Form'!I591,2)*10^2</f>
        <v>0</v>
      </c>
      <c r="AG580" s="9">
        <f>ROUND('Fertilizer Tonnage Entry Form'!J591,2)*10^2</f>
        <v>0</v>
      </c>
      <c r="AH580" s="9">
        <f>ROUND('Fertilizer Tonnage Entry Form'!K591,2)*10^2</f>
        <v>0</v>
      </c>
      <c r="AI580" s="9">
        <f>ROUND('Fertilizer Tonnage Entry Form'!L591,2)*10^2</f>
        <v>0</v>
      </c>
      <c r="AJ580" s="9">
        <f>ROUND('Fertilizer Tonnage Entry Form'!M591,3)*10^2</f>
        <v>0</v>
      </c>
    </row>
    <row r="581" spans="1:36" ht="12.75" customHeight="1">
      <c r="A581" s="9">
        <f>'Fertilizer Tonnage Entry Form'!$Q$1</f>
        <v>0</v>
      </c>
      <c r="C581" s="9">
        <f>'Fertilizer Tonnage Entry Form'!$D$2</f>
        <v>2018</v>
      </c>
      <c r="D581" s="9">
        <f>'Fertilizer Tonnage Entry Form'!$H$2</f>
        <v>14</v>
      </c>
      <c r="H581" s="1">
        <f>ROUND('Fertilizer Tonnage Entry Form'!A592,1)*10^1</f>
        <v>0</v>
      </c>
      <c r="J581" s="1">
        <f>ROUND('Fertilizer Tonnage Entry Form'!B592,1)*10^1</f>
        <v>0</v>
      </c>
      <c r="L581" s="1">
        <f>ROUND('Fertilizer Tonnage Entry Form'!C592,1)*10^1</f>
        <v>0</v>
      </c>
      <c r="M581" s="1">
        <f>ROUND('Fertilizer Tonnage Entry Form'!N592,3)*10^3</f>
        <v>0</v>
      </c>
      <c r="Q581" s="9">
        <f>'Fertilizer Tonnage Entry Form'!T592</f>
        <v>0</v>
      </c>
      <c r="R581" s="9">
        <f>'Fertilizer Tonnage Entry Form'!O592</f>
        <v>0</v>
      </c>
      <c r="S581" s="9">
        <f>'Fertilizer Tonnage Entry Form'!P592</f>
        <v>0</v>
      </c>
      <c r="AA581" s="9">
        <f>ROUND('Fertilizer Tonnage Entry Form'!D592,1)*10^1</f>
        <v>0</v>
      </c>
      <c r="AB581" s="9">
        <f>ROUND('Fertilizer Tonnage Entry Form'!E592,1)*10^1</f>
        <v>0</v>
      </c>
      <c r="AC581" s="9">
        <f>ROUND('Fertilizer Tonnage Entry Form'!F592,1)*10^1</f>
        <v>0</v>
      </c>
      <c r="AD581" s="9">
        <f>ROUND('Fertilizer Tonnage Entry Form'!G592,1)*10^1</f>
        <v>0</v>
      </c>
      <c r="AE581" s="9">
        <f>ROUND('Fertilizer Tonnage Entry Form'!H592,2)*10^2</f>
        <v>0</v>
      </c>
      <c r="AF581" s="9">
        <f>ROUND('Fertilizer Tonnage Entry Form'!I592,2)*10^2</f>
        <v>0</v>
      </c>
      <c r="AG581" s="9">
        <f>ROUND('Fertilizer Tonnage Entry Form'!J592,2)*10^2</f>
        <v>0</v>
      </c>
      <c r="AH581" s="9">
        <f>ROUND('Fertilizer Tonnage Entry Form'!K592,2)*10^2</f>
        <v>0</v>
      </c>
      <c r="AI581" s="9">
        <f>ROUND('Fertilizer Tonnage Entry Form'!L592,2)*10^2</f>
        <v>0</v>
      </c>
      <c r="AJ581" s="9">
        <f>ROUND('Fertilizer Tonnage Entry Form'!M592,3)*10^2</f>
        <v>0</v>
      </c>
    </row>
    <row r="582" spans="1:36" ht="12.75" customHeight="1">
      <c r="A582" s="9">
        <f>'Fertilizer Tonnage Entry Form'!$Q$1</f>
        <v>0</v>
      </c>
      <c r="C582" s="9">
        <f>'Fertilizer Tonnage Entry Form'!$D$2</f>
        <v>2018</v>
      </c>
      <c r="D582" s="9">
        <f>'Fertilizer Tonnage Entry Form'!$H$2</f>
        <v>14</v>
      </c>
      <c r="H582" s="1">
        <f>ROUND('Fertilizer Tonnage Entry Form'!A593,1)*10^1</f>
        <v>0</v>
      </c>
      <c r="J582" s="1">
        <f>ROUND('Fertilizer Tonnage Entry Form'!B593,1)*10^1</f>
        <v>0</v>
      </c>
      <c r="L582" s="1">
        <f>ROUND('Fertilizer Tonnage Entry Form'!C593,1)*10^1</f>
        <v>0</v>
      </c>
      <c r="M582" s="1">
        <f>ROUND('Fertilizer Tonnage Entry Form'!N593,3)*10^3</f>
        <v>0</v>
      </c>
      <c r="Q582" s="9">
        <f>'Fertilizer Tonnage Entry Form'!T593</f>
        <v>0</v>
      </c>
      <c r="R582" s="9">
        <f>'Fertilizer Tonnage Entry Form'!O593</f>
        <v>0</v>
      </c>
      <c r="S582" s="9">
        <f>'Fertilizer Tonnage Entry Form'!P593</f>
        <v>0</v>
      </c>
      <c r="AA582" s="9">
        <f>ROUND('Fertilizer Tonnage Entry Form'!D593,1)*10^1</f>
        <v>0</v>
      </c>
      <c r="AB582" s="9">
        <f>ROUND('Fertilizer Tonnage Entry Form'!E593,1)*10^1</f>
        <v>0</v>
      </c>
      <c r="AC582" s="9">
        <f>ROUND('Fertilizer Tonnage Entry Form'!F593,1)*10^1</f>
        <v>0</v>
      </c>
      <c r="AD582" s="9">
        <f>ROUND('Fertilizer Tonnage Entry Form'!G593,1)*10^1</f>
        <v>0</v>
      </c>
      <c r="AE582" s="9">
        <f>ROUND('Fertilizer Tonnage Entry Form'!H593,2)*10^2</f>
        <v>0</v>
      </c>
      <c r="AF582" s="9">
        <f>ROUND('Fertilizer Tonnage Entry Form'!I593,2)*10^2</f>
        <v>0</v>
      </c>
      <c r="AG582" s="9">
        <f>ROUND('Fertilizer Tonnage Entry Form'!J593,2)*10^2</f>
        <v>0</v>
      </c>
      <c r="AH582" s="9">
        <f>ROUND('Fertilizer Tonnage Entry Form'!K593,2)*10^2</f>
        <v>0</v>
      </c>
      <c r="AI582" s="9">
        <f>ROUND('Fertilizer Tonnage Entry Form'!L593,2)*10^2</f>
        <v>0</v>
      </c>
      <c r="AJ582" s="9">
        <f>ROUND('Fertilizer Tonnage Entry Form'!M593,3)*10^2</f>
        <v>0</v>
      </c>
    </row>
    <row r="583" spans="1:36" ht="12.75" customHeight="1">
      <c r="A583" s="9">
        <f>'Fertilizer Tonnage Entry Form'!$Q$1</f>
        <v>0</v>
      </c>
      <c r="C583" s="9">
        <f>'Fertilizer Tonnage Entry Form'!$D$2</f>
        <v>2018</v>
      </c>
      <c r="D583" s="9">
        <f>'Fertilizer Tonnage Entry Form'!$H$2</f>
        <v>14</v>
      </c>
      <c r="H583" s="1">
        <f>ROUND('Fertilizer Tonnage Entry Form'!A594,1)*10^1</f>
        <v>0</v>
      </c>
      <c r="J583" s="1">
        <f>ROUND('Fertilizer Tonnage Entry Form'!B594,1)*10^1</f>
        <v>0</v>
      </c>
      <c r="L583" s="1">
        <f>ROUND('Fertilizer Tonnage Entry Form'!C594,1)*10^1</f>
        <v>0</v>
      </c>
      <c r="M583" s="1">
        <f>ROUND('Fertilizer Tonnage Entry Form'!N594,3)*10^3</f>
        <v>0</v>
      </c>
      <c r="Q583" s="9">
        <f>'Fertilizer Tonnage Entry Form'!T594</f>
        <v>0</v>
      </c>
      <c r="R583" s="9">
        <f>'Fertilizer Tonnage Entry Form'!O594</f>
        <v>0</v>
      </c>
      <c r="S583" s="9">
        <f>'Fertilizer Tonnage Entry Form'!P594</f>
        <v>0</v>
      </c>
      <c r="AA583" s="9">
        <f>ROUND('Fertilizer Tonnage Entry Form'!D594,1)*10^1</f>
        <v>0</v>
      </c>
      <c r="AB583" s="9">
        <f>ROUND('Fertilizer Tonnage Entry Form'!E594,1)*10^1</f>
        <v>0</v>
      </c>
      <c r="AC583" s="9">
        <f>ROUND('Fertilizer Tonnage Entry Form'!F594,1)*10^1</f>
        <v>0</v>
      </c>
      <c r="AD583" s="9">
        <f>ROUND('Fertilizer Tonnage Entry Form'!G594,1)*10^1</f>
        <v>0</v>
      </c>
      <c r="AE583" s="9">
        <f>ROUND('Fertilizer Tonnage Entry Form'!H594,2)*10^2</f>
        <v>0</v>
      </c>
      <c r="AF583" s="9">
        <f>ROUND('Fertilizer Tonnage Entry Form'!I594,2)*10^2</f>
        <v>0</v>
      </c>
      <c r="AG583" s="9">
        <f>ROUND('Fertilizer Tonnage Entry Form'!J594,2)*10^2</f>
        <v>0</v>
      </c>
      <c r="AH583" s="9">
        <f>ROUND('Fertilizer Tonnage Entry Form'!K594,2)*10^2</f>
        <v>0</v>
      </c>
      <c r="AI583" s="9">
        <f>ROUND('Fertilizer Tonnage Entry Form'!L594,2)*10^2</f>
        <v>0</v>
      </c>
      <c r="AJ583" s="9">
        <f>ROUND('Fertilizer Tonnage Entry Form'!M594,3)*10^2</f>
        <v>0</v>
      </c>
    </row>
    <row r="584" spans="1:36" ht="12.75" customHeight="1">
      <c r="A584" s="9">
        <f>'Fertilizer Tonnage Entry Form'!$Q$1</f>
        <v>0</v>
      </c>
      <c r="C584" s="9">
        <f>'Fertilizer Tonnage Entry Form'!$D$2</f>
        <v>2018</v>
      </c>
      <c r="D584" s="9">
        <f>'Fertilizer Tonnage Entry Form'!$H$2</f>
        <v>14</v>
      </c>
      <c r="H584" s="1">
        <f>ROUND('Fertilizer Tonnage Entry Form'!A595,1)*10^1</f>
        <v>0</v>
      </c>
      <c r="J584" s="1">
        <f>ROUND('Fertilizer Tonnage Entry Form'!B595,1)*10^1</f>
        <v>0</v>
      </c>
      <c r="L584" s="1">
        <f>ROUND('Fertilizer Tonnage Entry Form'!C595,1)*10^1</f>
        <v>0</v>
      </c>
      <c r="M584" s="1">
        <f>ROUND('Fertilizer Tonnage Entry Form'!N595,3)*10^3</f>
        <v>0</v>
      </c>
      <c r="Q584" s="9">
        <f>'Fertilizer Tonnage Entry Form'!T595</f>
        <v>0</v>
      </c>
      <c r="R584" s="9">
        <f>'Fertilizer Tonnage Entry Form'!O595</f>
        <v>0</v>
      </c>
      <c r="S584" s="9">
        <f>'Fertilizer Tonnage Entry Form'!P595</f>
        <v>0</v>
      </c>
      <c r="AA584" s="9">
        <f>ROUND('Fertilizer Tonnage Entry Form'!D595,1)*10^1</f>
        <v>0</v>
      </c>
      <c r="AB584" s="9">
        <f>ROUND('Fertilizer Tonnage Entry Form'!E595,1)*10^1</f>
        <v>0</v>
      </c>
      <c r="AC584" s="9">
        <f>ROUND('Fertilizer Tonnage Entry Form'!F595,1)*10^1</f>
        <v>0</v>
      </c>
      <c r="AD584" s="9">
        <f>ROUND('Fertilizer Tonnage Entry Form'!G595,1)*10^1</f>
        <v>0</v>
      </c>
      <c r="AE584" s="9">
        <f>ROUND('Fertilizer Tonnage Entry Form'!H595,2)*10^2</f>
        <v>0</v>
      </c>
      <c r="AF584" s="9">
        <f>ROUND('Fertilizer Tonnage Entry Form'!I595,2)*10^2</f>
        <v>0</v>
      </c>
      <c r="AG584" s="9">
        <f>ROUND('Fertilizer Tonnage Entry Form'!J595,2)*10^2</f>
        <v>0</v>
      </c>
      <c r="AH584" s="9">
        <f>ROUND('Fertilizer Tonnage Entry Form'!K595,2)*10^2</f>
        <v>0</v>
      </c>
      <c r="AI584" s="9">
        <f>ROUND('Fertilizer Tonnage Entry Form'!L595,2)*10^2</f>
        <v>0</v>
      </c>
      <c r="AJ584" s="9">
        <f>ROUND('Fertilizer Tonnage Entry Form'!M595,3)*10^2</f>
        <v>0</v>
      </c>
    </row>
    <row r="585" spans="1:36" ht="12.75" customHeight="1">
      <c r="A585" s="9">
        <f>'Fertilizer Tonnage Entry Form'!$Q$1</f>
        <v>0</v>
      </c>
      <c r="C585" s="9">
        <f>'Fertilizer Tonnage Entry Form'!$D$2</f>
        <v>2018</v>
      </c>
      <c r="D585" s="9">
        <f>'Fertilizer Tonnage Entry Form'!$H$2</f>
        <v>14</v>
      </c>
      <c r="H585" s="1">
        <f>ROUND('Fertilizer Tonnage Entry Form'!A596,1)*10^1</f>
        <v>0</v>
      </c>
      <c r="J585" s="1">
        <f>ROUND('Fertilizer Tonnage Entry Form'!B596,1)*10^1</f>
        <v>0</v>
      </c>
      <c r="L585" s="1">
        <f>ROUND('Fertilizer Tonnage Entry Form'!C596,1)*10^1</f>
        <v>0</v>
      </c>
      <c r="M585" s="1">
        <f>ROUND('Fertilizer Tonnage Entry Form'!N596,3)*10^3</f>
        <v>0</v>
      </c>
      <c r="Q585" s="9">
        <f>'Fertilizer Tonnage Entry Form'!T596</f>
        <v>0</v>
      </c>
      <c r="R585" s="9">
        <f>'Fertilizer Tonnage Entry Form'!O596</f>
        <v>0</v>
      </c>
      <c r="S585" s="9">
        <f>'Fertilizer Tonnage Entry Form'!P596</f>
        <v>0</v>
      </c>
      <c r="AA585" s="9">
        <f>ROUND('Fertilizer Tonnage Entry Form'!D596,1)*10^1</f>
        <v>0</v>
      </c>
      <c r="AB585" s="9">
        <f>ROUND('Fertilizer Tonnage Entry Form'!E596,1)*10^1</f>
        <v>0</v>
      </c>
      <c r="AC585" s="9">
        <f>ROUND('Fertilizer Tonnage Entry Form'!F596,1)*10^1</f>
        <v>0</v>
      </c>
      <c r="AD585" s="9">
        <f>ROUND('Fertilizer Tonnage Entry Form'!G596,1)*10^1</f>
        <v>0</v>
      </c>
      <c r="AE585" s="9">
        <f>ROUND('Fertilizer Tonnage Entry Form'!H596,2)*10^2</f>
        <v>0</v>
      </c>
      <c r="AF585" s="9">
        <f>ROUND('Fertilizer Tonnage Entry Form'!I596,2)*10^2</f>
        <v>0</v>
      </c>
      <c r="AG585" s="9">
        <f>ROUND('Fertilizer Tonnage Entry Form'!J596,2)*10^2</f>
        <v>0</v>
      </c>
      <c r="AH585" s="9">
        <f>ROUND('Fertilizer Tonnage Entry Form'!K596,2)*10^2</f>
        <v>0</v>
      </c>
      <c r="AI585" s="9">
        <f>ROUND('Fertilizer Tonnage Entry Form'!L596,2)*10^2</f>
        <v>0</v>
      </c>
      <c r="AJ585" s="9">
        <f>ROUND('Fertilizer Tonnage Entry Form'!M596,3)*10^2</f>
        <v>0</v>
      </c>
    </row>
    <row r="586" spans="1:36" ht="12.75" customHeight="1">
      <c r="A586" s="9">
        <f>'Fertilizer Tonnage Entry Form'!$Q$1</f>
        <v>0</v>
      </c>
      <c r="C586" s="9">
        <f>'Fertilizer Tonnage Entry Form'!$D$2</f>
        <v>2018</v>
      </c>
      <c r="D586" s="9">
        <f>'Fertilizer Tonnage Entry Form'!$H$2</f>
        <v>14</v>
      </c>
      <c r="H586" s="1">
        <f>ROUND('Fertilizer Tonnage Entry Form'!A597,1)*10^1</f>
        <v>0</v>
      </c>
      <c r="J586" s="1">
        <f>ROUND('Fertilizer Tonnage Entry Form'!B597,1)*10^1</f>
        <v>0</v>
      </c>
      <c r="L586" s="1">
        <f>ROUND('Fertilizer Tonnage Entry Form'!C597,1)*10^1</f>
        <v>0</v>
      </c>
      <c r="M586" s="1">
        <f>ROUND('Fertilizer Tonnage Entry Form'!N597,3)*10^3</f>
        <v>0</v>
      </c>
      <c r="Q586" s="9">
        <f>'Fertilizer Tonnage Entry Form'!T597</f>
        <v>0</v>
      </c>
      <c r="R586" s="9">
        <f>'Fertilizer Tonnage Entry Form'!O597</f>
        <v>0</v>
      </c>
      <c r="S586" s="9">
        <f>'Fertilizer Tonnage Entry Form'!P597</f>
        <v>0</v>
      </c>
      <c r="AA586" s="9">
        <f>ROUND('Fertilizer Tonnage Entry Form'!D597,1)*10^1</f>
        <v>0</v>
      </c>
      <c r="AB586" s="9">
        <f>ROUND('Fertilizer Tonnage Entry Form'!E597,1)*10^1</f>
        <v>0</v>
      </c>
      <c r="AC586" s="9">
        <f>ROUND('Fertilizer Tonnage Entry Form'!F597,1)*10^1</f>
        <v>0</v>
      </c>
      <c r="AD586" s="9">
        <f>ROUND('Fertilizer Tonnage Entry Form'!G597,1)*10^1</f>
        <v>0</v>
      </c>
      <c r="AE586" s="9">
        <f>ROUND('Fertilizer Tonnage Entry Form'!H597,2)*10^2</f>
        <v>0</v>
      </c>
      <c r="AF586" s="9">
        <f>ROUND('Fertilizer Tonnage Entry Form'!I597,2)*10^2</f>
        <v>0</v>
      </c>
      <c r="AG586" s="9">
        <f>ROUND('Fertilizer Tonnage Entry Form'!J597,2)*10^2</f>
        <v>0</v>
      </c>
      <c r="AH586" s="9">
        <f>ROUND('Fertilizer Tonnage Entry Form'!K597,2)*10^2</f>
        <v>0</v>
      </c>
      <c r="AI586" s="9">
        <f>ROUND('Fertilizer Tonnage Entry Form'!L597,2)*10^2</f>
        <v>0</v>
      </c>
      <c r="AJ586" s="9">
        <f>ROUND('Fertilizer Tonnage Entry Form'!M597,3)*10^2</f>
        <v>0</v>
      </c>
    </row>
    <row r="587" spans="1:36" ht="12.75" customHeight="1">
      <c r="A587" s="9">
        <f>'Fertilizer Tonnage Entry Form'!$Q$1</f>
        <v>0</v>
      </c>
      <c r="C587" s="9">
        <f>'Fertilizer Tonnage Entry Form'!$D$2</f>
        <v>2018</v>
      </c>
      <c r="D587" s="9">
        <f>'Fertilizer Tonnage Entry Form'!$H$2</f>
        <v>14</v>
      </c>
      <c r="H587" s="1">
        <f>ROUND('Fertilizer Tonnage Entry Form'!A598,1)*10^1</f>
        <v>0</v>
      </c>
      <c r="J587" s="1">
        <f>ROUND('Fertilizer Tonnage Entry Form'!B598,1)*10^1</f>
        <v>0</v>
      </c>
      <c r="L587" s="1">
        <f>ROUND('Fertilizer Tonnage Entry Form'!C598,1)*10^1</f>
        <v>0</v>
      </c>
      <c r="M587" s="1">
        <f>ROUND('Fertilizer Tonnage Entry Form'!N598,3)*10^3</f>
        <v>0</v>
      </c>
      <c r="Q587" s="9">
        <f>'Fertilizer Tonnage Entry Form'!T598</f>
        <v>0</v>
      </c>
      <c r="R587" s="9">
        <f>'Fertilizer Tonnage Entry Form'!O598</f>
        <v>0</v>
      </c>
      <c r="S587" s="9">
        <f>'Fertilizer Tonnage Entry Form'!P598</f>
        <v>0</v>
      </c>
      <c r="AA587" s="9">
        <f>ROUND('Fertilizer Tonnage Entry Form'!D598,1)*10^1</f>
        <v>0</v>
      </c>
      <c r="AB587" s="9">
        <f>ROUND('Fertilizer Tonnage Entry Form'!E598,1)*10^1</f>
        <v>0</v>
      </c>
      <c r="AC587" s="9">
        <f>ROUND('Fertilizer Tonnage Entry Form'!F598,1)*10^1</f>
        <v>0</v>
      </c>
      <c r="AD587" s="9">
        <f>ROUND('Fertilizer Tonnage Entry Form'!G598,1)*10^1</f>
        <v>0</v>
      </c>
      <c r="AE587" s="9">
        <f>ROUND('Fertilizer Tonnage Entry Form'!H598,2)*10^2</f>
        <v>0</v>
      </c>
      <c r="AF587" s="9">
        <f>ROUND('Fertilizer Tonnage Entry Form'!I598,2)*10^2</f>
        <v>0</v>
      </c>
      <c r="AG587" s="9">
        <f>ROUND('Fertilizer Tonnage Entry Form'!J598,2)*10^2</f>
        <v>0</v>
      </c>
      <c r="AH587" s="9">
        <f>ROUND('Fertilizer Tonnage Entry Form'!K598,2)*10^2</f>
        <v>0</v>
      </c>
      <c r="AI587" s="9">
        <f>ROUND('Fertilizer Tonnage Entry Form'!L598,2)*10^2</f>
        <v>0</v>
      </c>
      <c r="AJ587" s="9">
        <f>ROUND('Fertilizer Tonnage Entry Form'!M598,3)*10^2</f>
        <v>0</v>
      </c>
    </row>
    <row r="588" spans="1:36" ht="12.75" customHeight="1">
      <c r="A588" s="9">
        <f>'Fertilizer Tonnage Entry Form'!$Q$1</f>
        <v>0</v>
      </c>
      <c r="C588" s="9">
        <f>'Fertilizer Tonnage Entry Form'!$D$2</f>
        <v>2018</v>
      </c>
      <c r="D588" s="9">
        <f>'Fertilizer Tonnage Entry Form'!$H$2</f>
        <v>14</v>
      </c>
      <c r="H588" s="1">
        <f>ROUND('Fertilizer Tonnage Entry Form'!A599,1)*10^1</f>
        <v>0</v>
      </c>
      <c r="J588" s="1">
        <f>ROUND('Fertilizer Tonnage Entry Form'!B599,1)*10^1</f>
        <v>0</v>
      </c>
      <c r="L588" s="1">
        <f>ROUND('Fertilizer Tonnage Entry Form'!C599,1)*10^1</f>
        <v>0</v>
      </c>
      <c r="M588" s="1">
        <f>ROUND('Fertilizer Tonnage Entry Form'!N599,3)*10^3</f>
        <v>0</v>
      </c>
      <c r="Q588" s="9">
        <f>'Fertilizer Tonnage Entry Form'!T599</f>
        <v>0</v>
      </c>
      <c r="R588" s="9">
        <f>'Fertilizer Tonnage Entry Form'!O599</f>
        <v>0</v>
      </c>
      <c r="S588" s="9">
        <f>'Fertilizer Tonnage Entry Form'!P599</f>
        <v>0</v>
      </c>
      <c r="AA588" s="9">
        <f>ROUND('Fertilizer Tonnage Entry Form'!D599,1)*10^1</f>
        <v>0</v>
      </c>
      <c r="AB588" s="9">
        <f>ROUND('Fertilizer Tonnage Entry Form'!E599,1)*10^1</f>
        <v>0</v>
      </c>
      <c r="AC588" s="9">
        <f>ROUND('Fertilizer Tonnage Entry Form'!F599,1)*10^1</f>
        <v>0</v>
      </c>
      <c r="AD588" s="9">
        <f>ROUND('Fertilizer Tonnage Entry Form'!G599,1)*10^1</f>
        <v>0</v>
      </c>
      <c r="AE588" s="9">
        <f>ROUND('Fertilizer Tonnage Entry Form'!H599,2)*10^2</f>
        <v>0</v>
      </c>
      <c r="AF588" s="9">
        <f>ROUND('Fertilizer Tonnage Entry Form'!I599,2)*10^2</f>
        <v>0</v>
      </c>
      <c r="AG588" s="9">
        <f>ROUND('Fertilizer Tonnage Entry Form'!J599,2)*10^2</f>
        <v>0</v>
      </c>
      <c r="AH588" s="9">
        <f>ROUND('Fertilizer Tonnage Entry Form'!K599,2)*10^2</f>
        <v>0</v>
      </c>
      <c r="AI588" s="9">
        <f>ROUND('Fertilizer Tonnage Entry Form'!L599,2)*10^2</f>
        <v>0</v>
      </c>
      <c r="AJ588" s="9">
        <f>ROUND('Fertilizer Tonnage Entry Form'!M599,3)*10^2</f>
        <v>0</v>
      </c>
    </row>
    <row r="589" spans="1:36" ht="12.75" customHeight="1">
      <c r="A589" s="9">
        <f>'Fertilizer Tonnage Entry Form'!$Q$1</f>
        <v>0</v>
      </c>
      <c r="C589" s="9">
        <f>'Fertilizer Tonnage Entry Form'!$D$2</f>
        <v>2018</v>
      </c>
      <c r="D589" s="9">
        <f>'Fertilizer Tonnage Entry Form'!$H$2</f>
        <v>14</v>
      </c>
      <c r="H589" s="1">
        <f>ROUND('Fertilizer Tonnage Entry Form'!A600,1)*10^1</f>
        <v>0</v>
      </c>
      <c r="J589" s="1">
        <f>ROUND('Fertilizer Tonnage Entry Form'!B600,1)*10^1</f>
        <v>0</v>
      </c>
      <c r="L589" s="1">
        <f>ROUND('Fertilizer Tonnage Entry Form'!C600,1)*10^1</f>
        <v>0</v>
      </c>
      <c r="M589" s="1">
        <f>ROUND('Fertilizer Tonnage Entry Form'!N600,3)*10^3</f>
        <v>0</v>
      </c>
      <c r="Q589" s="9">
        <f>'Fertilizer Tonnage Entry Form'!T600</f>
        <v>0</v>
      </c>
      <c r="R589" s="9">
        <f>'Fertilizer Tonnage Entry Form'!O600</f>
        <v>0</v>
      </c>
      <c r="S589" s="9">
        <f>'Fertilizer Tonnage Entry Form'!P600</f>
        <v>0</v>
      </c>
      <c r="AA589" s="9">
        <f>ROUND('Fertilizer Tonnage Entry Form'!D600,1)*10^1</f>
        <v>0</v>
      </c>
      <c r="AB589" s="9">
        <f>ROUND('Fertilizer Tonnage Entry Form'!E600,1)*10^1</f>
        <v>0</v>
      </c>
      <c r="AC589" s="9">
        <f>ROUND('Fertilizer Tonnage Entry Form'!F600,1)*10^1</f>
        <v>0</v>
      </c>
      <c r="AD589" s="9">
        <f>ROUND('Fertilizer Tonnage Entry Form'!G600,1)*10^1</f>
        <v>0</v>
      </c>
      <c r="AE589" s="9">
        <f>ROUND('Fertilizer Tonnage Entry Form'!H600,2)*10^2</f>
        <v>0</v>
      </c>
      <c r="AF589" s="9">
        <f>ROUND('Fertilizer Tonnage Entry Form'!I600,2)*10^2</f>
        <v>0</v>
      </c>
      <c r="AG589" s="9">
        <f>ROUND('Fertilizer Tonnage Entry Form'!J600,2)*10^2</f>
        <v>0</v>
      </c>
      <c r="AH589" s="9">
        <f>ROUND('Fertilizer Tonnage Entry Form'!K600,2)*10^2</f>
        <v>0</v>
      </c>
      <c r="AI589" s="9">
        <f>ROUND('Fertilizer Tonnage Entry Form'!L600,2)*10^2</f>
        <v>0</v>
      </c>
      <c r="AJ589" s="9">
        <f>ROUND('Fertilizer Tonnage Entry Form'!M600,3)*10^2</f>
        <v>0</v>
      </c>
    </row>
    <row r="590" spans="1:36" ht="12.75" customHeight="1">
      <c r="A590" s="9">
        <f>'Fertilizer Tonnage Entry Form'!$Q$1</f>
        <v>0</v>
      </c>
      <c r="C590" s="9">
        <f>'Fertilizer Tonnage Entry Form'!$D$2</f>
        <v>2018</v>
      </c>
      <c r="D590" s="9">
        <f>'Fertilizer Tonnage Entry Form'!$H$2</f>
        <v>14</v>
      </c>
      <c r="H590" s="1">
        <f>ROUND('Fertilizer Tonnage Entry Form'!A601,1)*10^1</f>
        <v>0</v>
      </c>
      <c r="J590" s="1">
        <f>ROUND('Fertilizer Tonnage Entry Form'!B601,1)*10^1</f>
        <v>0</v>
      </c>
      <c r="L590" s="1">
        <f>ROUND('Fertilizer Tonnage Entry Form'!C601,1)*10^1</f>
        <v>0</v>
      </c>
      <c r="M590" s="1">
        <f>ROUND('Fertilizer Tonnage Entry Form'!N601,3)*10^3</f>
        <v>0</v>
      </c>
      <c r="Q590" s="9">
        <f>'Fertilizer Tonnage Entry Form'!T601</f>
        <v>0</v>
      </c>
      <c r="R590" s="9">
        <f>'Fertilizer Tonnage Entry Form'!O601</f>
        <v>0</v>
      </c>
      <c r="S590" s="9">
        <f>'Fertilizer Tonnage Entry Form'!P601</f>
        <v>0</v>
      </c>
      <c r="AA590" s="9">
        <f>ROUND('Fertilizer Tonnage Entry Form'!D601,1)*10^1</f>
        <v>0</v>
      </c>
      <c r="AB590" s="9">
        <f>ROUND('Fertilizer Tonnage Entry Form'!E601,1)*10^1</f>
        <v>0</v>
      </c>
      <c r="AC590" s="9">
        <f>ROUND('Fertilizer Tonnage Entry Form'!F601,1)*10^1</f>
        <v>0</v>
      </c>
      <c r="AD590" s="9">
        <f>ROUND('Fertilizer Tonnage Entry Form'!G601,1)*10^1</f>
        <v>0</v>
      </c>
      <c r="AE590" s="9">
        <f>ROUND('Fertilizer Tonnage Entry Form'!H601,2)*10^2</f>
        <v>0</v>
      </c>
      <c r="AF590" s="9">
        <f>ROUND('Fertilizer Tonnage Entry Form'!I601,2)*10^2</f>
        <v>0</v>
      </c>
      <c r="AG590" s="9">
        <f>ROUND('Fertilizer Tonnage Entry Form'!J601,2)*10^2</f>
        <v>0</v>
      </c>
      <c r="AH590" s="9">
        <f>ROUND('Fertilizer Tonnage Entry Form'!K601,2)*10^2</f>
        <v>0</v>
      </c>
      <c r="AI590" s="9">
        <f>ROUND('Fertilizer Tonnage Entry Form'!L601,2)*10^2</f>
        <v>0</v>
      </c>
      <c r="AJ590" s="9">
        <f>ROUND('Fertilizer Tonnage Entry Form'!M601,3)*10^2</f>
        <v>0</v>
      </c>
    </row>
    <row r="591" spans="1:36" ht="12.75" customHeight="1">
      <c r="A591" s="9">
        <f>'Fertilizer Tonnage Entry Form'!$Q$1</f>
        <v>0</v>
      </c>
      <c r="C591" s="9">
        <f>'Fertilizer Tonnage Entry Form'!$D$2</f>
        <v>2018</v>
      </c>
      <c r="D591" s="9">
        <f>'Fertilizer Tonnage Entry Form'!$H$2</f>
        <v>14</v>
      </c>
      <c r="H591" s="1">
        <f>ROUND('Fertilizer Tonnage Entry Form'!A602,1)*10^1</f>
        <v>0</v>
      </c>
      <c r="J591" s="1">
        <f>ROUND('Fertilizer Tonnage Entry Form'!B602,1)*10^1</f>
        <v>0</v>
      </c>
      <c r="L591" s="1">
        <f>ROUND('Fertilizer Tonnage Entry Form'!C602,1)*10^1</f>
        <v>0</v>
      </c>
      <c r="M591" s="1">
        <f>ROUND('Fertilizer Tonnage Entry Form'!N602,3)*10^3</f>
        <v>0</v>
      </c>
      <c r="Q591" s="9">
        <f>'Fertilizer Tonnage Entry Form'!T602</f>
        <v>0</v>
      </c>
      <c r="R591" s="9">
        <f>'Fertilizer Tonnage Entry Form'!O602</f>
        <v>0</v>
      </c>
      <c r="S591" s="9">
        <f>'Fertilizer Tonnage Entry Form'!P602</f>
        <v>0</v>
      </c>
      <c r="AA591" s="9">
        <f>ROUND('Fertilizer Tonnage Entry Form'!D602,1)*10^1</f>
        <v>0</v>
      </c>
      <c r="AB591" s="9">
        <f>ROUND('Fertilizer Tonnage Entry Form'!E602,1)*10^1</f>
        <v>0</v>
      </c>
      <c r="AC591" s="9">
        <f>ROUND('Fertilizer Tonnage Entry Form'!F602,1)*10^1</f>
        <v>0</v>
      </c>
      <c r="AD591" s="9">
        <f>ROUND('Fertilizer Tonnage Entry Form'!G602,1)*10^1</f>
        <v>0</v>
      </c>
      <c r="AE591" s="9">
        <f>ROUND('Fertilizer Tonnage Entry Form'!H602,2)*10^2</f>
        <v>0</v>
      </c>
      <c r="AF591" s="9">
        <f>ROUND('Fertilizer Tonnage Entry Form'!I602,2)*10^2</f>
        <v>0</v>
      </c>
      <c r="AG591" s="9">
        <f>ROUND('Fertilizer Tonnage Entry Form'!J602,2)*10^2</f>
        <v>0</v>
      </c>
      <c r="AH591" s="9">
        <f>ROUND('Fertilizer Tonnage Entry Form'!K602,2)*10^2</f>
        <v>0</v>
      </c>
      <c r="AI591" s="9">
        <f>ROUND('Fertilizer Tonnage Entry Form'!L602,2)*10^2</f>
        <v>0</v>
      </c>
      <c r="AJ591" s="9">
        <f>ROUND('Fertilizer Tonnage Entry Form'!M602,3)*10^2</f>
        <v>0</v>
      </c>
    </row>
    <row r="592" spans="1:36" ht="12.75" customHeight="1">
      <c r="A592" s="9">
        <f>'Fertilizer Tonnage Entry Form'!$Q$1</f>
        <v>0</v>
      </c>
      <c r="C592" s="9">
        <f>'Fertilizer Tonnage Entry Form'!$D$2</f>
        <v>2018</v>
      </c>
      <c r="D592" s="9">
        <f>'Fertilizer Tonnage Entry Form'!$H$2</f>
        <v>14</v>
      </c>
      <c r="H592" s="1">
        <f>ROUND('Fertilizer Tonnage Entry Form'!A603,1)*10^1</f>
        <v>0</v>
      </c>
      <c r="J592" s="1">
        <f>ROUND('Fertilizer Tonnage Entry Form'!B603,1)*10^1</f>
        <v>0</v>
      </c>
      <c r="L592" s="1">
        <f>ROUND('Fertilizer Tonnage Entry Form'!C603,1)*10^1</f>
        <v>0</v>
      </c>
      <c r="M592" s="1">
        <f>ROUND('Fertilizer Tonnage Entry Form'!N603,3)*10^3</f>
        <v>0</v>
      </c>
      <c r="Q592" s="9">
        <f>'Fertilizer Tonnage Entry Form'!T603</f>
        <v>0</v>
      </c>
      <c r="R592" s="9">
        <f>'Fertilizer Tonnage Entry Form'!O603</f>
        <v>0</v>
      </c>
      <c r="S592" s="9">
        <f>'Fertilizer Tonnage Entry Form'!P603</f>
        <v>0</v>
      </c>
      <c r="AA592" s="9">
        <f>ROUND('Fertilizer Tonnage Entry Form'!D603,1)*10^1</f>
        <v>0</v>
      </c>
      <c r="AB592" s="9">
        <f>ROUND('Fertilizer Tonnage Entry Form'!E603,1)*10^1</f>
        <v>0</v>
      </c>
      <c r="AC592" s="9">
        <f>ROUND('Fertilizer Tonnage Entry Form'!F603,1)*10^1</f>
        <v>0</v>
      </c>
      <c r="AD592" s="9">
        <f>ROUND('Fertilizer Tonnage Entry Form'!G603,1)*10^1</f>
        <v>0</v>
      </c>
      <c r="AE592" s="9">
        <f>ROUND('Fertilizer Tonnage Entry Form'!H603,2)*10^2</f>
        <v>0</v>
      </c>
      <c r="AF592" s="9">
        <f>ROUND('Fertilizer Tonnage Entry Form'!I603,2)*10^2</f>
        <v>0</v>
      </c>
      <c r="AG592" s="9">
        <f>ROUND('Fertilizer Tonnage Entry Form'!J603,2)*10^2</f>
        <v>0</v>
      </c>
      <c r="AH592" s="9">
        <f>ROUND('Fertilizer Tonnage Entry Form'!K603,2)*10^2</f>
        <v>0</v>
      </c>
      <c r="AI592" s="9">
        <f>ROUND('Fertilizer Tonnage Entry Form'!L603,2)*10^2</f>
        <v>0</v>
      </c>
      <c r="AJ592" s="9">
        <f>ROUND('Fertilizer Tonnage Entry Form'!M603,3)*10^2</f>
        <v>0</v>
      </c>
    </row>
    <row r="593" spans="1:36" ht="12.75" customHeight="1">
      <c r="A593" s="9">
        <f>'Fertilizer Tonnage Entry Form'!$Q$1</f>
        <v>0</v>
      </c>
      <c r="C593" s="9">
        <f>'Fertilizer Tonnage Entry Form'!$D$2</f>
        <v>2018</v>
      </c>
      <c r="D593" s="9">
        <f>'Fertilizer Tonnage Entry Form'!$H$2</f>
        <v>14</v>
      </c>
      <c r="H593" s="1">
        <f>ROUND('Fertilizer Tonnage Entry Form'!A604,1)*10^1</f>
        <v>0</v>
      </c>
      <c r="J593" s="1">
        <f>ROUND('Fertilizer Tonnage Entry Form'!B604,1)*10^1</f>
        <v>0</v>
      </c>
      <c r="L593" s="1">
        <f>ROUND('Fertilizer Tonnage Entry Form'!C604,1)*10^1</f>
        <v>0</v>
      </c>
      <c r="M593" s="1">
        <f>ROUND('Fertilizer Tonnage Entry Form'!N604,3)*10^3</f>
        <v>0</v>
      </c>
      <c r="Q593" s="9">
        <f>'Fertilizer Tonnage Entry Form'!T604</f>
        <v>0</v>
      </c>
      <c r="R593" s="9">
        <f>'Fertilizer Tonnage Entry Form'!O604</f>
        <v>0</v>
      </c>
      <c r="S593" s="9">
        <f>'Fertilizer Tonnage Entry Form'!P604</f>
        <v>0</v>
      </c>
      <c r="AA593" s="9">
        <f>ROUND('Fertilizer Tonnage Entry Form'!D604,1)*10^1</f>
        <v>0</v>
      </c>
      <c r="AB593" s="9">
        <f>ROUND('Fertilizer Tonnage Entry Form'!E604,1)*10^1</f>
        <v>0</v>
      </c>
      <c r="AC593" s="9">
        <f>ROUND('Fertilizer Tonnage Entry Form'!F604,1)*10^1</f>
        <v>0</v>
      </c>
      <c r="AD593" s="9">
        <f>ROUND('Fertilizer Tonnage Entry Form'!G604,1)*10^1</f>
        <v>0</v>
      </c>
      <c r="AE593" s="9">
        <f>ROUND('Fertilizer Tonnage Entry Form'!H604,2)*10^2</f>
        <v>0</v>
      </c>
      <c r="AF593" s="9">
        <f>ROUND('Fertilizer Tonnage Entry Form'!I604,2)*10^2</f>
        <v>0</v>
      </c>
      <c r="AG593" s="9">
        <f>ROUND('Fertilizer Tonnage Entry Form'!J604,2)*10^2</f>
        <v>0</v>
      </c>
      <c r="AH593" s="9">
        <f>ROUND('Fertilizer Tonnage Entry Form'!K604,2)*10^2</f>
        <v>0</v>
      </c>
      <c r="AI593" s="9">
        <f>ROUND('Fertilizer Tonnage Entry Form'!L604,2)*10^2</f>
        <v>0</v>
      </c>
      <c r="AJ593" s="9">
        <f>ROUND('Fertilizer Tonnage Entry Form'!M604,3)*10^2</f>
        <v>0</v>
      </c>
    </row>
    <row r="594" spans="1:36" ht="12.75" customHeight="1">
      <c r="A594" s="9">
        <f>'Fertilizer Tonnage Entry Form'!$Q$1</f>
        <v>0</v>
      </c>
      <c r="C594" s="9">
        <f>'Fertilizer Tonnage Entry Form'!$D$2</f>
        <v>2018</v>
      </c>
      <c r="D594" s="9">
        <f>'Fertilizer Tonnage Entry Form'!$H$2</f>
        <v>14</v>
      </c>
      <c r="H594" s="1">
        <f>ROUND('Fertilizer Tonnage Entry Form'!A605,1)*10^1</f>
        <v>0</v>
      </c>
      <c r="J594" s="1">
        <f>ROUND('Fertilizer Tonnage Entry Form'!B605,1)*10^1</f>
        <v>0</v>
      </c>
      <c r="L594" s="1">
        <f>ROUND('Fertilizer Tonnage Entry Form'!C605,1)*10^1</f>
        <v>0</v>
      </c>
      <c r="M594" s="1">
        <f>ROUND('Fertilizer Tonnage Entry Form'!N605,3)*10^3</f>
        <v>0</v>
      </c>
      <c r="Q594" s="9">
        <f>'Fertilizer Tonnage Entry Form'!T605</f>
        <v>0</v>
      </c>
      <c r="R594" s="9">
        <f>'Fertilizer Tonnage Entry Form'!O605</f>
        <v>0</v>
      </c>
      <c r="S594" s="9">
        <f>'Fertilizer Tonnage Entry Form'!P605</f>
        <v>0</v>
      </c>
      <c r="AA594" s="9">
        <f>ROUND('Fertilizer Tonnage Entry Form'!D605,1)*10^1</f>
        <v>0</v>
      </c>
      <c r="AB594" s="9">
        <f>ROUND('Fertilizer Tonnage Entry Form'!E605,1)*10^1</f>
        <v>0</v>
      </c>
      <c r="AC594" s="9">
        <f>ROUND('Fertilizer Tonnage Entry Form'!F605,1)*10^1</f>
        <v>0</v>
      </c>
      <c r="AD594" s="9">
        <f>ROUND('Fertilizer Tonnage Entry Form'!G605,1)*10^1</f>
        <v>0</v>
      </c>
      <c r="AE594" s="9">
        <f>ROUND('Fertilizer Tonnage Entry Form'!H605,2)*10^2</f>
        <v>0</v>
      </c>
      <c r="AF594" s="9">
        <f>ROUND('Fertilizer Tonnage Entry Form'!I605,2)*10^2</f>
        <v>0</v>
      </c>
      <c r="AG594" s="9">
        <f>ROUND('Fertilizer Tonnage Entry Form'!J605,2)*10^2</f>
        <v>0</v>
      </c>
      <c r="AH594" s="9">
        <f>ROUND('Fertilizer Tonnage Entry Form'!K605,2)*10^2</f>
        <v>0</v>
      </c>
      <c r="AI594" s="9">
        <f>ROUND('Fertilizer Tonnage Entry Form'!L605,2)*10^2</f>
        <v>0</v>
      </c>
      <c r="AJ594" s="9">
        <f>ROUND('Fertilizer Tonnage Entry Form'!M605,3)*10^2</f>
        <v>0</v>
      </c>
    </row>
    <row r="595" spans="1:36" ht="12.75" customHeight="1">
      <c r="A595" s="9">
        <f>'Fertilizer Tonnage Entry Form'!$Q$1</f>
        <v>0</v>
      </c>
      <c r="C595" s="9">
        <f>'Fertilizer Tonnage Entry Form'!$D$2</f>
        <v>2018</v>
      </c>
      <c r="D595" s="9">
        <f>'Fertilizer Tonnage Entry Form'!$H$2</f>
        <v>14</v>
      </c>
      <c r="H595" s="1">
        <f>ROUND('Fertilizer Tonnage Entry Form'!A606,1)*10^1</f>
        <v>0</v>
      </c>
      <c r="J595" s="1">
        <f>ROUND('Fertilizer Tonnage Entry Form'!B606,1)*10^1</f>
        <v>0</v>
      </c>
      <c r="L595" s="1">
        <f>ROUND('Fertilizer Tonnage Entry Form'!C606,1)*10^1</f>
        <v>0</v>
      </c>
      <c r="M595" s="1">
        <f>ROUND('Fertilizer Tonnage Entry Form'!N606,3)*10^3</f>
        <v>0</v>
      </c>
      <c r="Q595" s="9">
        <f>'Fertilizer Tonnage Entry Form'!T606</f>
        <v>0</v>
      </c>
      <c r="R595" s="9">
        <f>'Fertilizer Tonnage Entry Form'!O606</f>
        <v>0</v>
      </c>
      <c r="S595" s="9">
        <f>'Fertilizer Tonnage Entry Form'!P606</f>
        <v>0</v>
      </c>
      <c r="AA595" s="9">
        <f>ROUND('Fertilizer Tonnage Entry Form'!D606,1)*10^1</f>
        <v>0</v>
      </c>
      <c r="AB595" s="9">
        <f>ROUND('Fertilizer Tonnage Entry Form'!E606,1)*10^1</f>
        <v>0</v>
      </c>
      <c r="AC595" s="9">
        <f>ROUND('Fertilizer Tonnage Entry Form'!F606,1)*10^1</f>
        <v>0</v>
      </c>
      <c r="AD595" s="9">
        <f>ROUND('Fertilizer Tonnage Entry Form'!G606,1)*10^1</f>
        <v>0</v>
      </c>
      <c r="AE595" s="9">
        <f>ROUND('Fertilizer Tonnage Entry Form'!H606,2)*10^2</f>
        <v>0</v>
      </c>
      <c r="AF595" s="9">
        <f>ROUND('Fertilizer Tonnage Entry Form'!I606,2)*10^2</f>
        <v>0</v>
      </c>
      <c r="AG595" s="9">
        <f>ROUND('Fertilizer Tonnage Entry Form'!J606,2)*10^2</f>
        <v>0</v>
      </c>
      <c r="AH595" s="9">
        <f>ROUND('Fertilizer Tonnage Entry Form'!K606,2)*10^2</f>
        <v>0</v>
      </c>
      <c r="AI595" s="9">
        <f>ROUND('Fertilizer Tonnage Entry Form'!L606,2)*10^2</f>
        <v>0</v>
      </c>
      <c r="AJ595" s="9">
        <f>ROUND('Fertilizer Tonnage Entry Form'!M606,3)*10^2</f>
        <v>0</v>
      </c>
    </row>
    <row r="596" spans="1:36" ht="12.75" customHeight="1">
      <c r="A596" s="9">
        <f>'Fertilizer Tonnage Entry Form'!$Q$1</f>
        <v>0</v>
      </c>
      <c r="C596" s="9">
        <f>'Fertilizer Tonnage Entry Form'!$D$2</f>
        <v>2018</v>
      </c>
      <c r="D596" s="9">
        <f>'Fertilizer Tonnage Entry Form'!$H$2</f>
        <v>14</v>
      </c>
      <c r="H596" s="1">
        <f>ROUND('Fertilizer Tonnage Entry Form'!A607,1)*10^1</f>
        <v>0</v>
      </c>
      <c r="J596" s="1">
        <f>ROUND('Fertilizer Tonnage Entry Form'!B607,1)*10^1</f>
        <v>0</v>
      </c>
      <c r="L596" s="1">
        <f>ROUND('Fertilizer Tonnage Entry Form'!C607,1)*10^1</f>
        <v>0</v>
      </c>
      <c r="M596" s="1">
        <f>ROUND('Fertilizer Tonnage Entry Form'!N607,3)*10^3</f>
        <v>0</v>
      </c>
      <c r="Q596" s="9">
        <f>'Fertilizer Tonnage Entry Form'!T607</f>
        <v>0</v>
      </c>
      <c r="R596" s="9">
        <f>'Fertilizer Tonnage Entry Form'!O607</f>
        <v>0</v>
      </c>
      <c r="S596" s="9">
        <f>'Fertilizer Tonnage Entry Form'!P607</f>
        <v>0</v>
      </c>
      <c r="AA596" s="9">
        <f>ROUND('Fertilizer Tonnage Entry Form'!D607,1)*10^1</f>
        <v>0</v>
      </c>
      <c r="AB596" s="9">
        <f>ROUND('Fertilizer Tonnage Entry Form'!E607,1)*10^1</f>
        <v>0</v>
      </c>
      <c r="AC596" s="9">
        <f>ROUND('Fertilizer Tonnage Entry Form'!F607,1)*10^1</f>
        <v>0</v>
      </c>
      <c r="AD596" s="9">
        <f>ROUND('Fertilizer Tonnage Entry Form'!G607,1)*10^1</f>
        <v>0</v>
      </c>
      <c r="AE596" s="9">
        <f>ROUND('Fertilizer Tonnage Entry Form'!H607,2)*10^2</f>
        <v>0</v>
      </c>
      <c r="AF596" s="9">
        <f>ROUND('Fertilizer Tonnage Entry Form'!I607,2)*10^2</f>
        <v>0</v>
      </c>
      <c r="AG596" s="9">
        <f>ROUND('Fertilizer Tonnage Entry Form'!J607,2)*10^2</f>
        <v>0</v>
      </c>
      <c r="AH596" s="9">
        <f>ROUND('Fertilizer Tonnage Entry Form'!K607,2)*10^2</f>
        <v>0</v>
      </c>
      <c r="AI596" s="9">
        <f>ROUND('Fertilizer Tonnage Entry Form'!L607,2)*10^2</f>
        <v>0</v>
      </c>
      <c r="AJ596" s="9">
        <f>ROUND('Fertilizer Tonnage Entry Form'!M607,3)*10^2</f>
        <v>0</v>
      </c>
    </row>
    <row r="597" spans="1:36" ht="12.75" customHeight="1">
      <c r="A597" s="9">
        <f>'Fertilizer Tonnage Entry Form'!$Q$1</f>
        <v>0</v>
      </c>
      <c r="C597" s="9">
        <f>'Fertilizer Tonnage Entry Form'!$D$2</f>
        <v>2018</v>
      </c>
      <c r="D597" s="9">
        <f>'Fertilizer Tonnage Entry Form'!$H$2</f>
        <v>14</v>
      </c>
      <c r="H597" s="1">
        <f>ROUND('Fertilizer Tonnage Entry Form'!A608,1)*10^1</f>
        <v>0</v>
      </c>
      <c r="J597" s="1">
        <f>ROUND('Fertilizer Tonnage Entry Form'!B608,1)*10^1</f>
        <v>0</v>
      </c>
      <c r="L597" s="1">
        <f>ROUND('Fertilizer Tonnage Entry Form'!C608,1)*10^1</f>
        <v>0</v>
      </c>
      <c r="M597" s="1">
        <f>ROUND('Fertilizer Tonnage Entry Form'!N608,3)*10^3</f>
        <v>0</v>
      </c>
      <c r="Q597" s="9">
        <f>'Fertilizer Tonnage Entry Form'!T608</f>
        <v>0</v>
      </c>
      <c r="R597" s="9">
        <f>'Fertilizer Tonnage Entry Form'!O608</f>
        <v>0</v>
      </c>
      <c r="S597" s="9">
        <f>'Fertilizer Tonnage Entry Form'!P608</f>
        <v>0</v>
      </c>
      <c r="AA597" s="9">
        <f>ROUND('Fertilizer Tonnage Entry Form'!D608,1)*10^1</f>
        <v>0</v>
      </c>
      <c r="AB597" s="9">
        <f>ROUND('Fertilizer Tonnage Entry Form'!E608,1)*10^1</f>
        <v>0</v>
      </c>
      <c r="AC597" s="9">
        <f>ROUND('Fertilizer Tonnage Entry Form'!F608,1)*10^1</f>
        <v>0</v>
      </c>
      <c r="AD597" s="9">
        <f>ROUND('Fertilizer Tonnage Entry Form'!G608,1)*10^1</f>
        <v>0</v>
      </c>
      <c r="AE597" s="9">
        <f>ROUND('Fertilizer Tonnage Entry Form'!H608,2)*10^2</f>
        <v>0</v>
      </c>
      <c r="AF597" s="9">
        <f>ROUND('Fertilizer Tonnage Entry Form'!I608,2)*10^2</f>
        <v>0</v>
      </c>
      <c r="AG597" s="9">
        <f>ROUND('Fertilizer Tonnage Entry Form'!J608,2)*10^2</f>
        <v>0</v>
      </c>
      <c r="AH597" s="9">
        <f>ROUND('Fertilizer Tonnage Entry Form'!K608,2)*10^2</f>
        <v>0</v>
      </c>
      <c r="AI597" s="9">
        <f>ROUND('Fertilizer Tonnage Entry Form'!L608,2)*10^2</f>
        <v>0</v>
      </c>
      <c r="AJ597" s="9">
        <f>ROUND('Fertilizer Tonnage Entry Form'!M608,3)*10^2</f>
        <v>0</v>
      </c>
    </row>
    <row r="598" spans="1:36" ht="12.75" customHeight="1">
      <c r="A598" s="9">
        <f>'Fertilizer Tonnage Entry Form'!$Q$1</f>
        <v>0</v>
      </c>
      <c r="C598" s="9">
        <f>'Fertilizer Tonnage Entry Form'!$D$2</f>
        <v>2018</v>
      </c>
      <c r="D598" s="9">
        <f>'Fertilizer Tonnage Entry Form'!$H$2</f>
        <v>14</v>
      </c>
      <c r="H598" s="1">
        <f>ROUND('Fertilizer Tonnage Entry Form'!A609,1)*10^1</f>
        <v>0</v>
      </c>
      <c r="J598" s="1">
        <f>ROUND('Fertilizer Tonnage Entry Form'!B609,1)*10^1</f>
        <v>0</v>
      </c>
      <c r="L598" s="1">
        <f>ROUND('Fertilizer Tonnage Entry Form'!C609,1)*10^1</f>
        <v>0</v>
      </c>
      <c r="M598" s="1">
        <f>ROUND('Fertilizer Tonnage Entry Form'!N609,3)*10^3</f>
        <v>0</v>
      </c>
      <c r="Q598" s="9">
        <f>'Fertilizer Tonnage Entry Form'!T609</f>
        <v>0</v>
      </c>
      <c r="R598" s="9">
        <f>'Fertilizer Tonnage Entry Form'!O609</f>
        <v>0</v>
      </c>
      <c r="S598" s="9">
        <f>'Fertilizer Tonnage Entry Form'!P609</f>
        <v>0</v>
      </c>
      <c r="AA598" s="9">
        <f>ROUND('Fertilizer Tonnage Entry Form'!D609,1)*10^1</f>
        <v>0</v>
      </c>
      <c r="AB598" s="9">
        <f>ROUND('Fertilizer Tonnage Entry Form'!E609,1)*10^1</f>
        <v>0</v>
      </c>
      <c r="AC598" s="9">
        <f>ROUND('Fertilizer Tonnage Entry Form'!F609,1)*10^1</f>
        <v>0</v>
      </c>
      <c r="AD598" s="9">
        <f>ROUND('Fertilizer Tonnage Entry Form'!G609,1)*10^1</f>
        <v>0</v>
      </c>
      <c r="AE598" s="9">
        <f>ROUND('Fertilizer Tonnage Entry Form'!H609,2)*10^2</f>
        <v>0</v>
      </c>
      <c r="AF598" s="9">
        <f>ROUND('Fertilizer Tonnage Entry Form'!I609,2)*10^2</f>
        <v>0</v>
      </c>
      <c r="AG598" s="9">
        <f>ROUND('Fertilizer Tonnage Entry Form'!J609,2)*10^2</f>
        <v>0</v>
      </c>
      <c r="AH598" s="9">
        <f>ROUND('Fertilizer Tonnage Entry Form'!K609,2)*10^2</f>
        <v>0</v>
      </c>
      <c r="AI598" s="9">
        <f>ROUND('Fertilizer Tonnage Entry Form'!L609,2)*10^2</f>
        <v>0</v>
      </c>
      <c r="AJ598" s="9">
        <f>ROUND('Fertilizer Tonnage Entry Form'!M609,3)*10^2</f>
        <v>0</v>
      </c>
    </row>
    <row r="599" spans="1:36" ht="12.75" customHeight="1">
      <c r="A599" s="9">
        <f>'Fertilizer Tonnage Entry Form'!$Q$1</f>
        <v>0</v>
      </c>
      <c r="C599" s="9">
        <f>'Fertilizer Tonnage Entry Form'!$D$2</f>
        <v>2018</v>
      </c>
      <c r="D599" s="9">
        <f>'Fertilizer Tonnage Entry Form'!$H$2</f>
        <v>14</v>
      </c>
      <c r="H599" s="1">
        <f>ROUND('Fertilizer Tonnage Entry Form'!A610,1)*10^1</f>
        <v>0</v>
      </c>
      <c r="J599" s="1">
        <f>ROUND('Fertilizer Tonnage Entry Form'!B610,1)*10^1</f>
        <v>0</v>
      </c>
      <c r="L599" s="1">
        <f>ROUND('Fertilizer Tonnage Entry Form'!C610,1)*10^1</f>
        <v>0</v>
      </c>
      <c r="M599" s="1">
        <f>ROUND('Fertilizer Tonnage Entry Form'!N610,3)*10^3</f>
        <v>0</v>
      </c>
      <c r="Q599" s="9">
        <f>'Fertilizer Tonnage Entry Form'!T610</f>
        <v>0</v>
      </c>
      <c r="R599" s="9">
        <f>'Fertilizer Tonnage Entry Form'!O610</f>
        <v>0</v>
      </c>
      <c r="S599" s="9">
        <f>'Fertilizer Tonnage Entry Form'!P610</f>
        <v>0</v>
      </c>
      <c r="AA599" s="9">
        <f>ROUND('Fertilizer Tonnage Entry Form'!D610,1)*10^1</f>
        <v>0</v>
      </c>
      <c r="AB599" s="9">
        <f>ROUND('Fertilizer Tonnage Entry Form'!E610,1)*10^1</f>
        <v>0</v>
      </c>
      <c r="AC599" s="9">
        <f>ROUND('Fertilizer Tonnage Entry Form'!F610,1)*10^1</f>
        <v>0</v>
      </c>
      <c r="AD599" s="9">
        <f>ROUND('Fertilizer Tonnage Entry Form'!G610,1)*10^1</f>
        <v>0</v>
      </c>
      <c r="AE599" s="9">
        <f>ROUND('Fertilizer Tonnage Entry Form'!H610,2)*10^2</f>
        <v>0</v>
      </c>
      <c r="AF599" s="9">
        <f>ROUND('Fertilizer Tonnage Entry Form'!I610,2)*10^2</f>
        <v>0</v>
      </c>
      <c r="AG599" s="9">
        <f>ROUND('Fertilizer Tonnage Entry Form'!J610,2)*10^2</f>
        <v>0</v>
      </c>
      <c r="AH599" s="9">
        <f>ROUND('Fertilizer Tonnage Entry Form'!K610,2)*10^2</f>
        <v>0</v>
      </c>
      <c r="AI599" s="9">
        <f>ROUND('Fertilizer Tonnage Entry Form'!L610,2)*10^2</f>
        <v>0</v>
      </c>
      <c r="AJ599" s="9">
        <f>ROUND('Fertilizer Tonnage Entry Form'!M610,3)*10^2</f>
        <v>0</v>
      </c>
    </row>
    <row r="600" spans="1:36" ht="12.75" customHeight="1">
      <c r="A600" s="9">
        <f>'Fertilizer Tonnage Entry Form'!$Q$1</f>
        <v>0</v>
      </c>
      <c r="C600" s="9">
        <f>'Fertilizer Tonnage Entry Form'!$D$2</f>
        <v>2018</v>
      </c>
      <c r="D600" s="9">
        <f>'Fertilizer Tonnage Entry Form'!$H$2</f>
        <v>14</v>
      </c>
      <c r="H600" s="1">
        <f>ROUND('Fertilizer Tonnage Entry Form'!A611,1)*10^1</f>
        <v>0</v>
      </c>
      <c r="J600" s="1">
        <f>ROUND('Fertilizer Tonnage Entry Form'!B611,1)*10^1</f>
        <v>0</v>
      </c>
      <c r="L600" s="1">
        <f>ROUND('Fertilizer Tonnage Entry Form'!C611,1)*10^1</f>
        <v>0</v>
      </c>
      <c r="M600" s="1">
        <f>ROUND('Fertilizer Tonnage Entry Form'!N611,3)*10^3</f>
        <v>0</v>
      </c>
      <c r="Q600" s="9">
        <f>'Fertilizer Tonnage Entry Form'!T611</f>
        <v>0</v>
      </c>
      <c r="R600" s="9">
        <f>'Fertilizer Tonnage Entry Form'!O611</f>
        <v>0</v>
      </c>
      <c r="S600" s="9">
        <f>'Fertilizer Tonnage Entry Form'!P611</f>
        <v>0</v>
      </c>
      <c r="AA600" s="9">
        <f>ROUND('Fertilizer Tonnage Entry Form'!D611,1)*10^1</f>
        <v>0</v>
      </c>
      <c r="AB600" s="9">
        <f>ROUND('Fertilizer Tonnage Entry Form'!E611,1)*10^1</f>
        <v>0</v>
      </c>
      <c r="AC600" s="9">
        <f>ROUND('Fertilizer Tonnage Entry Form'!F611,1)*10^1</f>
        <v>0</v>
      </c>
      <c r="AD600" s="9">
        <f>ROUND('Fertilizer Tonnage Entry Form'!G611,1)*10^1</f>
        <v>0</v>
      </c>
      <c r="AE600" s="9">
        <f>ROUND('Fertilizer Tonnage Entry Form'!H611,2)*10^2</f>
        <v>0</v>
      </c>
      <c r="AF600" s="9">
        <f>ROUND('Fertilizer Tonnage Entry Form'!I611,2)*10^2</f>
        <v>0</v>
      </c>
      <c r="AG600" s="9">
        <f>ROUND('Fertilizer Tonnage Entry Form'!J611,2)*10^2</f>
        <v>0</v>
      </c>
      <c r="AH600" s="9">
        <f>ROUND('Fertilizer Tonnage Entry Form'!K611,2)*10^2</f>
        <v>0</v>
      </c>
      <c r="AI600" s="9">
        <f>ROUND('Fertilizer Tonnage Entry Form'!L611,2)*10^2</f>
        <v>0</v>
      </c>
      <c r="AJ600" s="9">
        <f>ROUND('Fertilizer Tonnage Entry Form'!M611,3)*10^2</f>
        <v>0</v>
      </c>
    </row>
    <row r="601" spans="1:36" ht="12.75" customHeight="1">
      <c r="A601" s="9">
        <f>'Fertilizer Tonnage Entry Form'!$Q$1</f>
        <v>0</v>
      </c>
      <c r="C601" s="9">
        <f>'Fertilizer Tonnage Entry Form'!$D$2</f>
        <v>2018</v>
      </c>
      <c r="D601" s="9">
        <f>'Fertilizer Tonnage Entry Form'!$H$2</f>
        <v>14</v>
      </c>
      <c r="H601" s="1">
        <f>ROUND('Fertilizer Tonnage Entry Form'!A612,1)*10^1</f>
        <v>0</v>
      </c>
      <c r="J601" s="1">
        <f>ROUND('Fertilizer Tonnage Entry Form'!B612,1)*10^1</f>
        <v>0</v>
      </c>
      <c r="L601" s="1">
        <f>ROUND('Fertilizer Tonnage Entry Form'!C612,1)*10^1</f>
        <v>0</v>
      </c>
      <c r="M601" s="1">
        <f>ROUND('Fertilizer Tonnage Entry Form'!N612,3)*10^3</f>
        <v>0</v>
      </c>
      <c r="Q601" s="9">
        <f>'Fertilizer Tonnage Entry Form'!T612</f>
        <v>0</v>
      </c>
      <c r="R601" s="9">
        <f>'Fertilizer Tonnage Entry Form'!O612</f>
        <v>0</v>
      </c>
      <c r="S601" s="9">
        <f>'Fertilizer Tonnage Entry Form'!P612</f>
        <v>0</v>
      </c>
      <c r="AA601" s="9">
        <f>ROUND('Fertilizer Tonnage Entry Form'!D612,1)*10^1</f>
        <v>0</v>
      </c>
      <c r="AB601" s="9">
        <f>ROUND('Fertilizer Tonnage Entry Form'!E612,1)*10^1</f>
        <v>0</v>
      </c>
      <c r="AC601" s="9">
        <f>ROUND('Fertilizer Tonnage Entry Form'!F612,1)*10^1</f>
        <v>0</v>
      </c>
      <c r="AD601" s="9">
        <f>ROUND('Fertilizer Tonnage Entry Form'!G612,1)*10^1</f>
        <v>0</v>
      </c>
      <c r="AE601" s="9">
        <f>ROUND('Fertilizer Tonnage Entry Form'!H612,2)*10^2</f>
        <v>0</v>
      </c>
      <c r="AF601" s="9">
        <f>ROUND('Fertilizer Tonnage Entry Form'!I612,2)*10^2</f>
        <v>0</v>
      </c>
      <c r="AG601" s="9">
        <f>ROUND('Fertilizer Tonnage Entry Form'!J612,2)*10^2</f>
        <v>0</v>
      </c>
      <c r="AH601" s="9">
        <f>ROUND('Fertilizer Tonnage Entry Form'!K612,2)*10^2</f>
        <v>0</v>
      </c>
      <c r="AI601" s="9">
        <f>ROUND('Fertilizer Tonnage Entry Form'!L612,2)*10^2</f>
        <v>0</v>
      </c>
      <c r="AJ601" s="9">
        <f>ROUND('Fertilizer Tonnage Entry Form'!M612,3)*10^2</f>
        <v>0</v>
      </c>
    </row>
    <row r="602" spans="1:36" ht="12.75" customHeight="1">
      <c r="A602" s="9">
        <f>'Fertilizer Tonnage Entry Form'!$Q$1</f>
        <v>0</v>
      </c>
      <c r="C602" s="9">
        <f>'Fertilizer Tonnage Entry Form'!$D$2</f>
        <v>2018</v>
      </c>
      <c r="D602" s="9">
        <f>'Fertilizer Tonnage Entry Form'!$H$2</f>
        <v>14</v>
      </c>
      <c r="H602" s="1">
        <f>ROUND('Fertilizer Tonnage Entry Form'!A613,1)*10^1</f>
        <v>0</v>
      </c>
      <c r="J602" s="1">
        <f>ROUND('Fertilizer Tonnage Entry Form'!B613,1)*10^1</f>
        <v>0</v>
      </c>
      <c r="L602" s="1">
        <f>ROUND('Fertilizer Tonnage Entry Form'!C613,1)*10^1</f>
        <v>0</v>
      </c>
      <c r="M602" s="1">
        <f>ROUND('Fertilizer Tonnage Entry Form'!N613,3)*10^3</f>
        <v>0</v>
      </c>
      <c r="Q602" s="9">
        <f>'Fertilizer Tonnage Entry Form'!T613</f>
        <v>0</v>
      </c>
      <c r="R602" s="9">
        <f>'Fertilizer Tonnage Entry Form'!O613</f>
        <v>0</v>
      </c>
      <c r="S602" s="9">
        <f>'Fertilizer Tonnage Entry Form'!P613</f>
        <v>0</v>
      </c>
      <c r="AA602" s="9">
        <f>ROUND('Fertilizer Tonnage Entry Form'!D613,1)*10^1</f>
        <v>0</v>
      </c>
      <c r="AB602" s="9">
        <f>ROUND('Fertilizer Tonnage Entry Form'!E613,1)*10^1</f>
        <v>0</v>
      </c>
      <c r="AC602" s="9">
        <f>ROUND('Fertilizer Tonnage Entry Form'!F613,1)*10^1</f>
        <v>0</v>
      </c>
      <c r="AD602" s="9">
        <f>ROUND('Fertilizer Tonnage Entry Form'!G613,1)*10^1</f>
        <v>0</v>
      </c>
      <c r="AE602" s="9">
        <f>ROUND('Fertilizer Tonnage Entry Form'!H613,2)*10^2</f>
        <v>0</v>
      </c>
      <c r="AF602" s="9">
        <f>ROUND('Fertilizer Tonnage Entry Form'!I613,2)*10^2</f>
        <v>0</v>
      </c>
      <c r="AG602" s="9">
        <f>ROUND('Fertilizer Tonnage Entry Form'!J613,2)*10^2</f>
        <v>0</v>
      </c>
      <c r="AH602" s="9">
        <f>ROUND('Fertilizer Tonnage Entry Form'!K613,2)*10^2</f>
        <v>0</v>
      </c>
      <c r="AI602" s="9">
        <f>ROUND('Fertilizer Tonnage Entry Form'!L613,2)*10^2</f>
        <v>0</v>
      </c>
      <c r="AJ602" s="9">
        <f>ROUND('Fertilizer Tonnage Entry Form'!M613,3)*10^2</f>
        <v>0</v>
      </c>
    </row>
    <row r="603" spans="1:36" ht="12.75" customHeight="1">
      <c r="A603" s="9">
        <f>'Fertilizer Tonnage Entry Form'!$Q$1</f>
        <v>0</v>
      </c>
      <c r="C603" s="9">
        <f>'Fertilizer Tonnage Entry Form'!$D$2</f>
        <v>2018</v>
      </c>
      <c r="D603" s="9">
        <f>'Fertilizer Tonnage Entry Form'!$H$2</f>
        <v>14</v>
      </c>
      <c r="H603" s="1">
        <f>ROUND('Fertilizer Tonnage Entry Form'!A614,1)*10^1</f>
        <v>0</v>
      </c>
      <c r="J603" s="1">
        <f>ROUND('Fertilizer Tonnage Entry Form'!B614,1)*10^1</f>
        <v>0</v>
      </c>
      <c r="L603" s="1">
        <f>ROUND('Fertilizer Tonnage Entry Form'!C614,1)*10^1</f>
        <v>0</v>
      </c>
      <c r="M603" s="1">
        <f>ROUND('Fertilizer Tonnage Entry Form'!N614,3)*10^3</f>
        <v>0</v>
      </c>
      <c r="Q603" s="9">
        <f>'Fertilizer Tonnage Entry Form'!T614</f>
        <v>0</v>
      </c>
      <c r="R603" s="9">
        <f>'Fertilizer Tonnage Entry Form'!O614</f>
        <v>0</v>
      </c>
      <c r="S603" s="9">
        <f>'Fertilizer Tonnage Entry Form'!P614</f>
        <v>0</v>
      </c>
      <c r="AA603" s="9">
        <f>ROUND('Fertilizer Tonnage Entry Form'!D614,1)*10^1</f>
        <v>0</v>
      </c>
      <c r="AB603" s="9">
        <f>ROUND('Fertilizer Tonnage Entry Form'!E614,1)*10^1</f>
        <v>0</v>
      </c>
      <c r="AC603" s="9">
        <f>ROUND('Fertilizer Tonnage Entry Form'!F614,1)*10^1</f>
        <v>0</v>
      </c>
      <c r="AD603" s="9">
        <f>ROUND('Fertilizer Tonnage Entry Form'!G614,1)*10^1</f>
        <v>0</v>
      </c>
      <c r="AE603" s="9">
        <f>ROUND('Fertilizer Tonnage Entry Form'!H614,2)*10^2</f>
        <v>0</v>
      </c>
      <c r="AF603" s="9">
        <f>ROUND('Fertilizer Tonnage Entry Form'!I614,2)*10^2</f>
        <v>0</v>
      </c>
      <c r="AG603" s="9">
        <f>ROUND('Fertilizer Tonnage Entry Form'!J614,2)*10^2</f>
        <v>0</v>
      </c>
      <c r="AH603" s="9">
        <f>ROUND('Fertilizer Tonnage Entry Form'!K614,2)*10^2</f>
        <v>0</v>
      </c>
      <c r="AI603" s="9">
        <f>ROUND('Fertilizer Tonnage Entry Form'!L614,2)*10^2</f>
        <v>0</v>
      </c>
      <c r="AJ603" s="9">
        <f>ROUND('Fertilizer Tonnage Entry Form'!M614,3)*10^2</f>
        <v>0</v>
      </c>
    </row>
    <row r="604" spans="1:36" ht="12.75" customHeight="1">
      <c r="A604" s="9">
        <f>'Fertilizer Tonnage Entry Form'!$Q$1</f>
        <v>0</v>
      </c>
      <c r="C604" s="9">
        <f>'Fertilizer Tonnage Entry Form'!$D$2</f>
        <v>2018</v>
      </c>
      <c r="D604" s="9">
        <f>'Fertilizer Tonnage Entry Form'!$H$2</f>
        <v>14</v>
      </c>
      <c r="H604" s="1">
        <f>ROUND('Fertilizer Tonnage Entry Form'!A615,1)*10^1</f>
        <v>0</v>
      </c>
      <c r="J604" s="1">
        <f>ROUND('Fertilizer Tonnage Entry Form'!B615,1)*10^1</f>
        <v>0</v>
      </c>
      <c r="L604" s="1">
        <f>ROUND('Fertilizer Tonnage Entry Form'!C615,1)*10^1</f>
        <v>0</v>
      </c>
      <c r="M604" s="1">
        <f>ROUND('Fertilizer Tonnage Entry Form'!N615,3)*10^3</f>
        <v>0</v>
      </c>
      <c r="Q604" s="9">
        <f>'Fertilizer Tonnage Entry Form'!T615</f>
        <v>0</v>
      </c>
      <c r="R604" s="9">
        <f>'Fertilizer Tonnage Entry Form'!O615</f>
        <v>0</v>
      </c>
      <c r="S604" s="9">
        <f>'Fertilizer Tonnage Entry Form'!P615</f>
        <v>0</v>
      </c>
      <c r="AA604" s="9">
        <f>ROUND('Fertilizer Tonnage Entry Form'!D615,1)*10^1</f>
        <v>0</v>
      </c>
      <c r="AB604" s="9">
        <f>ROUND('Fertilizer Tonnage Entry Form'!E615,1)*10^1</f>
        <v>0</v>
      </c>
      <c r="AC604" s="9">
        <f>ROUND('Fertilizer Tonnage Entry Form'!F615,1)*10^1</f>
        <v>0</v>
      </c>
      <c r="AD604" s="9">
        <f>ROUND('Fertilizer Tonnage Entry Form'!G615,1)*10^1</f>
        <v>0</v>
      </c>
      <c r="AE604" s="9">
        <f>ROUND('Fertilizer Tonnage Entry Form'!H615,2)*10^2</f>
        <v>0</v>
      </c>
      <c r="AF604" s="9">
        <f>ROUND('Fertilizer Tonnage Entry Form'!I615,2)*10^2</f>
        <v>0</v>
      </c>
      <c r="AG604" s="9">
        <f>ROUND('Fertilizer Tonnage Entry Form'!J615,2)*10^2</f>
        <v>0</v>
      </c>
      <c r="AH604" s="9">
        <f>ROUND('Fertilizer Tonnage Entry Form'!K615,2)*10^2</f>
        <v>0</v>
      </c>
      <c r="AI604" s="9">
        <f>ROUND('Fertilizer Tonnage Entry Form'!L615,2)*10^2</f>
        <v>0</v>
      </c>
      <c r="AJ604" s="9">
        <f>ROUND('Fertilizer Tonnage Entry Form'!M615,3)*10^2</f>
        <v>0</v>
      </c>
    </row>
    <row r="605" spans="1:36" ht="12.75" customHeight="1">
      <c r="A605" s="9">
        <f>'Fertilizer Tonnage Entry Form'!$Q$1</f>
        <v>0</v>
      </c>
      <c r="C605" s="9">
        <f>'Fertilizer Tonnage Entry Form'!$D$2</f>
        <v>2018</v>
      </c>
      <c r="D605" s="9">
        <f>'Fertilizer Tonnage Entry Form'!$H$2</f>
        <v>14</v>
      </c>
      <c r="H605" s="1">
        <f>ROUND('Fertilizer Tonnage Entry Form'!A616,1)*10^1</f>
        <v>0</v>
      </c>
      <c r="J605" s="1">
        <f>ROUND('Fertilizer Tonnage Entry Form'!B616,1)*10^1</f>
        <v>0</v>
      </c>
      <c r="L605" s="1">
        <f>ROUND('Fertilizer Tonnage Entry Form'!C616,1)*10^1</f>
        <v>0</v>
      </c>
      <c r="M605" s="1">
        <f>ROUND('Fertilizer Tonnage Entry Form'!N616,3)*10^3</f>
        <v>0</v>
      </c>
      <c r="Q605" s="9">
        <f>'Fertilizer Tonnage Entry Form'!T616</f>
        <v>0</v>
      </c>
      <c r="R605" s="9">
        <f>'Fertilizer Tonnage Entry Form'!O616</f>
        <v>0</v>
      </c>
      <c r="S605" s="9">
        <f>'Fertilizer Tonnage Entry Form'!P616</f>
        <v>0</v>
      </c>
      <c r="AA605" s="9">
        <f>ROUND('Fertilizer Tonnage Entry Form'!D616,1)*10^1</f>
        <v>0</v>
      </c>
      <c r="AB605" s="9">
        <f>ROUND('Fertilizer Tonnage Entry Form'!E616,1)*10^1</f>
        <v>0</v>
      </c>
      <c r="AC605" s="9">
        <f>ROUND('Fertilizer Tonnage Entry Form'!F616,1)*10^1</f>
        <v>0</v>
      </c>
      <c r="AD605" s="9">
        <f>ROUND('Fertilizer Tonnage Entry Form'!G616,1)*10^1</f>
        <v>0</v>
      </c>
      <c r="AE605" s="9">
        <f>ROUND('Fertilizer Tonnage Entry Form'!H616,2)*10^2</f>
        <v>0</v>
      </c>
      <c r="AF605" s="9">
        <f>ROUND('Fertilizer Tonnage Entry Form'!I616,2)*10^2</f>
        <v>0</v>
      </c>
      <c r="AG605" s="9">
        <f>ROUND('Fertilizer Tonnage Entry Form'!J616,2)*10^2</f>
        <v>0</v>
      </c>
      <c r="AH605" s="9">
        <f>ROUND('Fertilizer Tonnage Entry Form'!K616,2)*10^2</f>
        <v>0</v>
      </c>
      <c r="AI605" s="9">
        <f>ROUND('Fertilizer Tonnage Entry Form'!L616,2)*10^2</f>
        <v>0</v>
      </c>
      <c r="AJ605" s="9">
        <f>ROUND('Fertilizer Tonnage Entry Form'!M616,3)*10^2</f>
        <v>0</v>
      </c>
    </row>
    <row r="606" spans="1:36" ht="12.75" customHeight="1">
      <c r="A606" s="9">
        <f>'Fertilizer Tonnage Entry Form'!$Q$1</f>
        <v>0</v>
      </c>
      <c r="C606" s="9">
        <f>'Fertilizer Tonnage Entry Form'!$D$2</f>
        <v>2018</v>
      </c>
      <c r="D606" s="9">
        <f>'Fertilizer Tonnage Entry Form'!$H$2</f>
        <v>14</v>
      </c>
      <c r="H606" s="1">
        <f>ROUND('Fertilizer Tonnage Entry Form'!A617,1)*10^1</f>
        <v>0</v>
      </c>
      <c r="J606" s="1">
        <f>ROUND('Fertilizer Tonnage Entry Form'!B617,1)*10^1</f>
        <v>0</v>
      </c>
      <c r="L606" s="1">
        <f>ROUND('Fertilizer Tonnage Entry Form'!C617,1)*10^1</f>
        <v>0</v>
      </c>
      <c r="M606" s="1">
        <f>ROUND('Fertilizer Tonnage Entry Form'!N617,3)*10^3</f>
        <v>0</v>
      </c>
      <c r="Q606" s="9">
        <f>'Fertilizer Tonnage Entry Form'!T617</f>
        <v>0</v>
      </c>
      <c r="R606" s="9">
        <f>'Fertilizer Tonnage Entry Form'!O617</f>
        <v>0</v>
      </c>
      <c r="S606" s="9">
        <f>'Fertilizer Tonnage Entry Form'!P617</f>
        <v>0</v>
      </c>
      <c r="AA606" s="9">
        <f>ROUND('Fertilizer Tonnage Entry Form'!D617,1)*10^1</f>
        <v>0</v>
      </c>
      <c r="AB606" s="9">
        <f>ROUND('Fertilizer Tonnage Entry Form'!E617,1)*10^1</f>
        <v>0</v>
      </c>
      <c r="AC606" s="9">
        <f>ROUND('Fertilizer Tonnage Entry Form'!F617,1)*10^1</f>
        <v>0</v>
      </c>
      <c r="AD606" s="9">
        <f>ROUND('Fertilizer Tonnage Entry Form'!G617,1)*10^1</f>
        <v>0</v>
      </c>
      <c r="AE606" s="9">
        <f>ROUND('Fertilizer Tonnage Entry Form'!H617,2)*10^2</f>
        <v>0</v>
      </c>
      <c r="AF606" s="9">
        <f>ROUND('Fertilizer Tonnage Entry Form'!I617,2)*10^2</f>
        <v>0</v>
      </c>
      <c r="AG606" s="9">
        <f>ROUND('Fertilizer Tonnage Entry Form'!J617,2)*10^2</f>
        <v>0</v>
      </c>
      <c r="AH606" s="9">
        <f>ROUND('Fertilizer Tonnage Entry Form'!K617,2)*10^2</f>
        <v>0</v>
      </c>
      <c r="AI606" s="9">
        <f>ROUND('Fertilizer Tonnage Entry Form'!L617,2)*10^2</f>
        <v>0</v>
      </c>
      <c r="AJ606" s="9">
        <f>ROUND('Fertilizer Tonnage Entry Form'!M617,3)*10^2</f>
        <v>0</v>
      </c>
    </row>
    <row r="607" spans="1:36" ht="12.75" customHeight="1">
      <c r="A607" s="9">
        <f>'Fertilizer Tonnage Entry Form'!$Q$1</f>
        <v>0</v>
      </c>
      <c r="C607" s="9">
        <f>'Fertilizer Tonnage Entry Form'!$D$2</f>
        <v>2018</v>
      </c>
      <c r="D607" s="9">
        <f>'Fertilizer Tonnage Entry Form'!$H$2</f>
        <v>14</v>
      </c>
      <c r="H607" s="1">
        <f>ROUND('Fertilizer Tonnage Entry Form'!A618,1)*10^1</f>
        <v>0</v>
      </c>
      <c r="J607" s="1">
        <f>ROUND('Fertilizer Tonnage Entry Form'!B618,1)*10^1</f>
        <v>0</v>
      </c>
      <c r="L607" s="1">
        <f>ROUND('Fertilizer Tonnage Entry Form'!C618,1)*10^1</f>
        <v>0</v>
      </c>
      <c r="M607" s="1">
        <f>ROUND('Fertilizer Tonnage Entry Form'!N618,3)*10^3</f>
        <v>0</v>
      </c>
      <c r="Q607" s="9">
        <f>'Fertilizer Tonnage Entry Form'!T618</f>
        <v>0</v>
      </c>
      <c r="R607" s="9">
        <f>'Fertilizer Tonnage Entry Form'!O618</f>
        <v>0</v>
      </c>
      <c r="S607" s="9">
        <f>'Fertilizer Tonnage Entry Form'!P618</f>
        <v>0</v>
      </c>
      <c r="AA607" s="9">
        <f>ROUND('Fertilizer Tonnage Entry Form'!D618,1)*10^1</f>
        <v>0</v>
      </c>
      <c r="AB607" s="9">
        <f>ROUND('Fertilizer Tonnage Entry Form'!E618,1)*10^1</f>
        <v>0</v>
      </c>
      <c r="AC607" s="9">
        <f>ROUND('Fertilizer Tonnage Entry Form'!F618,1)*10^1</f>
        <v>0</v>
      </c>
      <c r="AD607" s="9">
        <f>ROUND('Fertilizer Tonnage Entry Form'!G618,1)*10^1</f>
        <v>0</v>
      </c>
      <c r="AE607" s="9">
        <f>ROUND('Fertilizer Tonnage Entry Form'!H618,2)*10^2</f>
        <v>0</v>
      </c>
      <c r="AF607" s="9">
        <f>ROUND('Fertilizer Tonnage Entry Form'!I618,2)*10^2</f>
        <v>0</v>
      </c>
      <c r="AG607" s="9">
        <f>ROUND('Fertilizer Tonnage Entry Form'!J618,2)*10^2</f>
        <v>0</v>
      </c>
      <c r="AH607" s="9">
        <f>ROUND('Fertilizer Tonnage Entry Form'!K618,2)*10^2</f>
        <v>0</v>
      </c>
      <c r="AI607" s="9">
        <f>ROUND('Fertilizer Tonnage Entry Form'!L618,2)*10^2</f>
        <v>0</v>
      </c>
      <c r="AJ607" s="9">
        <f>ROUND('Fertilizer Tonnage Entry Form'!M618,3)*10^2</f>
        <v>0</v>
      </c>
    </row>
    <row r="608" spans="1:36" ht="12.75" customHeight="1">
      <c r="A608" s="9">
        <f>'Fertilizer Tonnage Entry Form'!$Q$1</f>
        <v>0</v>
      </c>
      <c r="C608" s="9">
        <f>'Fertilizer Tonnage Entry Form'!$D$2</f>
        <v>2018</v>
      </c>
      <c r="D608" s="9">
        <f>'Fertilizer Tonnage Entry Form'!$H$2</f>
        <v>14</v>
      </c>
      <c r="H608" s="1">
        <f>ROUND('Fertilizer Tonnage Entry Form'!A619,1)*10^1</f>
        <v>0</v>
      </c>
      <c r="J608" s="1">
        <f>ROUND('Fertilizer Tonnage Entry Form'!B619,1)*10^1</f>
        <v>0</v>
      </c>
      <c r="L608" s="1">
        <f>ROUND('Fertilizer Tonnage Entry Form'!C619,1)*10^1</f>
        <v>0</v>
      </c>
      <c r="M608" s="1">
        <f>ROUND('Fertilizer Tonnage Entry Form'!N619,3)*10^3</f>
        <v>0</v>
      </c>
      <c r="Q608" s="9">
        <f>'Fertilizer Tonnage Entry Form'!T619</f>
        <v>0</v>
      </c>
      <c r="R608" s="9">
        <f>'Fertilizer Tonnage Entry Form'!O619</f>
        <v>0</v>
      </c>
      <c r="S608" s="9">
        <f>'Fertilizer Tonnage Entry Form'!P619</f>
        <v>0</v>
      </c>
      <c r="AA608" s="9">
        <f>ROUND('Fertilizer Tonnage Entry Form'!D619,1)*10^1</f>
        <v>0</v>
      </c>
      <c r="AB608" s="9">
        <f>ROUND('Fertilizer Tonnage Entry Form'!E619,1)*10^1</f>
        <v>0</v>
      </c>
      <c r="AC608" s="9">
        <f>ROUND('Fertilizer Tonnage Entry Form'!F619,1)*10^1</f>
        <v>0</v>
      </c>
      <c r="AD608" s="9">
        <f>ROUND('Fertilizer Tonnage Entry Form'!G619,1)*10^1</f>
        <v>0</v>
      </c>
      <c r="AE608" s="9">
        <f>ROUND('Fertilizer Tonnage Entry Form'!H619,2)*10^2</f>
        <v>0</v>
      </c>
      <c r="AF608" s="9">
        <f>ROUND('Fertilizer Tonnage Entry Form'!I619,2)*10^2</f>
        <v>0</v>
      </c>
      <c r="AG608" s="9">
        <f>ROUND('Fertilizer Tonnage Entry Form'!J619,2)*10^2</f>
        <v>0</v>
      </c>
      <c r="AH608" s="9">
        <f>ROUND('Fertilizer Tonnage Entry Form'!K619,2)*10^2</f>
        <v>0</v>
      </c>
      <c r="AI608" s="9">
        <f>ROUND('Fertilizer Tonnage Entry Form'!L619,2)*10^2</f>
        <v>0</v>
      </c>
      <c r="AJ608" s="9">
        <f>ROUND('Fertilizer Tonnage Entry Form'!M619,3)*10^2</f>
        <v>0</v>
      </c>
    </row>
    <row r="609" spans="1:36" ht="12.75" customHeight="1">
      <c r="A609" s="9">
        <f>'Fertilizer Tonnage Entry Form'!$Q$1</f>
        <v>0</v>
      </c>
      <c r="C609" s="9">
        <f>'Fertilizer Tonnage Entry Form'!$D$2</f>
        <v>2018</v>
      </c>
      <c r="D609" s="9">
        <f>'Fertilizer Tonnage Entry Form'!$H$2</f>
        <v>14</v>
      </c>
      <c r="H609" s="1">
        <f>ROUND('Fertilizer Tonnage Entry Form'!A620,1)*10^1</f>
        <v>0</v>
      </c>
      <c r="J609" s="1">
        <f>ROUND('Fertilizer Tonnage Entry Form'!B620,1)*10^1</f>
        <v>0</v>
      </c>
      <c r="L609" s="1">
        <f>ROUND('Fertilizer Tonnage Entry Form'!C620,1)*10^1</f>
        <v>0</v>
      </c>
      <c r="M609" s="1">
        <f>ROUND('Fertilizer Tonnage Entry Form'!N620,3)*10^3</f>
        <v>0</v>
      </c>
      <c r="Q609" s="9">
        <f>'Fertilizer Tonnage Entry Form'!T620</f>
        <v>0</v>
      </c>
      <c r="R609" s="9">
        <f>'Fertilizer Tonnage Entry Form'!O620</f>
        <v>0</v>
      </c>
      <c r="S609" s="9">
        <f>'Fertilizer Tonnage Entry Form'!P620</f>
        <v>0</v>
      </c>
      <c r="AA609" s="9">
        <f>ROUND('Fertilizer Tonnage Entry Form'!D620,1)*10^1</f>
        <v>0</v>
      </c>
      <c r="AB609" s="9">
        <f>ROUND('Fertilizer Tonnage Entry Form'!E620,1)*10^1</f>
        <v>0</v>
      </c>
      <c r="AC609" s="9">
        <f>ROUND('Fertilizer Tonnage Entry Form'!F620,1)*10^1</f>
        <v>0</v>
      </c>
      <c r="AD609" s="9">
        <f>ROUND('Fertilizer Tonnage Entry Form'!G620,1)*10^1</f>
        <v>0</v>
      </c>
      <c r="AE609" s="9">
        <f>ROUND('Fertilizer Tonnage Entry Form'!H620,2)*10^2</f>
        <v>0</v>
      </c>
      <c r="AF609" s="9">
        <f>ROUND('Fertilizer Tonnage Entry Form'!I620,2)*10^2</f>
        <v>0</v>
      </c>
      <c r="AG609" s="9">
        <f>ROUND('Fertilizer Tonnage Entry Form'!J620,2)*10^2</f>
        <v>0</v>
      </c>
      <c r="AH609" s="9">
        <f>ROUND('Fertilizer Tonnage Entry Form'!K620,2)*10^2</f>
        <v>0</v>
      </c>
      <c r="AI609" s="9">
        <f>ROUND('Fertilizer Tonnage Entry Form'!L620,2)*10^2</f>
        <v>0</v>
      </c>
      <c r="AJ609" s="9">
        <f>ROUND('Fertilizer Tonnage Entry Form'!M620,3)*10^2</f>
        <v>0</v>
      </c>
    </row>
    <row r="610" spans="1:36" ht="12.75" customHeight="1">
      <c r="A610" s="9">
        <f>'Fertilizer Tonnage Entry Form'!$Q$1</f>
        <v>0</v>
      </c>
      <c r="C610" s="9">
        <f>'Fertilizer Tonnage Entry Form'!$D$2</f>
        <v>2018</v>
      </c>
      <c r="D610" s="9">
        <f>'Fertilizer Tonnage Entry Form'!$H$2</f>
        <v>14</v>
      </c>
      <c r="H610" s="1">
        <f>ROUND('Fertilizer Tonnage Entry Form'!A621,1)*10^1</f>
        <v>0</v>
      </c>
      <c r="J610" s="1">
        <f>ROUND('Fertilizer Tonnage Entry Form'!B621,1)*10^1</f>
        <v>0</v>
      </c>
      <c r="L610" s="1">
        <f>ROUND('Fertilizer Tonnage Entry Form'!C621,1)*10^1</f>
        <v>0</v>
      </c>
      <c r="M610" s="1">
        <f>ROUND('Fertilizer Tonnage Entry Form'!N621,3)*10^3</f>
        <v>0</v>
      </c>
      <c r="Q610" s="9">
        <f>'Fertilizer Tonnage Entry Form'!T621</f>
        <v>0</v>
      </c>
      <c r="R610" s="9">
        <f>'Fertilizer Tonnage Entry Form'!O621</f>
        <v>0</v>
      </c>
      <c r="S610" s="9">
        <f>'Fertilizer Tonnage Entry Form'!P621</f>
        <v>0</v>
      </c>
      <c r="AA610" s="9">
        <f>ROUND('Fertilizer Tonnage Entry Form'!D621,1)*10^1</f>
        <v>0</v>
      </c>
      <c r="AB610" s="9">
        <f>ROUND('Fertilizer Tonnage Entry Form'!E621,1)*10^1</f>
        <v>0</v>
      </c>
      <c r="AC610" s="9">
        <f>ROUND('Fertilizer Tonnage Entry Form'!F621,1)*10^1</f>
        <v>0</v>
      </c>
      <c r="AD610" s="9">
        <f>ROUND('Fertilizer Tonnage Entry Form'!G621,1)*10^1</f>
        <v>0</v>
      </c>
      <c r="AE610" s="9">
        <f>ROUND('Fertilizer Tonnage Entry Form'!H621,2)*10^2</f>
        <v>0</v>
      </c>
      <c r="AF610" s="9">
        <f>ROUND('Fertilizer Tonnage Entry Form'!I621,2)*10^2</f>
        <v>0</v>
      </c>
      <c r="AG610" s="9">
        <f>ROUND('Fertilizer Tonnage Entry Form'!J621,2)*10^2</f>
        <v>0</v>
      </c>
      <c r="AH610" s="9">
        <f>ROUND('Fertilizer Tonnage Entry Form'!K621,2)*10^2</f>
        <v>0</v>
      </c>
      <c r="AI610" s="9">
        <f>ROUND('Fertilizer Tonnage Entry Form'!L621,2)*10^2</f>
        <v>0</v>
      </c>
      <c r="AJ610" s="9">
        <f>ROUND('Fertilizer Tonnage Entry Form'!M621,3)*10^2</f>
        <v>0</v>
      </c>
    </row>
    <row r="611" spans="1:36" ht="12.75" customHeight="1">
      <c r="A611" s="9">
        <f>'Fertilizer Tonnage Entry Form'!$Q$1</f>
        <v>0</v>
      </c>
      <c r="C611" s="9">
        <f>'Fertilizer Tonnage Entry Form'!$D$2</f>
        <v>2018</v>
      </c>
      <c r="D611" s="9">
        <f>'Fertilizer Tonnage Entry Form'!$H$2</f>
        <v>14</v>
      </c>
      <c r="H611" s="1">
        <f>ROUND('Fertilizer Tonnage Entry Form'!A622,1)*10^1</f>
        <v>0</v>
      </c>
      <c r="J611" s="1">
        <f>ROUND('Fertilizer Tonnage Entry Form'!B622,1)*10^1</f>
        <v>0</v>
      </c>
      <c r="L611" s="1">
        <f>ROUND('Fertilizer Tonnage Entry Form'!C622,1)*10^1</f>
        <v>0</v>
      </c>
      <c r="M611" s="1">
        <f>ROUND('Fertilizer Tonnage Entry Form'!N622,3)*10^3</f>
        <v>0</v>
      </c>
      <c r="Q611" s="9">
        <f>'Fertilizer Tonnage Entry Form'!T622</f>
        <v>0</v>
      </c>
      <c r="R611" s="9">
        <f>'Fertilizer Tonnage Entry Form'!O622</f>
        <v>0</v>
      </c>
      <c r="S611" s="9">
        <f>'Fertilizer Tonnage Entry Form'!P622</f>
        <v>0</v>
      </c>
      <c r="AA611" s="9">
        <f>ROUND('Fertilizer Tonnage Entry Form'!D622,1)*10^1</f>
        <v>0</v>
      </c>
      <c r="AB611" s="9">
        <f>ROUND('Fertilizer Tonnage Entry Form'!E622,1)*10^1</f>
        <v>0</v>
      </c>
      <c r="AC611" s="9">
        <f>ROUND('Fertilizer Tonnage Entry Form'!F622,1)*10^1</f>
        <v>0</v>
      </c>
      <c r="AD611" s="9">
        <f>ROUND('Fertilizer Tonnage Entry Form'!G622,1)*10^1</f>
        <v>0</v>
      </c>
      <c r="AE611" s="9">
        <f>ROUND('Fertilizer Tonnage Entry Form'!H622,2)*10^2</f>
        <v>0</v>
      </c>
      <c r="AF611" s="9">
        <f>ROUND('Fertilizer Tonnage Entry Form'!I622,2)*10^2</f>
        <v>0</v>
      </c>
      <c r="AG611" s="9">
        <f>ROUND('Fertilizer Tonnage Entry Form'!J622,2)*10^2</f>
        <v>0</v>
      </c>
      <c r="AH611" s="9">
        <f>ROUND('Fertilizer Tonnage Entry Form'!K622,2)*10^2</f>
        <v>0</v>
      </c>
      <c r="AI611" s="9">
        <f>ROUND('Fertilizer Tonnage Entry Form'!L622,2)*10^2</f>
        <v>0</v>
      </c>
      <c r="AJ611" s="9">
        <f>ROUND('Fertilizer Tonnage Entry Form'!M622,3)*10^2</f>
        <v>0</v>
      </c>
    </row>
    <row r="612" spans="1:36" ht="12.75" customHeight="1">
      <c r="A612" s="9">
        <f>'Fertilizer Tonnage Entry Form'!$Q$1</f>
        <v>0</v>
      </c>
      <c r="C612" s="9">
        <f>'Fertilizer Tonnage Entry Form'!$D$2</f>
        <v>2018</v>
      </c>
      <c r="D612" s="9">
        <f>'Fertilizer Tonnage Entry Form'!$H$2</f>
        <v>14</v>
      </c>
      <c r="H612" s="1">
        <f>ROUND('Fertilizer Tonnage Entry Form'!A623,1)*10^1</f>
        <v>0</v>
      </c>
      <c r="J612" s="1">
        <f>ROUND('Fertilizer Tonnage Entry Form'!B623,1)*10^1</f>
        <v>0</v>
      </c>
      <c r="L612" s="1">
        <f>ROUND('Fertilizer Tonnage Entry Form'!C623,1)*10^1</f>
        <v>0</v>
      </c>
      <c r="M612" s="1">
        <f>ROUND('Fertilizer Tonnage Entry Form'!N623,3)*10^3</f>
        <v>0</v>
      </c>
      <c r="Q612" s="9">
        <f>'Fertilizer Tonnage Entry Form'!T623</f>
        <v>0</v>
      </c>
      <c r="R612" s="9">
        <f>'Fertilizer Tonnage Entry Form'!O623</f>
        <v>0</v>
      </c>
      <c r="S612" s="9">
        <f>'Fertilizer Tonnage Entry Form'!P623</f>
        <v>0</v>
      </c>
      <c r="AA612" s="9">
        <f>ROUND('Fertilizer Tonnage Entry Form'!D623,1)*10^1</f>
        <v>0</v>
      </c>
      <c r="AB612" s="9">
        <f>ROUND('Fertilizer Tonnage Entry Form'!E623,1)*10^1</f>
        <v>0</v>
      </c>
      <c r="AC612" s="9">
        <f>ROUND('Fertilizer Tonnage Entry Form'!F623,1)*10^1</f>
        <v>0</v>
      </c>
      <c r="AD612" s="9">
        <f>ROUND('Fertilizer Tonnage Entry Form'!G623,1)*10^1</f>
        <v>0</v>
      </c>
      <c r="AE612" s="9">
        <f>ROUND('Fertilizer Tonnage Entry Form'!H623,2)*10^2</f>
        <v>0</v>
      </c>
      <c r="AF612" s="9">
        <f>ROUND('Fertilizer Tonnage Entry Form'!I623,2)*10^2</f>
        <v>0</v>
      </c>
      <c r="AG612" s="9">
        <f>ROUND('Fertilizer Tonnage Entry Form'!J623,2)*10^2</f>
        <v>0</v>
      </c>
      <c r="AH612" s="9">
        <f>ROUND('Fertilizer Tonnage Entry Form'!K623,2)*10^2</f>
        <v>0</v>
      </c>
      <c r="AI612" s="9">
        <f>ROUND('Fertilizer Tonnage Entry Form'!L623,2)*10^2</f>
        <v>0</v>
      </c>
      <c r="AJ612" s="9">
        <f>ROUND('Fertilizer Tonnage Entry Form'!M623,3)*10^2</f>
        <v>0</v>
      </c>
    </row>
    <row r="613" spans="1:36" ht="12.75" customHeight="1">
      <c r="A613" s="9">
        <f>'Fertilizer Tonnage Entry Form'!$Q$1</f>
        <v>0</v>
      </c>
      <c r="C613" s="9">
        <f>'Fertilizer Tonnage Entry Form'!$D$2</f>
        <v>2018</v>
      </c>
      <c r="D613" s="9">
        <f>'Fertilizer Tonnage Entry Form'!$H$2</f>
        <v>14</v>
      </c>
      <c r="H613" s="1">
        <f>ROUND('Fertilizer Tonnage Entry Form'!A624,1)*10^1</f>
        <v>0</v>
      </c>
      <c r="J613" s="1">
        <f>ROUND('Fertilizer Tonnage Entry Form'!B624,1)*10^1</f>
        <v>0</v>
      </c>
      <c r="L613" s="1">
        <f>ROUND('Fertilizer Tonnage Entry Form'!C624,1)*10^1</f>
        <v>0</v>
      </c>
      <c r="M613" s="1">
        <f>ROUND('Fertilizer Tonnage Entry Form'!N624,3)*10^3</f>
        <v>0</v>
      </c>
      <c r="Q613" s="9">
        <f>'Fertilizer Tonnage Entry Form'!T624</f>
        <v>0</v>
      </c>
      <c r="R613" s="9">
        <f>'Fertilizer Tonnage Entry Form'!O624</f>
        <v>0</v>
      </c>
      <c r="S613" s="9">
        <f>'Fertilizer Tonnage Entry Form'!P624</f>
        <v>0</v>
      </c>
      <c r="AA613" s="9">
        <f>ROUND('Fertilizer Tonnage Entry Form'!D624,1)*10^1</f>
        <v>0</v>
      </c>
      <c r="AB613" s="9">
        <f>ROUND('Fertilizer Tonnage Entry Form'!E624,1)*10^1</f>
        <v>0</v>
      </c>
      <c r="AC613" s="9">
        <f>ROUND('Fertilizer Tonnage Entry Form'!F624,1)*10^1</f>
        <v>0</v>
      </c>
      <c r="AD613" s="9">
        <f>ROUND('Fertilizer Tonnage Entry Form'!G624,1)*10^1</f>
        <v>0</v>
      </c>
      <c r="AE613" s="9">
        <f>ROUND('Fertilizer Tonnage Entry Form'!H624,2)*10^2</f>
        <v>0</v>
      </c>
      <c r="AF613" s="9">
        <f>ROUND('Fertilizer Tonnage Entry Form'!I624,2)*10^2</f>
        <v>0</v>
      </c>
      <c r="AG613" s="9">
        <f>ROUND('Fertilizer Tonnage Entry Form'!J624,2)*10^2</f>
        <v>0</v>
      </c>
      <c r="AH613" s="9">
        <f>ROUND('Fertilizer Tonnage Entry Form'!K624,2)*10^2</f>
        <v>0</v>
      </c>
      <c r="AI613" s="9">
        <f>ROUND('Fertilizer Tonnage Entry Form'!L624,2)*10^2</f>
        <v>0</v>
      </c>
      <c r="AJ613" s="9">
        <f>ROUND('Fertilizer Tonnage Entry Form'!M624,3)*10^2</f>
        <v>0</v>
      </c>
    </row>
    <row r="614" spans="1:36" ht="12.75" customHeight="1">
      <c r="A614" s="9">
        <f>'Fertilizer Tonnage Entry Form'!$Q$1</f>
        <v>0</v>
      </c>
      <c r="C614" s="9">
        <f>'Fertilizer Tonnage Entry Form'!$D$2</f>
        <v>2018</v>
      </c>
      <c r="D614" s="9">
        <f>'Fertilizer Tonnage Entry Form'!$H$2</f>
        <v>14</v>
      </c>
      <c r="H614" s="1">
        <f>ROUND('Fertilizer Tonnage Entry Form'!A625,1)*10^1</f>
        <v>0</v>
      </c>
      <c r="J614" s="1">
        <f>ROUND('Fertilizer Tonnage Entry Form'!B625,1)*10^1</f>
        <v>0</v>
      </c>
      <c r="L614" s="1">
        <f>ROUND('Fertilizer Tonnage Entry Form'!C625,1)*10^1</f>
        <v>0</v>
      </c>
      <c r="M614" s="1">
        <f>ROUND('Fertilizer Tonnage Entry Form'!N625,3)*10^3</f>
        <v>0</v>
      </c>
      <c r="Q614" s="9">
        <f>'Fertilizer Tonnage Entry Form'!T625</f>
        <v>0</v>
      </c>
      <c r="R614" s="9">
        <f>'Fertilizer Tonnage Entry Form'!O625</f>
        <v>0</v>
      </c>
      <c r="S614" s="9">
        <f>'Fertilizer Tonnage Entry Form'!P625</f>
        <v>0</v>
      </c>
      <c r="AA614" s="9">
        <f>ROUND('Fertilizer Tonnage Entry Form'!D625,1)*10^1</f>
        <v>0</v>
      </c>
      <c r="AB614" s="9">
        <f>ROUND('Fertilizer Tonnage Entry Form'!E625,1)*10^1</f>
        <v>0</v>
      </c>
      <c r="AC614" s="9">
        <f>ROUND('Fertilizer Tonnage Entry Form'!F625,1)*10^1</f>
        <v>0</v>
      </c>
      <c r="AD614" s="9">
        <f>ROUND('Fertilizer Tonnage Entry Form'!G625,1)*10^1</f>
        <v>0</v>
      </c>
      <c r="AE614" s="9">
        <f>ROUND('Fertilizer Tonnage Entry Form'!H625,2)*10^2</f>
        <v>0</v>
      </c>
      <c r="AF614" s="9">
        <f>ROUND('Fertilizer Tonnage Entry Form'!I625,2)*10^2</f>
        <v>0</v>
      </c>
      <c r="AG614" s="9">
        <f>ROUND('Fertilizer Tonnage Entry Form'!J625,2)*10^2</f>
        <v>0</v>
      </c>
      <c r="AH614" s="9">
        <f>ROUND('Fertilizer Tonnage Entry Form'!K625,2)*10^2</f>
        <v>0</v>
      </c>
      <c r="AI614" s="9">
        <f>ROUND('Fertilizer Tonnage Entry Form'!L625,2)*10^2</f>
        <v>0</v>
      </c>
      <c r="AJ614" s="9">
        <f>ROUND('Fertilizer Tonnage Entry Form'!M625,3)*10^2</f>
        <v>0</v>
      </c>
    </row>
    <row r="615" spans="1:36" ht="12.75" customHeight="1">
      <c r="A615" s="9">
        <f>'Fertilizer Tonnage Entry Form'!$Q$1</f>
        <v>0</v>
      </c>
      <c r="C615" s="9">
        <f>'Fertilizer Tonnage Entry Form'!$D$2</f>
        <v>2018</v>
      </c>
      <c r="D615" s="9">
        <f>'Fertilizer Tonnage Entry Form'!$H$2</f>
        <v>14</v>
      </c>
      <c r="H615" s="1">
        <f>ROUND('Fertilizer Tonnage Entry Form'!A626,1)*10^1</f>
        <v>0</v>
      </c>
      <c r="J615" s="1">
        <f>ROUND('Fertilizer Tonnage Entry Form'!B626,1)*10^1</f>
        <v>0</v>
      </c>
      <c r="L615" s="1">
        <f>ROUND('Fertilizer Tonnage Entry Form'!C626,1)*10^1</f>
        <v>0</v>
      </c>
      <c r="M615" s="1">
        <f>ROUND('Fertilizer Tonnage Entry Form'!N626,3)*10^3</f>
        <v>0</v>
      </c>
      <c r="Q615" s="9">
        <f>'Fertilizer Tonnage Entry Form'!T626</f>
        <v>0</v>
      </c>
      <c r="R615" s="9">
        <f>'Fertilizer Tonnage Entry Form'!O626</f>
        <v>0</v>
      </c>
      <c r="S615" s="9">
        <f>'Fertilizer Tonnage Entry Form'!P626</f>
        <v>0</v>
      </c>
      <c r="AA615" s="9">
        <f>ROUND('Fertilizer Tonnage Entry Form'!D626,1)*10^1</f>
        <v>0</v>
      </c>
      <c r="AB615" s="9">
        <f>ROUND('Fertilizer Tonnage Entry Form'!E626,1)*10^1</f>
        <v>0</v>
      </c>
      <c r="AC615" s="9">
        <f>ROUND('Fertilizer Tonnage Entry Form'!F626,1)*10^1</f>
        <v>0</v>
      </c>
      <c r="AD615" s="9">
        <f>ROUND('Fertilizer Tonnage Entry Form'!G626,1)*10^1</f>
        <v>0</v>
      </c>
      <c r="AE615" s="9">
        <f>ROUND('Fertilizer Tonnage Entry Form'!H626,2)*10^2</f>
        <v>0</v>
      </c>
      <c r="AF615" s="9">
        <f>ROUND('Fertilizer Tonnage Entry Form'!I626,2)*10^2</f>
        <v>0</v>
      </c>
      <c r="AG615" s="9">
        <f>ROUND('Fertilizer Tonnage Entry Form'!J626,2)*10^2</f>
        <v>0</v>
      </c>
      <c r="AH615" s="9">
        <f>ROUND('Fertilizer Tonnage Entry Form'!K626,2)*10^2</f>
        <v>0</v>
      </c>
      <c r="AI615" s="9">
        <f>ROUND('Fertilizer Tonnage Entry Form'!L626,2)*10^2</f>
        <v>0</v>
      </c>
      <c r="AJ615" s="9">
        <f>ROUND('Fertilizer Tonnage Entry Form'!M626,3)*10^2</f>
        <v>0</v>
      </c>
    </row>
    <row r="616" spans="1:36" ht="12.75" customHeight="1">
      <c r="A616" s="9">
        <f>'Fertilizer Tonnage Entry Form'!$Q$1</f>
        <v>0</v>
      </c>
      <c r="C616" s="9">
        <f>'Fertilizer Tonnage Entry Form'!$D$2</f>
        <v>2018</v>
      </c>
      <c r="D616" s="9">
        <f>'Fertilizer Tonnage Entry Form'!$H$2</f>
        <v>14</v>
      </c>
      <c r="H616" s="1">
        <f>ROUND('Fertilizer Tonnage Entry Form'!A627,1)*10^1</f>
        <v>0</v>
      </c>
      <c r="J616" s="1">
        <f>ROUND('Fertilizer Tonnage Entry Form'!B627,1)*10^1</f>
        <v>0</v>
      </c>
      <c r="L616" s="1">
        <f>ROUND('Fertilizer Tonnage Entry Form'!C627,1)*10^1</f>
        <v>0</v>
      </c>
      <c r="M616" s="1">
        <f>ROUND('Fertilizer Tonnage Entry Form'!N627,3)*10^3</f>
        <v>0</v>
      </c>
      <c r="Q616" s="9">
        <f>'Fertilizer Tonnage Entry Form'!T627</f>
        <v>0</v>
      </c>
      <c r="R616" s="9">
        <f>'Fertilizer Tonnage Entry Form'!O627</f>
        <v>0</v>
      </c>
      <c r="S616" s="9">
        <f>'Fertilizer Tonnage Entry Form'!P627</f>
        <v>0</v>
      </c>
      <c r="AA616" s="9">
        <f>ROUND('Fertilizer Tonnage Entry Form'!D627,1)*10^1</f>
        <v>0</v>
      </c>
      <c r="AB616" s="9">
        <f>ROUND('Fertilizer Tonnage Entry Form'!E627,1)*10^1</f>
        <v>0</v>
      </c>
      <c r="AC616" s="9">
        <f>ROUND('Fertilizer Tonnage Entry Form'!F627,1)*10^1</f>
        <v>0</v>
      </c>
      <c r="AD616" s="9">
        <f>ROUND('Fertilizer Tonnage Entry Form'!G627,1)*10^1</f>
        <v>0</v>
      </c>
      <c r="AE616" s="9">
        <f>ROUND('Fertilizer Tonnage Entry Form'!H627,2)*10^2</f>
        <v>0</v>
      </c>
      <c r="AF616" s="9">
        <f>ROUND('Fertilizer Tonnage Entry Form'!I627,2)*10^2</f>
        <v>0</v>
      </c>
      <c r="AG616" s="9">
        <f>ROUND('Fertilizer Tonnage Entry Form'!J627,2)*10^2</f>
        <v>0</v>
      </c>
      <c r="AH616" s="9">
        <f>ROUND('Fertilizer Tonnage Entry Form'!K627,2)*10^2</f>
        <v>0</v>
      </c>
      <c r="AI616" s="9">
        <f>ROUND('Fertilizer Tonnage Entry Form'!L627,2)*10^2</f>
        <v>0</v>
      </c>
      <c r="AJ616" s="9">
        <f>ROUND('Fertilizer Tonnage Entry Form'!M627,3)*10^2</f>
        <v>0</v>
      </c>
    </row>
    <row r="617" spans="1:36" ht="12.75" customHeight="1">
      <c r="A617" s="9">
        <f>'Fertilizer Tonnage Entry Form'!$Q$1</f>
        <v>0</v>
      </c>
      <c r="C617" s="9">
        <f>'Fertilizer Tonnage Entry Form'!$D$2</f>
        <v>2018</v>
      </c>
      <c r="D617" s="9">
        <f>'Fertilizer Tonnage Entry Form'!$H$2</f>
        <v>14</v>
      </c>
      <c r="H617" s="1">
        <f>ROUND('Fertilizer Tonnage Entry Form'!A628,1)*10^1</f>
        <v>0</v>
      </c>
      <c r="J617" s="1">
        <f>ROUND('Fertilizer Tonnage Entry Form'!B628,1)*10^1</f>
        <v>0</v>
      </c>
      <c r="L617" s="1">
        <f>ROUND('Fertilizer Tonnage Entry Form'!C628,1)*10^1</f>
        <v>0</v>
      </c>
      <c r="M617" s="1">
        <f>ROUND('Fertilizer Tonnage Entry Form'!N628,3)*10^3</f>
        <v>0</v>
      </c>
      <c r="Q617" s="9">
        <f>'Fertilizer Tonnage Entry Form'!T628</f>
        <v>0</v>
      </c>
      <c r="R617" s="9">
        <f>'Fertilizer Tonnage Entry Form'!O628</f>
        <v>0</v>
      </c>
      <c r="S617" s="9">
        <f>'Fertilizer Tonnage Entry Form'!P628</f>
        <v>0</v>
      </c>
      <c r="AA617" s="9">
        <f>ROUND('Fertilizer Tonnage Entry Form'!D628,1)*10^1</f>
        <v>0</v>
      </c>
      <c r="AB617" s="9">
        <f>ROUND('Fertilizer Tonnage Entry Form'!E628,1)*10^1</f>
        <v>0</v>
      </c>
      <c r="AC617" s="9">
        <f>ROUND('Fertilizer Tonnage Entry Form'!F628,1)*10^1</f>
        <v>0</v>
      </c>
      <c r="AD617" s="9">
        <f>ROUND('Fertilizer Tonnage Entry Form'!G628,1)*10^1</f>
        <v>0</v>
      </c>
      <c r="AE617" s="9">
        <f>ROUND('Fertilizer Tonnage Entry Form'!H628,2)*10^2</f>
        <v>0</v>
      </c>
      <c r="AF617" s="9">
        <f>ROUND('Fertilizer Tonnage Entry Form'!I628,2)*10^2</f>
        <v>0</v>
      </c>
      <c r="AG617" s="9">
        <f>ROUND('Fertilizer Tonnage Entry Form'!J628,2)*10^2</f>
        <v>0</v>
      </c>
      <c r="AH617" s="9">
        <f>ROUND('Fertilizer Tonnage Entry Form'!K628,2)*10^2</f>
        <v>0</v>
      </c>
      <c r="AI617" s="9">
        <f>ROUND('Fertilizer Tonnage Entry Form'!L628,2)*10^2</f>
        <v>0</v>
      </c>
      <c r="AJ617" s="9">
        <f>ROUND('Fertilizer Tonnage Entry Form'!M628,3)*10^2</f>
        <v>0</v>
      </c>
    </row>
    <row r="618" spans="1:36" ht="12.75" customHeight="1">
      <c r="A618" s="9">
        <f>'Fertilizer Tonnage Entry Form'!$Q$1</f>
        <v>0</v>
      </c>
      <c r="C618" s="9">
        <f>'Fertilizer Tonnage Entry Form'!$D$2</f>
        <v>2018</v>
      </c>
      <c r="D618" s="9">
        <f>'Fertilizer Tonnage Entry Form'!$H$2</f>
        <v>14</v>
      </c>
      <c r="H618" s="1">
        <f>ROUND('Fertilizer Tonnage Entry Form'!A629,1)*10^1</f>
        <v>0</v>
      </c>
      <c r="J618" s="1">
        <f>ROUND('Fertilizer Tonnage Entry Form'!B629,1)*10^1</f>
        <v>0</v>
      </c>
      <c r="L618" s="1">
        <f>ROUND('Fertilizer Tonnage Entry Form'!C629,1)*10^1</f>
        <v>0</v>
      </c>
      <c r="M618" s="1">
        <f>ROUND('Fertilizer Tonnage Entry Form'!N629,3)*10^3</f>
        <v>0</v>
      </c>
      <c r="Q618" s="9">
        <f>'Fertilizer Tonnage Entry Form'!T629</f>
        <v>0</v>
      </c>
      <c r="R618" s="9">
        <f>'Fertilizer Tonnage Entry Form'!O629</f>
        <v>0</v>
      </c>
      <c r="S618" s="9">
        <f>'Fertilizer Tonnage Entry Form'!P629</f>
        <v>0</v>
      </c>
      <c r="AA618" s="9">
        <f>ROUND('Fertilizer Tonnage Entry Form'!D629,1)*10^1</f>
        <v>0</v>
      </c>
      <c r="AB618" s="9">
        <f>ROUND('Fertilizer Tonnage Entry Form'!E629,1)*10^1</f>
        <v>0</v>
      </c>
      <c r="AC618" s="9">
        <f>ROUND('Fertilizer Tonnage Entry Form'!F629,1)*10^1</f>
        <v>0</v>
      </c>
      <c r="AD618" s="9">
        <f>ROUND('Fertilizer Tonnage Entry Form'!G629,1)*10^1</f>
        <v>0</v>
      </c>
      <c r="AE618" s="9">
        <f>ROUND('Fertilizer Tonnage Entry Form'!H629,2)*10^2</f>
        <v>0</v>
      </c>
      <c r="AF618" s="9">
        <f>ROUND('Fertilizer Tonnage Entry Form'!I629,2)*10^2</f>
        <v>0</v>
      </c>
      <c r="AG618" s="9">
        <f>ROUND('Fertilizer Tonnage Entry Form'!J629,2)*10^2</f>
        <v>0</v>
      </c>
      <c r="AH618" s="9">
        <f>ROUND('Fertilizer Tonnage Entry Form'!K629,2)*10^2</f>
        <v>0</v>
      </c>
      <c r="AI618" s="9">
        <f>ROUND('Fertilizer Tonnage Entry Form'!L629,2)*10^2</f>
        <v>0</v>
      </c>
      <c r="AJ618" s="9">
        <f>ROUND('Fertilizer Tonnage Entry Form'!M629,3)*10^2</f>
        <v>0</v>
      </c>
    </row>
    <row r="619" spans="1:36" ht="12.75" customHeight="1">
      <c r="A619" s="9">
        <f>'Fertilizer Tonnage Entry Form'!$Q$1</f>
        <v>0</v>
      </c>
      <c r="C619" s="9">
        <f>'Fertilizer Tonnage Entry Form'!$D$2</f>
        <v>2018</v>
      </c>
      <c r="D619" s="9">
        <f>'Fertilizer Tonnage Entry Form'!$H$2</f>
        <v>14</v>
      </c>
      <c r="H619" s="1">
        <f>ROUND('Fertilizer Tonnage Entry Form'!A630,1)*10^1</f>
        <v>0</v>
      </c>
      <c r="J619" s="1">
        <f>ROUND('Fertilizer Tonnage Entry Form'!B630,1)*10^1</f>
        <v>0</v>
      </c>
      <c r="L619" s="1">
        <f>ROUND('Fertilizer Tonnage Entry Form'!C630,1)*10^1</f>
        <v>0</v>
      </c>
      <c r="M619" s="1">
        <f>ROUND('Fertilizer Tonnage Entry Form'!N630,3)*10^3</f>
        <v>0</v>
      </c>
      <c r="Q619" s="9">
        <f>'Fertilizer Tonnage Entry Form'!T630</f>
        <v>0</v>
      </c>
      <c r="R619" s="9">
        <f>'Fertilizer Tonnage Entry Form'!O630</f>
        <v>0</v>
      </c>
      <c r="S619" s="9">
        <f>'Fertilizer Tonnage Entry Form'!P630</f>
        <v>0</v>
      </c>
      <c r="AA619" s="9">
        <f>ROUND('Fertilizer Tonnage Entry Form'!D630,1)*10^1</f>
        <v>0</v>
      </c>
      <c r="AB619" s="9">
        <f>ROUND('Fertilizer Tonnage Entry Form'!E630,1)*10^1</f>
        <v>0</v>
      </c>
      <c r="AC619" s="9">
        <f>ROUND('Fertilizer Tonnage Entry Form'!F630,1)*10^1</f>
        <v>0</v>
      </c>
      <c r="AD619" s="9">
        <f>ROUND('Fertilizer Tonnage Entry Form'!G630,1)*10^1</f>
        <v>0</v>
      </c>
      <c r="AE619" s="9">
        <f>ROUND('Fertilizer Tonnage Entry Form'!H630,2)*10^2</f>
        <v>0</v>
      </c>
      <c r="AF619" s="9">
        <f>ROUND('Fertilizer Tonnage Entry Form'!I630,2)*10^2</f>
        <v>0</v>
      </c>
      <c r="AG619" s="9">
        <f>ROUND('Fertilizer Tonnage Entry Form'!J630,2)*10^2</f>
        <v>0</v>
      </c>
      <c r="AH619" s="9">
        <f>ROUND('Fertilizer Tonnage Entry Form'!K630,2)*10^2</f>
        <v>0</v>
      </c>
      <c r="AI619" s="9">
        <f>ROUND('Fertilizer Tonnage Entry Form'!L630,2)*10^2</f>
        <v>0</v>
      </c>
      <c r="AJ619" s="9">
        <f>ROUND('Fertilizer Tonnage Entry Form'!M630,3)*10^2</f>
        <v>0</v>
      </c>
    </row>
    <row r="620" spans="1:36" ht="12.75" customHeight="1">
      <c r="A620" s="9">
        <f>'Fertilizer Tonnage Entry Form'!$Q$1</f>
        <v>0</v>
      </c>
      <c r="C620" s="9">
        <f>'Fertilizer Tonnage Entry Form'!$D$2</f>
        <v>2018</v>
      </c>
      <c r="D620" s="9">
        <f>'Fertilizer Tonnage Entry Form'!$H$2</f>
        <v>14</v>
      </c>
      <c r="H620" s="1">
        <f>ROUND('Fertilizer Tonnage Entry Form'!A631,1)*10^1</f>
        <v>0</v>
      </c>
      <c r="J620" s="1">
        <f>ROUND('Fertilizer Tonnage Entry Form'!B631,1)*10^1</f>
        <v>0</v>
      </c>
      <c r="L620" s="1">
        <f>ROUND('Fertilizer Tonnage Entry Form'!C631,1)*10^1</f>
        <v>0</v>
      </c>
      <c r="M620" s="1">
        <f>ROUND('Fertilizer Tonnage Entry Form'!N631,3)*10^3</f>
        <v>0</v>
      </c>
      <c r="Q620" s="9">
        <f>'Fertilizer Tonnage Entry Form'!T631</f>
        <v>0</v>
      </c>
      <c r="R620" s="9">
        <f>'Fertilizer Tonnage Entry Form'!O631</f>
        <v>0</v>
      </c>
      <c r="S620" s="9">
        <f>'Fertilizer Tonnage Entry Form'!P631</f>
        <v>0</v>
      </c>
      <c r="AA620" s="9">
        <f>ROUND('Fertilizer Tonnage Entry Form'!D631,1)*10^1</f>
        <v>0</v>
      </c>
      <c r="AB620" s="9">
        <f>ROUND('Fertilizer Tonnage Entry Form'!E631,1)*10^1</f>
        <v>0</v>
      </c>
      <c r="AC620" s="9">
        <f>ROUND('Fertilizer Tonnage Entry Form'!F631,1)*10^1</f>
        <v>0</v>
      </c>
      <c r="AD620" s="9">
        <f>ROUND('Fertilizer Tonnage Entry Form'!G631,1)*10^1</f>
        <v>0</v>
      </c>
      <c r="AE620" s="9">
        <f>ROUND('Fertilizer Tonnage Entry Form'!H631,2)*10^2</f>
        <v>0</v>
      </c>
      <c r="AF620" s="9">
        <f>ROUND('Fertilizer Tonnage Entry Form'!I631,2)*10^2</f>
        <v>0</v>
      </c>
      <c r="AG620" s="9">
        <f>ROUND('Fertilizer Tonnage Entry Form'!J631,2)*10^2</f>
        <v>0</v>
      </c>
      <c r="AH620" s="9">
        <f>ROUND('Fertilizer Tonnage Entry Form'!K631,2)*10^2</f>
        <v>0</v>
      </c>
      <c r="AI620" s="9">
        <f>ROUND('Fertilizer Tonnage Entry Form'!L631,2)*10^2</f>
        <v>0</v>
      </c>
      <c r="AJ620" s="9">
        <f>ROUND('Fertilizer Tonnage Entry Form'!M631,3)*10^2</f>
        <v>0</v>
      </c>
    </row>
    <row r="621" spans="1:36" ht="12.75" customHeight="1">
      <c r="A621" s="9">
        <f>'Fertilizer Tonnage Entry Form'!$Q$1</f>
        <v>0</v>
      </c>
      <c r="C621" s="9">
        <f>'Fertilizer Tonnage Entry Form'!$D$2</f>
        <v>2018</v>
      </c>
      <c r="D621" s="9">
        <f>'Fertilizer Tonnage Entry Form'!$H$2</f>
        <v>14</v>
      </c>
      <c r="H621" s="1">
        <f>ROUND('Fertilizer Tonnage Entry Form'!A632,1)*10^1</f>
        <v>0</v>
      </c>
      <c r="J621" s="1">
        <f>ROUND('Fertilizer Tonnage Entry Form'!B632,1)*10^1</f>
        <v>0</v>
      </c>
      <c r="L621" s="1">
        <f>ROUND('Fertilizer Tonnage Entry Form'!C632,1)*10^1</f>
        <v>0</v>
      </c>
      <c r="M621" s="1">
        <f>ROUND('Fertilizer Tonnage Entry Form'!N632,3)*10^3</f>
        <v>0</v>
      </c>
      <c r="Q621" s="9">
        <f>'Fertilizer Tonnage Entry Form'!T632</f>
        <v>0</v>
      </c>
      <c r="R621" s="9">
        <f>'Fertilizer Tonnage Entry Form'!O632</f>
        <v>0</v>
      </c>
      <c r="S621" s="9">
        <f>'Fertilizer Tonnage Entry Form'!P632</f>
        <v>0</v>
      </c>
      <c r="AA621" s="9">
        <f>ROUND('Fertilizer Tonnage Entry Form'!D632,1)*10^1</f>
        <v>0</v>
      </c>
      <c r="AB621" s="9">
        <f>ROUND('Fertilizer Tonnage Entry Form'!E632,1)*10^1</f>
        <v>0</v>
      </c>
      <c r="AC621" s="9">
        <f>ROUND('Fertilizer Tonnage Entry Form'!F632,1)*10^1</f>
        <v>0</v>
      </c>
      <c r="AD621" s="9">
        <f>ROUND('Fertilizer Tonnage Entry Form'!G632,1)*10^1</f>
        <v>0</v>
      </c>
      <c r="AE621" s="9">
        <f>ROUND('Fertilizer Tonnage Entry Form'!H632,2)*10^2</f>
        <v>0</v>
      </c>
      <c r="AF621" s="9">
        <f>ROUND('Fertilizer Tonnage Entry Form'!I632,2)*10^2</f>
        <v>0</v>
      </c>
      <c r="AG621" s="9">
        <f>ROUND('Fertilizer Tonnage Entry Form'!J632,2)*10^2</f>
        <v>0</v>
      </c>
      <c r="AH621" s="9">
        <f>ROUND('Fertilizer Tonnage Entry Form'!K632,2)*10^2</f>
        <v>0</v>
      </c>
      <c r="AI621" s="9">
        <f>ROUND('Fertilizer Tonnage Entry Form'!L632,2)*10^2</f>
        <v>0</v>
      </c>
      <c r="AJ621" s="9">
        <f>ROUND('Fertilizer Tonnage Entry Form'!M632,3)*10^2</f>
        <v>0</v>
      </c>
    </row>
    <row r="622" spans="1:36" ht="12.75" customHeight="1">
      <c r="A622" s="9">
        <f>'Fertilizer Tonnage Entry Form'!$Q$1</f>
        <v>0</v>
      </c>
      <c r="C622" s="9">
        <f>'Fertilizer Tonnage Entry Form'!$D$2</f>
        <v>2018</v>
      </c>
      <c r="D622" s="9">
        <f>'Fertilizer Tonnage Entry Form'!$H$2</f>
        <v>14</v>
      </c>
      <c r="H622" s="1">
        <f>ROUND('Fertilizer Tonnage Entry Form'!A633,1)*10^1</f>
        <v>0</v>
      </c>
      <c r="J622" s="1">
        <f>ROUND('Fertilizer Tonnage Entry Form'!B633,1)*10^1</f>
        <v>0</v>
      </c>
      <c r="L622" s="1">
        <f>ROUND('Fertilizer Tonnage Entry Form'!C633,1)*10^1</f>
        <v>0</v>
      </c>
      <c r="M622" s="1">
        <f>ROUND('Fertilizer Tonnage Entry Form'!N633,3)*10^3</f>
        <v>0</v>
      </c>
      <c r="Q622" s="9">
        <f>'Fertilizer Tonnage Entry Form'!T633</f>
        <v>0</v>
      </c>
      <c r="R622" s="9">
        <f>'Fertilizer Tonnage Entry Form'!O633</f>
        <v>0</v>
      </c>
      <c r="S622" s="9">
        <f>'Fertilizer Tonnage Entry Form'!P633</f>
        <v>0</v>
      </c>
      <c r="AA622" s="9">
        <f>ROUND('Fertilizer Tonnage Entry Form'!D633,1)*10^1</f>
        <v>0</v>
      </c>
      <c r="AB622" s="9">
        <f>ROUND('Fertilizer Tonnage Entry Form'!E633,1)*10^1</f>
        <v>0</v>
      </c>
      <c r="AC622" s="9">
        <f>ROUND('Fertilizer Tonnage Entry Form'!F633,1)*10^1</f>
        <v>0</v>
      </c>
      <c r="AD622" s="9">
        <f>ROUND('Fertilizer Tonnage Entry Form'!G633,1)*10^1</f>
        <v>0</v>
      </c>
      <c r="AE622" s="9">
        <f>ROUND('Fertilizer Tonnage Entry Form'!H633,2)*10^2</f>
        <v>0</v>
      </c>
      <c r="AF622" s="9">
        <f>ROUND('Fertilizer Tonnage Entry Form'!I633,2)*10^2</f>
        <v>0</v>
      </c>
      <c r="AG622" s="9">
        <f>ROUND('Fertilizer Tonnage Entry Form'!J633,2)*10^2</f>
        <v>0</v>
      </c>
      <c r="AH622" s="9">
        <f>ROUND('Fertilizer Tonnage Entry Form'!K633,2)*10^2</f>
        <v>0</v>
      </c>
      <c r="AI622" s="9">
        <f>ROUND('Fertilizer Tonnage Entry Form'!L633,2)*10^2</f>
        <v>0</v>
      </c>
      <c r="AJ622" s="9">
        <f>ROUND('Fertilizer Tonnage Entry Form'!M633,3)*10^2</f>
        <v>0</v>
      </c>
    </row>
    <row r="623" spans="1:36" ht="12.75" customHeight="1">
      <c r="A623" s="9">
        <f>'Fertilizer Tonnage Entry Form'!$Q$1</f>
        <v>0</v>
      </c>
      <c r="C623" s="9">
        <f>'Fertilizer Tonnage Entry Form'!$D$2</f>
        <v>2018</v>
      </c>
      <c r="D623" s="9">
        <f>'Fertilizer Tonnage Entry Form'!$H$2</f>
        <v>14</v>
      </c>
      <c r="H623" s="1">
        <f>ROUND('Fertilizer Tonnage Entry Form'!A634,1)*10^1</f>
        <v>0</v>
      </c>
      <c r="J623" s="1">
        <f>ROUND('Fertilizer Tonnage Entry Form'!B634,1)*10^1</f>
        <v>0</v>
      </c>
      <c r="L623" s="1">
        <f>ROUND('Fertilizer Tonnage Entry Form'!C634,1)*10^1</f>
        <v>0</v>
      </c>
      <c r="M623" s="1">
        <f>ROUND('Fertilizer Tonnage Entry Form'!N634,3)*10^3</f>
        <v>0</v>
      </c>
      <c r="Q623" s="9">
        <f>'Fertilizer Tonnage Entry Form'!T634</f>
        <v>0</v>
      </c>
      <c r="R623" s="9">
        <f>'Fertilizer Tonnage Entry Form'!O634</f>
        <v>0</v>
      </c>
      <c r="S623" s="9">
        <f>'Fertilizer Tonnage Entry Form'!P634</f>
        <v>0</v>
      </c>
      <c r="AA623" s="9">
        <f>ROUND('Fertilizer Tonnage Entry Form'!D634,1)*10^1</f>
        <v>0</v>
      </c>
      <c r="AB623" s="9">
        <f>ROUND('Fertilizer Tonnage Entry Form'!E634,1)*10^1</f>
        <v>0</v>
      </c>
      <c r="AC623" s="9">
        <f>ROUND('Fertilizer Tonnage Entry Form'!F634,1)*10^1</f>
        <v>0</v>
      </c>
      <c r="AD623" s="9">
        <f>ROUND('Fertilizer Tonnage Entry Form'!G634,1)*10^1</f>
        <v>0</v>
      </c>
      <c r="AE623" s="9">
        <f>ROUND('Fertilizer Tonnage Entry Form'!H634,2)*10^2</f>
        <v>0</v>
      </c>
      <c r="AF623" s="9">
        <f>ROUND('Fertilizer Tonnage Entry Form'!I634,2)*10^2</f>
        <v>0</v>
      </c>
      <c r="AG623" s="9">
        <f>ROUND('Fertilizer Tonnage Entry Form'!J634,2)*10^2</f>
        <v>0</v>
      </c>
      <c r="AH623" s="9">
        <f>ROUND('Fertilizer Tonnage Entry Form'!K634,2)*10^2</f>
        <v>0</v>
      </c>
      <c r="AI623" s="9">
        <f>ROUND('Fertilizer Tonnage Entry Form'!L634,2)*10^2</f>
        <v>0</v>
      </c>
      <c r="AJ623" s="9">
        <f>ROUND('Fertilizer Tonnage Entry Form'!M634,3)*10^2</f>
        <v>0</v>
      </c>
    </row>
    <row r="624" spans="1:36" ht="12.75" customHeight="1">
      <c r="A624" s="9">
        <f>'Fertilizer Tonnage Entry Form'!$Q$1</f>
        <v>0</v>
      </c>
      <c r="C624" s="9">
        <f>'Fertilizer Tonnage Entry Form'!$D$2</f>
        <v>2018</v>
      </c>
      <c r="D624" s="9">
        <f>'Fertilizer Tonnage Entry Form'!$H$2</f>
        <v>14</v>
      </c>
      <c r="H624" s="1">
        <f>ROUND('Fertilizer Tonnage Entry Form'!A635,1)*10^1</f>
        <v>0</v>
      </c>
      <c r="J624" s="1">
        <f>ROUND('Fertilizer Tonnage Entry Form'!B635,1)*10^1</f>
        <v>0</v>
      </c>
      <c r="L624" s="1">
        <f>ROUND('Fertilizer Tonnage Entry Form'!C635,1)*10^1</f>
        <v>0</v>
      </c>
      <c r="M624" s="1">
        <f>ROUND('Fertilizer Tonnage Entry Form'!N635,3)*10^3</f>
        <v>0</v>
      </c>
      <c r="Q624" s="9">
        <f>'Fertilizer Tonnage Entry Form'!T635</f>
        <v>0</v>
      </c>
      <c r="R624" s="9">
        <f>'Fertilizer Tonnage Entry Form'!O635</f>
        <v>0</v>
      </c>
      <c r="S624" s="9">
        <f>'Fertilizer Tonnage Entry Form'!P635</f>
        <v>0</v>
      </c>
      <c r="AA624" s="9">
        <f>ROUND('Fertilizer Tonnage Entry Form'!D635,1)*10^1</f>
        <v>0</v>
      </c>
      <c r="AB624" s="9">
        <f>ROUND('Fertilizer Tonnage Entry Form'!E635,1)*10^1</f>
        <v>0</v>
      </c>
      <c r="AC624" s="9">
        <f>ROUND('Fertilizer Tonnage Entry Form'!F635,1)*10^1</f>
        <v>0</v>
      </c>
      <c r="AD624" s="9">
        <f>ROUND('Fertilizer Tonnage Entry Form'!G635,1)*10^1</f>
        <v>0</v>
      </c>
      <c r="AE624" s="9">
        <f>ROUND('Fertilizer Tonnage Entry Form'!H635,2)*10^2</f>
        <v>0</v>
      </c>
      <c r="AF624" s="9">
        <f>ROUND('Fertilizer Tonnage Entry Form'!I635,2)*10^2</f>
        <v>0</v>
      </c>
      <c r="AG624" s="9">
        <f>ROUND('Fertilizer Tonnage Entry Form'!J635,2)*10^2</f>
        <v>0</v>
      </c>
      <c r="AH624" s="9">
        <f>ROUND('Fertilizer Tonnage Entry Form'!K635,2)*10^2</f>
        <v>0</v>
      </c>
      <c r="AI624" s="9">
        <f>ROUND('Fertilizer Tonnage Entry Form'!L635,2)*10^2</f>
        <v>0</v>
      </c>
      <c r="AJ624" s="9">
        <f>ROUND('Fertilizer Tonnage Entry Form'!M635,3)*10^2</f>
        <v>0</v>
      </c>
    </row>
    <row r="625" spans="1:36" ht="12.75" customHeight="1">
      <c r="A625" s="9">
        <f>'Fertilizer Tonnage Entry Form'!$Q$1</f>
        <v>0</v>
      </c>
      <c r="C625" s="9">
        <f>'Fertilizer Tonnage Entry Form'!$D$2</f>
        <v>2018</v>
      </c>
      <c r="D625" s="9">
        <f>'Fertilizer Tonnage Entry Form'!$H$2</f>
        <v>14</v>
      </c>
      <c r="H625" s="1">
        <f>ROUND('Fertilizer Tonnage Entry Form'!A636,1)*10^1</f>
        <v>0</v>
      </c>
      <c r="J625" s="1">
        <f>ROUND('Fertilizer Tonnage Entry Form'!B636,1)*10^1</f>
        <v>0</v>
      </c>
      <c r="L625" s="1">
        <f>ROUND('Fertilizer Tonnage Entry Form'!C636,1)*10^1</f>
        <v>0</v>
      </c>
      <c r="M625" s="1">
        <f>ROUND('Fertilizer Tonnage Entry Form'!N636,3)*10^3</f>
        <v>0</v>
      </c>
      <c r="Q625" s="9">
        <f>'Fertilizer Tonnage Entry Form'!T636</f>
        <v>0</v>
      </c>
      <c r="R625" s="9">
        <f>'Fertilizer Tonnage Entry Form'!O636</f>
        <v>0</v>
      </c>
      <c r="S625" s="9">
        <f>'Fertilizer Tonnage Entry Form'!P636</f>
        <v>0</v>
      </c>
      <c r="AA625" s="9">
        <f>ROUND('Fertilizer Tonnage Entry Form'!D636,1)*10^1</f>
        <v>0</v>
      </c>
      <c r="AB625" s="9">
        <f>ROUND('Fertilizer Tonnage Entry Form'!E636,1)*10^1</f>
        <v>0</v>
      </c>
      <c r="AC625" s="9">
        <f>ROUND('Fertilizer Tonnage Entry Form'!F636,1)*10^1</f>
        <v>0</v>
      </c>
      <c r="AD625" s="9">
        <f>ROUND('Fertilizer Tonnage Entry Form'!G636,1)*10^1</f>
        <v>0</v>
      </c>
      <c r="AE625" s="9">
        <f>ROUND('Fertilizer Tonnage Entry Form'!H636,2)*10^2</f>
        <v>0</v>
      </c>
      <c r="AF625" s="9">
        <f>ROUND('Fertilizer Tonnage Entry Form'!I636,2)*10^2</f>
        <v>0</v>
      </c>
      <c r="AG625" s="9">
        <f>ROUND('Fertilizer Tonnage Entry Form'!J636,2)*10^2</f>
        <v>0</v>
      </c>
      <c r="AH625" s="9">
        <f>ROUND('Fertilizer Tonnage Entry Form'!K636,2)*10^2</f>
        <v>0</v>
      </c>
      <c r="AI625" s="9">
        <f>ROUND('Fertilizer Tonnage Entry Form'!L636,2)*10^2</f>
        <v>0</v>
      </c>
      <c r="AJ625" s="9">
        <f>ROUND('Fertilizer Tonnage Entry Form'!M636,3)*10^2</f>
        <v>0</v>
      </c>
    </row>
    <row r="626" spans="1:36" ht="12.75" customHeight="1">
      <c r="A626" s="9">
        <f>'Fertilizer Tonnage Entry Form'!$Q$1</f>
        <v>0</v>
      </c>
      <c r="C626" s="9">
        <f>'Fertilizer Tonnage Entry Form'!$D$2</f>
        <v>2018</v>
      </c>
      <c r="D626" s="9">
        <f>'Fertilizer Tonnage Entry Form'!$H$2</f>
        <v>14</v>
      </c>
      <c r="H626" s="1">
        <f>ROUND('Fertilizer Tonnage Entry Form'!A637,1)*10^1</f>
        <v>0</v>
      </c>
      <c r="J626" s="1">
        <f>ROUND('Fertilizer Tonnage Entry Form'!B637,1)*10^1</f>
        <v>0</v>
      </c>
      <c r="L626" s="1">
        <f>ROUND('Fertilizer Tonnage Entry Form'!C637,1)*10^1</f>
        <v>0</v>
      </c>
      <c r="M626" s="1">
        <f>ROUND('Fertilizer Tonnage Entry Form'!N637,3)*10^3</f>
        <v>0</v>
      </c>
      <c r="Q626" s="9">
        <f>'Fertilizer Tonnage Entry Form'!T637</f>
        <v>0</v>
      </c>
      <c r="R626" s="9">
        <f>'Fertilizer Tonnage Entry Form'!O637</f>
        <v>0</v>
      </c>
      <c r="S626" s="9">
        <f>'Fertilizer Tonnage Entry Form'!P637</f>
        <v>0</v>
      </c>
      <c r="AA626" s="9">
        <f>ROUND('Fertilizer Tonnage Entry Form'!D637,1)*10^1</f>
        <v>0</v>
      </c>
      <c r="AB626" s="9">
        <f>ROUND('Fertilizer Tonnage Entry Form'!E637,1)*10^1</f>
        <v>0</v>
      </c>
      <c r="AC626" s="9">
        <f>ROUND('Fertilizer Tonnage Entry Form'!F637,1)*10^1</f>
        <v>0</v>
      </c>
      <c r="AD626" s="9">
        <f>ROUND('Fertilizer Tonnage Entry Form'!G637,1)*10^1</f>
        <v>0</v>
      </c>
      <c r="AE626" s="9">
        <f>ROUND('Fertilizer Tonnage Entry Form'!H637,2)*10^2</f>
        <v>0</v>
      </c>
      <c r="AF626" s="9">
        <f>ROUND('Fertilizer Tonnage Entry Form'!I637,2)*10^2</f>
        <v>0</v>
      </c>
      <c r="AG626" s="9">
        <f>ROUND('Fertilizer Tonnage Entry Form'!J637,2)*10^2</f>
        <v>0</v>
      </c>
      <c r="AH626" s="9">
        <f>ROUND('Fertilizer Tonnage Entry Form'!K637,2)*10^2</f>
        <v>0</v>
      </c>
      <c r="AI626" s="9">
        <f>ROUND('Fertilizer Tonnage Entry Form'!L637,2)*10^2</f>
        <v>0</v>
      </c>
      <c r="AJ626" s="9">
        <f>ROUND('Fertilizer Tonnage Entry Form'!M637,3)*10^2</f>
        <v>0</v>
      </c>
    </row>
    <row r="627" spans="1:36" ht="12.75" customHeight="1">
      <c r="A627" s="9">
        <f>'Fertilizer Tonnage Entry Form'!$Q$1</f>
        <v>0</v>
      </c>
      <c r="C627" s="9">
        <f>'Fertilizer Tonnage Entry Form'!$D$2</f>
        <v>2018</v>
      </c>
      <c r="D627" s="9">
        <f>'Fertilizer Tonnage Entry Form'!$H$2</f>
        <v>14</v>
      </c>
      <c r="H627" s="1">
        <f>ROUND('Fertilizer Tonnage Entry Form'!A638,1)*10^1</f>
        <v>0</v>
      </c>
      <c r="J627" s="1">
        <f>ROUND('Fertilizer Tonnage Entry Form'!B638,1)*10^1</f>
        <v>0</v>
      </c>
      <c r="L627" s="1">
        <f>ROUND('Fertilizer Tonnage Entry Form'!C638,1)*10^1</f>
        <v>0</v>
      </c>
      <c r="M627" s="1">
        <f>ROUND('Fertilizer Tonnage Entry Form'!N638,3)*10^3</f>
        <v>0</v>
      </c>
      <c r="Q627" s="9">
        <f>'Fertilizer Tonnage Entry Form'!T638</f>
        <v>0</v>
      </c>
      <c r="R627" s="9">
        <f>'Fertilizer Tonnage Entry Form'!O638</f>
        <v>0</v>
      </c>
      <c r="S627" s="9">
        <f>'Fertilizer Tonnage Entry Form'!P638</f>
        <v>0</v>
      </c>
      <c r="AA627" s="9">
        <f>ROUND('Fertilizer Tonnage Entry Form'!D638,1)*10^1</f>
        <v>0</v>
      </c>
      <c r="AB627" s="9">
        <f>ROUND('Fertilizer Tonnage Entry Form'!E638,1)*10^1</f>
        <v>0</v>
      </c>
      <c r="AC627" s="9">
        <f>ROUND('Fertilizer Tonnage Entry Form'!F638,1)*10^1</f>
        <v>0</v>
      </c>
      <c r="AD627" s="9">
        <f>ROUND('Fertilizer Tonnage Entry Form'!G638,1)*10^1</f>
        <v>0</v>
      </c>
      <c r="AE627" s="9">
        <f>ROUND('Fertilizer Tonnage Entry Form'!H638,2)*10^2</f>
        <v>0</v>
      </c>
      <c r="AF627" s="9">
        <f>ROUND('Fertilizer Tonnage Entry Form'!I638,2)*10^2</f>
        <v>0</v>
      </c>
      <c r="AG627" s="9">
        <f>ROUND('Fertilizer Tonnage Entry Form'!J638,2)*10^2</f>
        <v>0</v>
      </c>
      <c r="AH627" s="9">
        <f>ROUND('Fertilizer Tonnage Entry Form'!K638,2)*10^2</f>
        <v>0</v>
      </c>
      <c r="AI627" s="9">
        <f>ROUND('Fertilizer Tonnage Entry Form'!L638,2)*10^2</f>
        <v>0</v>
      </c>
      <c r="AJ627" s="9">
        <f>ROUND('Fertilizer Tonnage Entry Form'!M638,3)*10^2</f>
        <v>0</v>
      </c>
    </row>
    <row r="628" spans="1:36" ht="12.75" customHeight="1">
      <c r="A628" s="9">
        <f>'Fertilizer Tonnage Entry Form'!$Q$1</f>
        <v>0</v>
      </c>
      <c r="C628" s="9">
        <f>'Fertilizer Tonnage Entry Form'!$D$2</f>
        <v>2018</v>
      </c>
      <c r="D628" s="9">
        <f>'Fertilizer Tonnage Entry Form'!$H$2</f>
        <v>14</v>
      </c>
      <c r="H628" s="1">
        <f>ROUND('Fertilizer Tonnage Entry Form'!A639,1)*10^1</f>
        <v>0</v>
      </c>
      <c r="J628" s="1">
        <f>ROUND('Fertilizer Tonnage Entry Form'!B639,1)*10^1</f>
        <v>0</v>
      </c>
      <c r="L628" s="1">
        <f>ROUND('Fertilizer Tonnage Entry Form'!C639,1)*10^1</f>
        <v>0</v>
      </c>
      <c r="M628" s="1">
        <f>ROUND('Fertilizer Tonnage Entry Form'!N639,3)*10^3</f>
        <v>0</v>
      </c>
      <c r="Q628" s="9">
        <f>'Fertilizer Tonnage Entry Form'!T639</f>
        <v>0</v>
      </c>
      <c r="R628" s="9">
        <f>'Fertilizer Tonnage Entry Form'!O639</f>
        <v>0</v>
      </c>
      <c r="S628" s="9">
        <f>'Fertilizer Tonnage Entry Form'!P639</f>
        <v>0</v>
      </c>
      <c r="AA628" s="9">
        <f>ROUND('Fertilizer Tonnage Entry Form'!D639,1)*10^1</f>
        <v>0</v>
      </c>
      <c r="AB628" s="9">
        <f>ROUND('Fertilizer Tonnage Entry Form'!E639,1)*10^1</f>
        <v>0</v>
      </c>
      <c r="AC628" s="9">
        <f>ROUND('Fertilizer Tonnage Entry Form'!F639,1)*10^1</f>
        <v>0</v>
      </c>
      <c r="AD628" s="9">
        <f>ROUND('Fertilizer Tonnage Entry Form'!G639,1)*10^1</f>
        <v>0</v>
      </c>
      <c r="AE628" s="9">
        <f>ROUND('Fertilizer Tonnage Entry Form'!H639,2)*10^2</f>
        <v>0</v>
      </c>
      <c r="AF628" s="9">
        <f>ROUND('Fertilizer Tonnage Entry Form'!I639,2)*10^2</f>
        <v>0</v>
      </c>
      <c r="AG628" s="9">
        <f>ROUND('Fertilizer Tonnage Entry Form'!J639,2)*10^2</f>
        <v>0</v>
      </c>
      <c r="AH628" s="9">
        <f>ROUND('Fertilizer Tonnage Entry Form'!K639,2)*10^2</f>
        <v>0</v>
      </c>
      <c r="AI628" s="9">
        <f>ROUND('Fertilizer Tonnage Entry Form'!L639,2)*10^2</f>
        <v>0</v>
      </c>
      <c r="AJ628" s="9">
        <f>ROUND('Fertilizer Tonnage Entry Form'!M639,3)*10^2</f>
        <v>0</v>
      </c>
    </row>
    <row r="629" spans="1:36" ht="12.75" customHeight="1">
      <c r="A629" s="9">
        <f>'Fertilizer Tonnage Entry Form'!$Q$1</f>
        <v>0</v>
      </c>
      <c r="C629" s="9">
        <f>'Fertilizer Tonnage Entry Form'!$D$2</f>
        <v>2018</v>
      </c>
      <c r="D629" s="9">
        <f>'Fertilizer Tonnage Entry Form'!$H$2</f>
        <v>14</v>
      </c>
      <c r="H629" s="1">
        <f>ROUND('Fertilizer Tonnage Entry Form'!A640,1)*10^1</f>
        <v>0</v>
      </c>
      <c r="J629" s="1">
        <f>ROUND('Fertilizer Tonnage Entry Form'!B640,1)*10^1</f>
        <v>0</v>
      </c>
      <c r="L629" s="1">
        <f>ROUND('Fertilizer Tonnage Entry Form'!C640,1)*10^1</f>
        <v>0</v>
      </c>
      <c r="M629" s="1">
        <f>ROUND('Fertilizer Tonnage Entry Form'!N640,3)*10^3</f>
        <v>0</v>
      </c>
      <c r="Q629" s="9">
        <f>'Fertilizer Tonnage Entry Form'!T640</f>
        <v>0</v>
      </c>
      <c r="R629" s="9">
        <f>'Fertilizer Tonnage Entry Form'!O640</f>
        <v>0</v>
      </c>
      <c r="S629" s="9">
        <f>'Fertilizer Tonnage Entry Form'!P640</f>
        <v>0</v>
      </c>
      <c r="AA629" s="9">
        <f>ROUND('Fertilizer Tonnage Entry Form'!D640,1)*10^1</f>
        <v>0</v>
      </c>
      <c r="AB629" s="9">
        <f>ROUND('Fertilizer Tonnage Entry Form'!E640,1)*10^1</f>
        <v>0</v>
      </c>
      <c r="AC629" s="9">
        <f>ROUND('Fertilizer Tonnage Entry Form'!F640,1)*10^1</f>
        <v>0</v>
      </c>
      <c r="AD629" s="9">
        <f>ROUND('Fertilizer Tonnage Entry Form'!G640,1)*10^1</f>
        <v>0</v>
      </c>
      <c r="AE629" s="9">
        <f>ROUND('Fertilizer Tonnage Entry Form'!H640,2)*10^2</f>
        <v>0</v>
      </c>
      <c r="AF629" s="9">
        <f>ROUND('Fertilizer Tonnage Entry Form'!I640,2)*10^2</f>
        <v>0</v>
      </c>
      <c r="AG629" s="9">
        <f>ROUND('Fertilizer Tonnage Entry Form'!J640,2)*10^2</f>
        <v>0</v>
      </c>
      <c r="AH629" s="9">
        <f>ROUND('Fertilizer Tonnage Entry Form'!K640,2)*10^2</f>
        <v>0</v>
      </c>
      <c r="AI629" s="9">
        <f>ROUND('Fertilizer Tonnage Entry Form'!L640,2)*10^2</f>
        <v>0</v>
      </c>
      <c r="AJ629" s="9">
        <f>ROUND('Fertilizer Tonnage Entry Form'!M640,3)*10^2</f>
        <v>0</v>
      </c>
    </row>
    <row r="630" spans="1:36" ht="12.75" customHeight="1">
      <c r="A630" s="9">
        <f>'Fertilizer Tonnage Entry Form'!$Q$1</f>
        <v>0</v>
      </c>
      <c r="C630" s="9">
        <f>'Fertilizer Tonnage Entry Form'!$D$2</f>
        <v>2018</v>
      </c>
      <c r="D630" s="9">
        <f>'Fertilizer Tonnage Entry Form'!$H$2</f>
        <v>14</v>
      </c>
      <c r="H630" s="1">
        <f>ROUND('Fertilizer Tonnage Entry Form'!A641,1)*10^1</f>
        <v>0</v>
      </c>
      <c r="J630" s="1">
        <f>ROUND('Fertilizer Tonnage Entry Form'!B641,1)*10^1</f>
        <v>0</v>
      </c>
      <c r="L630" s="1">
        <f>ROUND('Fertilizer Tonnage Entry Form'!C641,1)*10^1</f>
        <v>0</v>
      </c>
      <c r="M630" s="1">
        <f>ROUND('Fertilizer Tonnage Entry Form'!N641,3)*10^3</f>
        <v>0</v>
      </c>
      <c r="Q630" s="9">
        <f>'Fertilizer Tonnage Entry Form'!T641</f>
        <v>0</v>
      </c>
      <c r="R630" s="9">
        <f>'Fertilizer Tonnage Entry Form'!O641</f>
        <v>0</v>
      </c>
      <c r="S630" s="9">
        <f>'Fertilizer Tonnage Entry Form'!P641</f>
        <v>0</v>
      </c>
      <c r="AA630" s="9">
        <f>ROUND('Fertilizer Tonnage Entry Form'!D641,1)*10^1</f>
        <v>0</v>
      </c>
      <c r="AB630" s="9">
        <f>ROUND('Fertilizer Tonnage Entry Form'!E641,1)*10^1</f>
        <v>0</v>
      </c>
      <c r="AC630" s="9">
        <f>ROUND('Fertilizer Tonnage Entry Form'!F641,1)*10^1</f>
        <v>0</v>
      </c>
      <c r="AD630" s="9">
        <f>ROUND('Fertilizer Tonnage Entry Form'!G641,1)*10^1</f>
        <v>0</v>
      </c>
      <c r="AE630" s="9">
        <f>ROUND('Fertilizer Tonnage Entry Form'!H641,2)*10^2</f>
        <v>0</v>
      </c>
      <c r="AF630" s="9">
        <f>ROUND('Fertilizer Tonnage Entry Form'!I641,2)*10^2</f>
        <v>0</v>
      </c>
      <c r="AG630" s="9">
        <f>ROUND('Fertilizer Tonnage Entry Form'!J641,2)*10^2</f>
        <v>0</v>
      </c>
      <c r="AH630" s="9">
        <f>ROUND('Fertilizer Tonnage Entry Form'!K641,2)*10^2</f>
        <v>0</v>
      </c>
      <c r="AI630" s="9">
        <f>ROUND('Fertilizer Tonnage Entry Form'!L641,2)*10^2</f>
        <v>0</v>
      </c>
      <c r="AJ630" s="9">
        <f>ROUND('Fertilizer Tonnage Entry Form'!M641,3)*10^2</f>
        <v>0</v>
      </c>
    </row>
    <row r="631" spans="1:36" ht="12.75" customHeight="1">
      <c r="A631" s="9">
        <f>'Fertilizer Tonnage Entry Form'!$Q$1</f>
        <v>0</v>
      </c>
      <c r="C631" s="9">
        <f>'Fertilizer Tonnage Entry Form'!$D$2</f>
        <v>2018</v>
      </c>
      <c r="D631" s="9">
        <f>'Fertilizer Tonnage Entry Form'!$H$2</f>
        <v>14</v>
      </c>
      <c r="H631" s="1">
        <f>ROUND('Fertilizer Tonnage Entry Form'!A642,1)*10^1</f>
        <v>0</v>
      </c>
      <c r="J631" s="1">
        <f>ROUND('Fertilizer Tonnage Entry Form'!B642,1)*10^1</f>
        <v>0</v>
      </c>
      <c r="L631" s="1">
        <f>ROUND('Fertilizer Tonnage Entry Form'!C642,1)*10^1</f>
        <v>0</v>
      </c>
      <c r="M631" s="1">
        <f>ROUND('Fertilizer Tonnage Entry Form'!N642,3)*10^3</f>
        <v>0</v>
      </c>
      <c r="Q631" s="9">
        <f>'Fertilizer Tonnage Entry Form'!T642</f>
        <v>0</v>
      </c>
      <c r="R631" s="9">
        <f>'Fertilizer Tonnage Entry Form'!O642</f>
        <v>0</v>
      </c>
      <c r="S631" s="9">
        <f>'Fertilizer Tonnage Entry Form'!P642</f>
        <v>0</v>
      </c>
      <c r="AA631" s="9">
        <f>ROUND('Fertilizer Tonnage Entry Form'!D642,1)*10^1</f>
        <v>0</v>
      </c>
      <c r="AB631" s="9">
        <f>ROUND('Fertilizer Tonnage Entry Form'!E642,1)*10^1</f>
        <v>0</v>
      </c>
      <c r="AC631" s="9">
        <f>ROUND('Fertilizer Tonnage Entry Form'!F642,1)*10^1</f>
        <v>0</v>
      </c>
      <c r="AD631" s="9">
        <f>ROUND('Fertilizer Tonnage Entry Form'!G642,1)*10^1</f>
        <v>0</v>
      </c>
      <c r="AE631" s="9">
        <f>ROUND('Fertilizer Tonnage Entry Form'!H642,2)*10^2</f>
        <v>0</v>
      </c>
      <c r="AF631" s="9">
        <f>ROUND('Fertilizer Tonnage Entry Form'!I642,2)*10^2</f>
        <v>0</v>
      </c>
      <c r="AG631" s="9">
        <f>ROUND('Fertilizer Tonnage Entry Form'!J642,2)*10^2</f>
        <v>0</v>
      </c>
      <c r="AH631" s="9">
        <f>ROUND('Fertilizer Tonnage Entry Form'!K642,2)*10^2</f>
        <v>0</v>
      </c>
      <c r="AI631" s="9">
        <f>ROUND('Fertilizer Tonnage Entry Form'!L642,2)*10^2</f>
        <v>0</v>
      </c>
      <c r="AJ631" s="9">
        <f>ROUND('Fertilizer Tonnage Entry Form'!M642,3)*10^2</f>
        <v>0</v>
      </c>
    </row>
    <row r="632" spans="1:36" ht="12.75" customHeight="1">
      <c r="A632" s="9">
        <f>'Fertilizer Tonnage Entry Form'!$Q$1</f>
        <v>0</v>
      </c>
      <c r="C632" s="9">
        <f>'Fertilizer Tonnage Entry Form'!$D$2</f>
        <v>2018</v>
      </c>
      <c r="D632" s="9">
        <f>'Fertilizer Tonnage Entry Form'!$H$2</f>
        <v>14</v>
      </c>
      <c r="H632" s="1">
        <f>ROUND('Fertilizer Tonnage Entry Form'!A643,1)*10^1</f>
        <v>0</v>
      </c>
      <c r="J632" s="1">
        <f>ROUND('Fertilizer Tonnage Entry Form'!B643,1)*10^1</f>
        <v>0</v>
      </c>
      <c r="L632" s="1">
        <f>ROUND('Fertilizer Tonnage Entry Form'!C643,1)*10^1</f>
        <v>0</v>
      </c>
      <c r="M632" s="1">
        <f>ROUND('Fertilizer Tonnage Entry Form'!N643,3)*10^3</f>
        <v>0</v>
      </c>
      <c r="Q632" s="9">
        <f>'Fertilizer Tonnage Entry Form'!T643</f>
        <v>0</v>
      </c>
      <c r="R632" s="9">
        <f>'Fertilizer Tonnage Entry Form'!O643</f>
        <v>0</v>
      </c>
      <c r="S632" s="9">
        <f>'Fertilizer Tonnage Entry Form'!P643</f>
        <v>0</v>
      </c>
      <c r="AA632" s="9">
        <f>ROUND('Fertilizer Tonnage Entry Form'!D643,1)*10^1</f>
        <v>0</v>
      </c>
      <c r="AB632" s="9">
        <f>ROUND('Fertilizer Tonnage Entry Form'!E643,1)*10^1</f>
        <v>0</v>
      </c>
      <c r="AC632" s="9">
        <f>ROUND('Fertilizer Tonnage Entry Form'!F643,1)*10^1</f>
        <v>0</v>
      </c>
      <c r="AD632" s="9">
        <f>ROUND('Fertilizer Tonnage Entry Form'!G643,1)*10^1</f>
        <v>0</v>
      </c>
      <c r="AE632" s="9">
        <f>ROUND('Fertilizer Tonnage Entry Form'!H643,2)*10^2</f>
        <v>0</v>
      </c>
      <c r="AF632" s="9">
        <f>ROUND('Fertilizer Tonnage Entry Form'!I643,2)*10^2</f>
        <v>0</v>
      </c>
      <c r="AG632" s="9">
        <f>ROUND('Fertilizer Tonnage Entry Form'!J643,2)*10^2</f>
        <v>0</v>
      </c>
      <c r="AH632" s="9">
        <f>ROUND('Fertilizer Tonnage Entry Form'!K643,2)*10^2</f>
        <v>0</v>
      </c>
      <c r="AI632" s="9">
        <f>ROUND('Fertilizer Tonnage Entry Form'!L643,2)*10^2</f>
        <v>0</v>
      </c>
      <c r="AJ632" s="9">
        <f>ROUND('Fertilizer Tonnage Entry Form'!M643,3)*10^2</f>
        <v>0</v>
      </c>
    </row>
    <row r="633" spans="1:36" ht="12.75" customHeight="1">
      <c r="A633" s="9">
        <f>'Fertilizer Tonnage Entry Form'!$Q$1</f>
        <v>0</v>
      </c>
      <c r="C633" s="9">
        <f>'Fertilizer Tonnage Entry Form'!$D$2</f>
        <v>2018</v>
      </c>
      <c r="D633" s="9">
        <f>'Fertilizer Tonnage Entry Form'!$H$2</f>
        <v>14</v>
      </c>
      <c r="H633" s="1">
        <f>ROUND('Fertilizer Tonnage Entry Form'!A644,1)*10^1</f>
        <v>0</v>
      </c>
      <c r="J633" s="1">
        <f>ROUND('Fertilizer Tonnage Entry Form'!B644,1)*10^1</f>
        <v>0</v>
      </c>
      <c r="L633" s="1">
        <f>ROUND('Fertilizer Tonnage Entry Form'!C644,1)*10^1</f>
        <v>0</v>
      </c>
      <c r="M633" s="1">
        <f>ROUND('Fertilizer Tonnage Entry Form'!N644,3)*10^3</f>
        <v>0</v>
      </c>
      <c r="Q633" s="9">
        <f>'Fertilizer Tonnage Entry Form'!T644</f>
        <v>0</v>
      </c>
      <c r="R633" s="9">
        <f>'Fertilizer Tonnage Entry Form'!O644</f>
        <v>0</v>
      </c>
      <c r="S633" s="9">
        <f>'Fertilizer Tonnage Entry Form'!P644</f>
        <v>0</v>
      </c>
      <c r="AA633" s="9">
        <f>ROUND('Fertilizer Tonnage Entry Form'!D644,1)*10^1</f>
        <v>0</v>
      </c>
      <c r="AB633" s="9">
        <f>ROUND('Fertilizer Tonnage Entry Form'!E644,1)*10^1</f>
        <v>0</v>
      </c>
      <c r="AC633" s="9">
        <f>ROUND('Fertilizer Tonnage Entry Form'!F644,1)*10^1</f>
        <v>0</v>
      </c>
      <c r="AD633" s="9">
        <f>ROUND('Fertilizer Tonnage Entry Form'!G644,1)*10^1</f>
        <v>0</v>
      </c>
      <c r="AE633" s="9">
        <f>ROUND('Fertilizer Tonnage Entry Form'!H644,2)*10^2</f>
        <v>0</v>
      </c>
      <c r="AF633" s="9">
        <f>ROUND('Fertilizer Tonnage Entry Form'!I644,2)*10^2</f>
        <v>0</v>
      </c>
      <c r="AG633" s="9">
        <f>ROUND('Fertilizer Tonnage Entry Form'!J644,2)*10^2</f>
        <v>0</v>
      </c>
      <c r="AH633" s="9">
        <f>ROUND('Fertilizer Tonnage Entry Form'!K644,2)*10^2</f>
        <v>0</v>
      </c>
      <c r="AI633" s="9">
        <f>ROUND('Fertilizer Tonnage Entry Form'!L644,2)*10^2</f>
        <v>0</v>
      </c>
      <c r="AJ633" s="9">
        <f>ROUND('Fertilizer Tonnage Entry Form'!M644,3)*10^2</f>
        <v>0</v>
      </c>
    </row>
    <row r="634" spans="1:36" ht="12.75" customHeight="1">
      <c r="A634" s="9">
        <f>'Fertilizer Tonnage Entry Form'!$Q$1</f>
        <v>0</v>
      </c>
      <c r="C634" s="9">
        <f>'Fertilizer Tonnage Entry Form'!$D$2</f>
        <v>2018</v>
      </c>
      <c r="D634" s="9">
        <f>'Fertilizer Tonnage Entry Form'!$H$2</f>
        <v>14</v>
      </c>
      <c r="H634" s="1">
        <f>ROUND('Fertilizer Tonnage Entry Form'!A645,1)*10^1</f>
        <v>0</v>
      </c>
      <c r="J634" s="1">
        <f>ROUND('Fertilizer Tonnage Entry Form'!B645,1)*10^1</f>
        <v>0</v>
      </c>
      <c r="L634" s="1">
        <f>ROUND('Fertilizer Tonnage Entry Form'!C645,1)*10^1</f>
        <v>0</v>
      </c>
      <c r="M634" s="1">
        <f>ROUND('Fertilizer Tonnage Entry Form'!N645,3)*10^3</f>
        <v>0</v>
      </c>
      <c r="Q634" s="9">
        <f>'Fertilizer Tonnage Entry Form'!T645</f>
        <v>0</v>
      </c>
      <c r="R634" s="9">
        <f>'Fertilizer Tonnage Entry Form'!O645</f>
        <v>0</v>
      </c>
      <c r="S634" s="9">
        <f>'Fertilizer Tonnage Entry Form'!P645</f>
        <v>0</v>
      </c>
      <c r="AA634" s="9">
        <f>ROUND('Fertilizer Tonnage Entry Form'!D645,1)*10^1</f>
        <v>0</v>
      </c>
      <c r="AB634" s="9">
        <f>ROUND('Fertilizer Tonnage Entry Form'!E645,1)*10^1</f>
        <v>0</v>
      </c>
      <c r="AC634" s="9">
        <f>ROUND('Fertilizer Tonnage Entry Form'!F645,1)*10^1</f>
        <v>0</v>
      </c>
      <c r="AD634" s="9">
        <f>ROUND('Fertilizer Tonnage Entry Form'!G645,1)*10^1</f>
        <v>0</v>
      </c>
      <c r="AE634" s="9">
        <f>ROUND('Fertilizer Tonnage Entry Form'!H645,2)*10^2</f>
        <v>0</v>
      </c>
      <c r="AF634" s="9">
        <f>ROUND('Fertilizer Tonnage Entry Form'!I645,2)*10^2</f>
        <v>0</v>
      </c>
      <c r="AG634" s="9">
        <f>ROUND('Fertilizer Tonnage Entry Form'!J645,2)*10^2</f>
        <v>0</v>
      </c>
      <c r="AH634" s="9">
        <f>ROUND('Fertilizer Tonnage Entry Form'!K645,2)*10^2</f>
        <v>0</v>
      </c>
      <c r="AI634" s="9">
        <f>ROUND('Fertilizer Tonnage Entry Form'!L645,2)*10^2</f>
        <v>0</v>
      </c>
      <c r="AJ634" s="9">
        <f>ROUND('Fertilizer Tonnage Entry Form'!M645,3)*10^2</f>
        <v>0</v>
      </c>
    </row>
    <row r="635" spans="1:36" ht="12.75" customHeight="1">
      <c r="A635" s="9">
        <f>'Fertilizer Tonnage Entry Form'!$Q$1</f>
        <v>0</v>
      </c>
      <c r="C635" s="9">
        <f>'Fertilizer Tonnage Entry Form'!$D$2</f>
        <v>2018</v>
      </c>
      <c r="D635" s="9">
        <f>'Fertilizer Tonnage Entry Form'!$H$2</f>
        <v>14</v>
      </c>
      <c r="H635" s="1">
        <f>ROUND('Fertilizer Tonnage Entry Form'!A646,1)*10^1</f>
        <v>0</v>
      </c>
      <c r="J635" s="1">
        <f>ROUND('Fertilizer Tonnage Entry Form'!B646,1)*10^1</f>
        <v>0</v>
      </c>
      <c r="L635" s="1">
        <f>ROUND('Fertilizer Tonnage Entry Form'!C646,1)*10^1</f>
        <v>0</v>
      </c>
      <c r="M635" s="1">
        <f>ROUND('Fertilizer Tonnage Entry Form'!N646,3)*10^3</f>
        <v>0</v>
      </c>
      <c r="Q635" s="9">
        <f>'Fertilizer Tonnage Entry Form'!T646</f>
        <v>0</v>
      </c>
      <c r="R635" s="9">
        <f>'Fertilizer Tonnage Entry Form'!O646</f>
        <v>0</v>
      </c>
      <c r="S635" s="9">
        <f>'Fertilizer Tonnage Entry Form'!P646</f>
        <v>0</v>
      </c>
      <c r="AA635" s="9">
        <f>ROUND('Fertilizer Tonnage Entry Form'!D646,1)*10^1</f>
        <v>0</v>
      </c>
      <c r="AB635" s="9">
        <f>ROUND('Fertilizer Tonnage Entry Form'!E646,1)*10^1</f>
        <v>0</v>
      </c>
      <c r="AC635" s="9">
        <f>ROUND('Fertilizer Tonnage Entry Form'!F646,1)*10^1</f>
        <v>0</v>
      </c>
      <c r="AD635" s="9">
        <f>ROUND('Fertilizer Tonnage Entry Form'!G646,1)*10^1</f>
        <v>0</v>
      </c>
      <c r="AE635" s="9">
        <f>ROUND('Fertilizer Tonnage Entry Form'!H646,2)*10^2</f>
        <v>0</v>
      </c>
      <c r="AF635" s="9">
        <f>ROUND('Fertilizer Tonnage Entry Form'!I646,2)*10^2</f>
        <v>0</v>
      </c>
      <c r="AG635" s="9">
        <f>ROUND('Fertilizer Tonnage Entry Form'!J646,2)*10^2</f>
        <v>0</v>
      </c>
      <c r="AH635" s="9">
        <f>ROUND('Fertilizer Tonnage Entry Form'!K646,2)*10^2</f>
        <v>0</v>
      </c>
      <c r="AI635" s="9">
        <f>ROUND('Fertilizer Tonnage Entry Form'!L646,2)*10^2</f>
        <v>0</v>
      </c>
      <c r="AJ635" s="9">
        <f>ROUND('Fertilizer Tonnage Entry Form'!M646,3)*10^2</f>
        <v>0</v>
      </c>
    </row>
    <row r="636" spans="1:36" ht="12.75" customHeight="1">
      <c r="A636" s="9">
        <f>'Fertilizer Tonnage Entry Form'!$Q$1</f>
        <v>0</v>
      </c>
      <c r="C636" s="9">
        <f>'Fertilizer Tonnage Entry Form'!$D$2</f>
        <v>2018</v>
      </c>
      <c r="D636" s="9">
        <f>'Fertilizer Tonnage Entry Form'!$H$2</f>
        <v>14</v>
      </c>
      <c r="H636" s="1">
        <f>ROUND('Fertilizer Tonnage Entry Form'!A647,1)*10^1</f>
        <v>0</v>
      </c>
      <c r="J636" s="1">
        <f>ROUND('Fertilizer Tonnage Entry Form'!B647,1)*10^1</f>
        <v>0</v>
      </c>
      <c r="L636" s="1">
        <f>ROUND('Fertilizer Tonnage Entry Form'!C647,1)*10^1</f>
        <v>0</v>
      </c>
      <c r="M636" s="1">
        <f>ROUND('Fertilizer Tonnage Entry Form'!N647,3)*10^3</f>
        <v>0</v>
      </c>
      <c r="Q636" s="9">
        <f>'Fertilizer Tonnage Entry Form'!T647</f>
        <v>0</v>
      </c>
      <c r="R636" s="9">
        <f>'Fertilizer Tonnage Entry Form'!O647</f>
        <v>0</v>
      </c>
      <c r="S636" s="9">
        <f>'Fertilizer Tonnage Entry Form'!P647</f>
        <v>0</v>
      </c>
      <c r="AA636" s="9">
        <f>ROUND('Fertilizer Tonnage Entry Form'!D647,1)*10^1</f>
        <v>0</v>
      </c>
      <c r="AB636" s="9">
        <f>ROUND('Fertilizer Tonnage Entry Form'!E647,1)*10^1</f>
        <v>0</v>
      </c>
      <c r="AC636" s="9">
        <f>ROUND('Fertilizer Tonnage Entry Form'!F647,1)*10^1</f>
        <v>0</v>
      </c>
      <c r="AD636" s="9">
        <f>ROUND('Fertilizer Tonnage Entry Form'!G647,1)*10^1</f>
        <v>0</v>
      </c>
      <c r="AE636" s="9">
        <f>ROUND('Fertilizer Tonnage Entry Form'!H647,2)*10^2</f>
        <v>0</v>
      </c>
      <c r="AF636" s="9">
        <f>ROUND('Fertilizer Tonnage Entry Form'!I647,2)*10^2</f>
        <v>0</v>
      </c>
      <c r="AG636" s="9">
        <f>ROUND('Fertilizer Tonnage Entry Form'!J647,2)*10^2</f>
        <v>0</v>
      </c>
      <c r="AH636" s="9">
        <f>ROUND('Fertilizer Tonnage Entry Form'!K647,2)*10^2</f>
        <v>0</v>
      </c>
      <c r="AI636" s="9">
        <f>ROUND('Fertilizer Tonnage Entry Form'!L647,2)*10^2</f>
        <v>0</v>
      </c>
      <c r="AJ636" s="9">
        <f>ROUND('Fertilizer Tonnage Entry Form'!M647,3)*10^2</f>
        <v>0</v>
      </c>
    </row>
    <row r="637" spans="1:36" ht="12.75" customHeight="1">
      <c r="A637" s="9">
        <f>'Fertilizer Tonnage Entry Form'!$Q$1</f>
        <v>0</v>
      </c>
      <c r="C637" s="9">
        <f>'Fertilizer Tonnage Entry Form'!$D$2</f>
        <v>2018</v>
      </c>
      <c r="D637" s="9">
        <f>'Fertilizer Tonnage Entry Form'!$H$2</f>
        <v>14</v>
      </c>
      <c r="H637" s="1">
        <f>ROUND('Fertilizer Tonnage Entry Form'!A648,1)*10^1</f>
        <v>0</v>
      </c>
      <c r="J637" s="1">
        <f>ROUND('Fertilizer Tonnage Entry Form'!B648,1)*10^1</f>
        <v>0</v>
      </c>
      <c r="L637" s="1">
        <f>ROUND('Fertilizer Tonnage Entry Form'!C648,1)*10^1</f>
        <v>0</v>
      </c>
      <c r="M637" s="1">
        <f>ROUND('Fertilizer Tonnage Entry Form'!N648,3)*10^3</f>
        <v>0</v>
      </c>
      <c r="Q637" s="9">
        <f>'Fertilizer Tonnage Entry Form'!T648</f>
        <v>0</v>
      </c>
      <c r="R637" s="9">
        <f>'Fertilizer Tonnage Entry Form'!O648</f>
        <v>0</v>
      </c>
      <c r="S637" s="9">
        <f>'Fertilizer Tonnage Entry Form'!P648</f>
        <v>0</v>
      </c>
      <c r="AA637" s="9">
        <f>ROUND('Fertilizer Tonnage Entry Form'!D648,1)*10^1</f>
        <v>0</v>
      </c>
      <c r="AB637" s="9">
        <f>ROUND('Fertilizer Tonnage Entry Form'!E648,1)*10^1</f>
        <v>0</v>
      </c>
      <c r="AC637" s="9">
        <f>ROUND('Fertilizer Tonnage Entry Form'!F648,1)*10^1</f>
        <v>0</v>
      </c>
      <c r="AD637" s="9">
        <f>ROUND('Fertilizer Tonnage Entry Form'!G648,1)*10^1</f>
        <v>0</v>
      </c>
      <c r="AE637" s="9">
        <f>ROUND('Fertilizer Tonnage Entry Form'!H648,2)*10^2</f>
        <v>0</v>
      </c>
      <c r="AF637" s="9">
        <f>ROUND('Fertilizer Tonnage Entry Form'!I648,2)*10^2</f>
        <v>0</v>
      </c>
      <c r="AG637" s="9">
        <f>ROUND('Fertilizer Tonnage Entry Form'!J648,2)*10^2</f>
        <v>0</v>
      </c>
      <c r="AH637" s="9">
        <f>ROUND('Fertilizer Tonnage Entry Form'!K648,2)*10^2</f>
        <v>0</v>
      </c>
      <c r="AI637" s="9">
        <f>ROUND('Fertilizer Tonnage Entry Form'!L648,2)*10^2</f>
        <v>0</v>
      </c>
      <c r="AJ637" s="9">
        <f>ROUND('Fertilizer Tonnage Entry Form'!M648,3)*10^2</f>
        <v>0</v>
      </c>
    </row>
    <row r="638" spans="1:36" ht="12.75" customHeight="1">
      <c r="A638" s="9">
        <f>'Fertilizer Tonnage Entry Form'!$Q$1</f>
        <v>0</v>
      </c>
      <c r="C638" s="9">
        <f>'Fertilizer Tonnage Entry Form'!$D$2</f>
        <v>2018</v>
      </c>
      <c r="D638" s="9">
        <f>'Fertilizer Tonnage Entry Form'!$H$2</f>
        <v>14</v>
      </c>
      <c r="H638" s="1">
        <f>ROUND('Fertilizer Tonnage Entry Form'!A649,1)*10^1</f>
        <v>0</v>
      </c>
      <c r="J638" s="1">
        <f>ROUND('Fertilizer Tonnage Entry Form'!B649,1)*10^1</f>
        <v>0</v>
      </c>
      <c r="L638" s="1">
        <f>ROUND('Fertilizer Tonnage Entry Form'!C649,1)*10^1</f>
        <v>0</v>
      </c>
      <c r="M638" s="1">
        <f>ROUND('Fertilizer Tonnage Entry Form'!N649,3)*10^3</f>
        <v>0</v>
      </c>
      <c r="Q638" s="9">
        <f>'Fertilizer Tonnage Entry Form'!T649</f>
        <v>0</v>
      </c>
      <c r="R638" s="9">
        <f>'Fertilizer Tonnage Entry Form'!O649</f>
        <v>0</v>
      </c>
      <c r="S638" s="9">
        <f>'Fertilizer Tonnage Entry Form'!P649</f>
        <v>0</v>
      </c>
      <c r="AA638" s="9">
        <f>ROUND('Fertilizer Tonnage Entry Form'!D649,1)*10^1</f>
        <v>0</v>
      </c>
      <c r="AB638" s="9">
        <f>ROUND('Fertilizer Tonnage Entry Form'!E649,1)*10^1</f>
        <v>0</v>
      </c>
      <c r="AC638" s="9">
        <f>ROUND('Fertilizer Tonnage Entry Form'!F649,1)*10^1</f>
        <v>0</v>
      </c>
      <c r="AD638" s="9">
        <f>ROUND('Fertilizer Tonnage Entry Form'!G649,1)*10^1</f>
        <v>0</v>
      </c>
      <c r="AE638" s="9">
        <f>ROUND('Fertilizer Tonnage Entry Form'!H649,2)*10^2</f>
        <v>0</v>
      </c>
      <c r="AF638" s="9">
        <f>ROUND('Fertilizer Tonnage Entry Form'!I649,2)*10^2</f>
        <v>0</v>
      </c>
      <c r="AG638" s="9">
        <f>ROUND('Fertilizer Tonnage Entry Form'!J649,2)*10^2</f>
        <v>0</v>
      </c>
      <c r="AH638" s="9">
        <f>ROUND('Fertilizer Tonnage Entry Form'!K649,2)*10^2</f>
        <v>0</v>
      </c>
      <c r="AI638" s="9">
        <f>ROUND('Fertilizer Tonnage Entry Form'!L649,2)*10^2</f>
        <v>0</v>
      </c>
      <c r="AJ638" s="9">
        <f>ROUND('Fertilizer Tonnage Entry Form'!M649,3)*10^2</f>
        <v>0</v>
      </c>
    </row>
    <row r="639" spans="1:36" ht="12.75" customHeight="1">
      <c r="A639" s="9">
        <f>'Fertilizer Tonnage Entry Form'!$Q$1</f>
        <v>0</v>
      </c>
      <c r="C639" s="9">
        <f>'Fertilizer Tonnage Entry Form'!$D$2</f>
        <v>2018</v>
      </c>
      <c r="D639" s="9">
        <f>'Fertilizer Tonnage Entry Form'!$H$2</f>
        <v>14</v>
      </c>
      <c r="H639" s="1">
        <f>ROUND('Fertilizer Tonnage Entry Form'!A650,1)*10^1</f>
        <v>0</v>
      </c>
      <c r="J639" s="1">
        <f>ROUND('Fertilizer Tonnage Entry Form'!B650,1)*10^1</f>
        <v>0</v>
      </c>
      <c r="L639" s="1">
        <f>ROUND('Fertilizer Tonnage Entry Form'!C650,1)*10^1</f>
        <v>0</v>
      </c>
      <c r="M639" s="1">
        <f>ROUND('Fertilizer Tonnage Entry Form'!N650,3)*10^3</f>
        <v>0</v>
      </c>
      <c r="Q639" s="9">
        <f>'Fertilizer Tonnage Entry Form'!T650</f>
        <v>0</v>
      </c>
      <c r="R639" s="9">
        <f>'Fertilizer Tonnage Entry Form'!O650</f>
        <v>0</v>
      </c>
      <c r="S639" s="9">
        <f>'Fertilizer Tonnage Entry Form'!P650</f>
        <v>0</v>
      </c>
      <c r="AA639" s="9">
        <f>ROUND('Fertilizer Tonnage Entry Form'!D650,1)*10^1</f>
        <v>0</v>
      </c>
      <c r="AB639" s="9">
        <f>ROUND('Fertilizer Tonnage Entry Form'!E650,1)*10^1</f>
        <v>0</v>
      </c>
      <c r="AC639" s="9">
        <f>ROUND('Fertilizer Tonnage Entry Form'!F650,1)*10^1</f>
        <v>0</v>
      </c>
      <c r="AD639" s="9">
        <f>ROUND('Fertilizer Tonnage Entry Form'!G650,1)*10^1</f>
        <v>0</v>
      </c>
      <c r="AE639" s="9">
        <f>ROUND('Fertilizer Tonnage Entry Form'!H650,2)*10^2</f>
        <v>0</v>
      </c>
      <c r="AF639" s="9">
        <f>ROUND('Fertilizer Tonnage Entry Form'!I650,2)*10^2</f>
        <v>0</v>
      </c>
      <c r="AG639" s="9">
        <f>ROUND('Fertilizer Tonnage Entry Form'!J650,2)*10^2</f>
        <v>0</v>
      </c>
      <c r="AH639" s="9">
        <f>ROUND('Fertilizer Tonnage Entry Form'!K650,2)*10^2</f>
        <v>0</v>
      </c>
      <c r="AI639" s="9">
        <f>ROUND('Fertilizer Tonnage Entry Form'!L650,2)*10^2</f>
        <v>0</v>
      </c>
      <c r="AJ639" s="9">
        <f>ROUND('Fertilizer Tonnage Entry Form'!M650,3)*10^2</f>
        <v>0</v>
      </c>
    </row>
    <row r="640" spans="1:36" ht="12.75" customHeight="1">
      <c r="A640" s="9">
        <f>'Fertilizer Tonnage Entry Form'!$Q$1</f>
        <v>0</v>
      </c>
      <c r="C640" s="9">
        <f>'Fertilizer Tonnage Entry Form'!$D$2</f>
        <v>2018</v>
      </c>
      <c r="D640" s="9">
        <f>'Fertilizer Tonnage Entry Form'!$H$2</f>
        <v>14</v>
      </c>
      <c r="H640" s="1">
        <f>ROUND('Fertilizer Tonnage Entry Form'!A651,1)*10^1</f>
        <v>0</v>
      </c>
      <c r="J640" s="1">
        <f>ROUND('Fertilizer Tonnage Entry Form'!B651,1)*10^1</f>
        <v>0</v>
      </c>
      <c r="L640" s="1">
        <f>ROUND('Fertilizer Tonnage Entry Form'!C651,1)*10^1</f>
        <v>0</v>
      </c>
      <c r="M640" s="1">
        <f>ROUND('Fertilizer Tonnage Entry Form'!N651,3)*10^3</f>
        <v>0</v>
      </c>
      <c r="Q640" s="9">
        <f>'Fertilizer Tonnage Entry Form'!T651</f>
        <v>0</v>
      </c>
      <c r="R640" s="9">
        <f>'Fertilizer Tonnage Entry Form'!O651</f>
        <v>0</v>
      </c>
      <c r="S640" s="9">
        <f>'Fertilizer Tonnage Entry Form'!P651</f>
        <v>0</v>
      </c>
      <c r="AA640" s="9">
        <f>ROUND('Fertilizer Tonnage Entry Form'!D651,1)*10^1</f>
        <v>0</v>
      </c>
      <c r="AB640" s="9">
        <f>ROUND('Fertilizer Tonnage Entry Form'!E651,1)*10^1</f>
        <v>0</v>
      </c>
      <c r="AC640" s="9">
        <f>ROUND('Fertilizer Tonnage Entry Form'!F651,1)*10^1</f>
        <v>0</v>
      </c>
      <c r="AD640" s="9">
        <f>ROUND('Fertilizer Tonnage Entry Form'!G651,1)*10^1</f>
        <v>0</v>
      </c>
      <c r="AE640" s="9">
        <f>ROUND('Fertilizer Tonnage Entry Form'!H651,2)*10^2</f>
        <v>0</v>
      </c>
      <c r="AF640" s="9">
        <f>ROUND('Fertilizer Tonnage Entry Form'!I651,2)*10^2</f>
        <v>0</v>
      </c>
      <c r="AG640" s="9">
        <f>ROUND('Fertilizer Tonnage Entry Form'!J651,2)*10^2</f>
        <v>0</v>
      </c>
      <c r="AH640" s="9">
        <f>ROUND('Fertilizer Tonnage Entry Form'!K651,2)*10^2</f>
        <v>0</v>
      </c>
      <c r="AI640" s="9">
        <f>ROUND('Fertilizer Tonnage Entry Form'!L651,2)*10^2</f>
        <v>0</v>
      </c>
      <c r="AJ640" s="9">
        <f>ROUND('Fertilizer Tonnage Entry Form'!M651,3)*10^2</f>
        <v>0</v>
      </c>
    </row>
    <row r="641" spans="1:36" ht="12.75" customHeight="1">
      <c r="A641" s="9">
        <f>'Fertilizer Tonnage Entry Form'!$Q$1</f>
        <v>0</v>
      </c>
      <c r="C641" s="9">
        <f>'Fertilizer Tonnage Entry Form'!$D$2</f>
        <v>2018</v>
      </c>
      <c r="D641" s="9">
        <f>'Fertilizer Tonnage Entry Form'!$H$2</f>
        <v>14</v>
      </c>
      <c r="H641" s="1">
        <f>ROUND('Fertilizer Tonnage Entry Form'!A652,1)*10^1</f>
        <v>0</v>
      </c>
      <c r="J641" s="1">
        <f>ROUND('Fertilizer Tonnage Entry Form'!B652,1)*10^1</f>
        <v>0</v>
      </c>
      <c r="L641" s="1">
        <f>ROUND('Fertilizer Tonnage Entry Form'!C652,1)*10^1</f>
        <v>0</v>
      </c>
      <c r="M641" s="1">
        <f>ROUND('Fertilizer Tonnage Entry Form'!N652,3)*10^3</f>
        <v>0</v>
      </c>
      <c r="Q641" s="9">
        <f>'Fertilizer Tonnage Entry Form'!T652</f>
        <v>0</v>
      </c>
      <c r="R641" s="9">
        <f>'Fertilizer Tonnage Entry Form'!O652</f>
        <v>0</v>
      </c>
      <c r="S641" s="9">
        <f>'Fertilizer Tonnage Entry Form'!P652</f>
        <v>0</v>
      </c>
      <c r="AA641" s="9">
        <f>ROUND('Fertilizer Tonnage Entry Form'!D652,1)*10^1</f>
        <v>0</v>
      </c>
      <c r="AB641" s="9">
        <f>ROUND('Fertilizer Tonnage Entry Form'!E652,1)*10^1</f>
        <v>0</v>
      </c>
      <c r="AC641" s="9">
        <f>ROUND('Fertilizer Tonnage Entry Form'!F652,1)*10^1</f>
        <v>0</v>
      </c>
      <c r="AD641" s="9">
        <f>ROUND('Fertilizer Tonnage Entry Form'!G652,1)*10^1</f>
        <v>0</v>
      </c>
      <c r="AE641" s="9">
        <f>ROUND('Fertilizer Tonnage Entry Form'!H652,2)*10^2</f>
        <v>0</v>
      </c>
      <c r="AF641" s="9">
        <f>ROUND('Fertilizer Tonnage Entry Form'!I652,2)*10^2</f>
        <v>0</v>
      </c>
      <c r="AG641" s="9">
        <f>ROUND('Fertilizer Tonnage Entry Form'!J652,2)*10^2</f>
        <v>0</v>
      </c>
      <c r="AH641" s="9">
        <f>ROUND('Fertilizer Tonnage Entry Form'!K652,2)*10^2</f>
        <v>0</v>
      </c>
      <c r="AI641" s="9">
        <f>ROUND('Fertilizer Tonnage Entry Form'!L652,2)*10^2</f>
        <v>0</v>
      </c>
      <c r="AJ641" s="9">
        <f>ROUND('Fertilizer Tonnage Entry Form'!M652,3)*10^2</f>
        <v>0</v>
      </c>
    </row>
    <row r="642" spans="1:36" ht="12.75" customHeight="1">
      <c r="A642" s="9">
        <f>'Fertilizer Tonnage Entry Form'!$Q$1</f>
        <v>0</v>
      </c>
      <c r="C642" s="9">
        <f>'Fertilizer Tonnage Entry Form'!$D$2</f>
        <v>2018</v>
      </c>
      <c r="D642" s="9">
        <f>'Fertilizer Tonnage Entry Form'!$H$2</f>
        <v>14</v>
      </c>
      <c r="H642" s="1">
        <f>ROUND('Fertilizer Tonnage Entry Form'!A653,1)*10^1</f>
        <v>0</v>
      </c>
      <c r="J642" s="1">
        <f>ROUND('Fertilizer Tonnage Entry Form'!B653,1)*10^1</f>
        <v>0</v>
      </c>
      <c r="L642" s="1">
        <f>ROUND('Fertilizer Tonnage Entry Form'!C653,1)*10^1</f>
        <v>0</v>
      </c>
      <c r="M642" s="1">
        <f>ROUND('Fertilizer Tonnage Entry Form'!N653,3)*10^3</f>
        <v>0</v>
      </c>
      <c r="Q642" s="9">
        <f>'Fertilizer Tonnage Entry Form'!T653</f>
        <v>0</v>
      </c>
      <c r="R642" s="9">
        <f>'Fertilizer Tonnage Entry Form'!O653</f>
        <v>0</v>
      </c>
      <c r="S642" s="9">
        <f>'Fertilizer Tonnage Entry Form'!P653</f>
        <v>0</v>
      </c>
      <c r="AA642" s="9">
        <f>ROUND('Fertilizer Tonnage Entry Form'!D653,1)*10^1</f>
        <v>0</v>
      </c>
      <c r="AB642" s="9">
        <f>ROUND('Fertilizer Tonnage Entry Form'!E653,1)*10^1</f>
        <v>0</v>
      </c>
      <c r="AC642" s="9">
        <f>ROUND('Fertilizer Tonnage Entry Form'!F653,1)*10^1</f>
        <v>0</v>
      </c>
      <c r="AD642" s="9">
        <f>ROUND('Fertilizer Tonnage Entry Form'!G653,1)*10^1</f>
        <v>0</v>
      </c>
      <c r="AE642" s="9">
        <f>ROUND('Fertilizer Tonnage Entry Form'!H653,2)*10^2</f>
        <v>0</v>
      </c>
      <c r="AF642" s="9">
        <f>ROUND('Fertilizer Tonnage Entry Form'!I653,2)*10^2</f>
        <v>0</v>
      </c>
      <c r="AG642" s="9">
        <f>ROUND('Fertilizer Tonnage Entry Form'!J653,2)*10^2</f>
        <v>0</v>
      </c>
      <c r="AH642" s="9">
        <f>ROUND('Fertilizer Tonnage Entry Form'!K653,2)*10^2</f>
        <v>0</v>
      </c>
      <c r="AI642" s="9">
        <f>ROUND('Fertilizer Tonnage Entry Form'!L653,2)*10^2</f>
        <v>0</v>
      </c>
      <c r="AJ642" s="9">
        <f>ROUND('Fertilizer Tonnage Entry Form'!M653,3)*10^2</f>
        <v>0</v>
      </c>
    </row>
    <row r="643" spans="1:36" ht="12.75" customHeight="1">
      <c r="A643" s="9">
        <f>'Fertilizer Tonnage Entry Form'!$Q$1</f>
        <v>0</v>
      </c>
      <c r="C643" s="9">
        <f>'Fertilizer Tonnage Entry Form'!$D$2</f>
        <v>2018</v>
      </c>
      <c r="D643" s="9">
        <f>'Fertilizer Tonnage Entry Form'!$H$2</f>
        <v>14</v>
      </c>
      <c r="H643" s="1">
        <f>ROUND('Fertilizer Tonnage Entry Form'!A654,1)*10^1</f>
        <v>0</v>
      </c>
      <c r="J643" s="1">
        <f>ROUND('Fertilizer Tonnage Entry Form'!B654,1)*10^1</f>
        <v>0</v>
      </c>
      <c r="L643" s="1">
        <f>ROUND('Fertilizer Tonnage Entry Form'!C654,1)*10^1</f>
        <v>0</v>
      </c>
      <c r="M643" s="1">
        <f>ROUND('Fertilizer Tonnage Entry Form'!N654,3)*10^3</f>
        <v>0</v>
      </c>
      <c r="Q643" s="9">
        <f>'Fertilizer Tonnage Entry Form'!T654</f>
        <v>0</v>
      </c>
      <c r="R643" s="9">
        <f>'Fertilizer Tonnage Entry Form'!O654</f>
        <v>0</v>
      </c>
      <c r="S643" s="9">
        <f>'Fertilizer Tonnage Entry Form'!P654</f>
        <v>0</v>
      </c>
      <c r="AA643" s="9">
        <f>ROUND('Fertilizer Tonnage Entry Form'!D654,1)*10^1</f>
        <v>0</v>
      </c>
      <c r="AB643" s="9">
        <f>ROUND('Fertilizer Tonnage Entry Form'!E654,1)*10^1</f>
        <v>0</v>
      </c>
      <c r="AC643" s="9">
        <f>ROUND('Fertilizer Tonnage Entry Form'!F654,1)*10^1</f>
        <v>0</v>
      </c>
      <c r="AD643" s="9">
        <f>ROUND('Fertilizer Tonnage Entry Form'!G654,1)*10^1</f>
        <v>0</v>
      </c>
      <c r="AE643" s="9">
        <f>ROUND('Fertilizer Tonnage Entry Form'!H654,2)*10^2</f>
        <v>0</v>
      </c>
      <c r="AF643" s="9">
        <f>ROUND('Fertilizer Tonnage Entry Form'!I654,2)*10^2</f>
        <v>0</v>
      </c>
      <c r="AG643" s="9">
        <f>ROUND('Fertilizer Tonnage Entry Form'!J654,2)*10^2</f>
        <v>0</v>
      </c>
      <c r="AH643" s="9">
        <f>ROUND('Fertilizer Tonnage Entry Form'!K654,2)*10^2</f>
        <v>0</v>
      </c>
      <c r="AI643" s="9">
        <f>ROUND('Fertilizer Tonnage Entry Form'!L654,2)*10^2</f>
        <v>0</v>
      </c>
      <c r="AJ643" s="9">
        <f>ROUND('Fertilizer Tonnage Entry Form'!M654,3)*10^2</f>
        <v>0</v>
      </c>
    </row>
    <row r="644" spans="1:36" ht="12.75" customHeight="1">
      <c r="A644" s="9">
        <f>'Fertilizer Tonnage Entry Form'!$Q$1</f>
        <v>0</v>
      </c>
      <c r="C644" s="9">
        <f>'Fertilizer Tonnage Entry Form'!$D$2</f>
        <v>2018</v>
      </c>
      <c r="D644" s="9">
        <f>'Fertilizer Tonnage Entry Form'!$H$2</f>
        <v>14</v>
      </c>
      <c r="H644" s="1">
        <f>ROUND('Fertilizer Tonnage Entry Form'!A655,1)*10^1</f>
        <v>0</v>
      </c>
      <c r="J644" s="1">
        <f>ROUND('Fertilizer Tonnage Entry Form'!B655,1)*10^1</f>
        <v>0</v>
      </c>
      <c r="L644" s="1">
        <f>ROUND('Fertilizer Tonnage Entry Form'!C655,1)*10^1</f>
        <v>0</v>
      </c>
      <c r="M644" s="1">
        <f>ROUND('Fertilizer Tonnage Entry Form'!N655,3)*10^3</f>
        <v>0</v>
      </c>
      <c r="Q644" s="9">
        <f>'Fertilizer Tonnage Entry Form'!T655</f>
        <v>0</v>
      </c>
      <c r="R644" s="9">
        <f>'Fertilizer Tonnage Entry Form'!O655</f>
        <v>0</v>
      </c>
      <c r="S644" s="9">
        <f>'Fertilizer Tonnage Entry Form'!P655</f>
        <v>0</v>
      </c>
      <c r="AA644" s="9">
        <f>ROUND('Fertilizer Tonnage Entry Form'!D655,1)*10^1</f>
        <v>0</v>
      </c>
      <c r="AB644" s="9">
        <f>ROUND('Fertilizer Tonnage Entry Form'!E655,1)*10^1</f>
        <v>0</v>
      </c>
      <c r="AC644" s="9">
        <f>ROUND('Fertilizer Tonnage Entry Form'!F655,1)*10^1</f>
        <v>0</v>
      </c>
      <c r="AD644" s="9">
        <f>ROUND('Fertilizer Tonnage Entry Form'!G655,1)*10^1</f>
        <v>0</v>
      </c>
      <c r="AE644" s="9">
        <f>ROUND('Fertilizer Tonnage Entry Form'!H655,2)*10^2</f>
        <v>0</v>
      </c>
      <c r="AF644" s="9">
        <f>ROUND('Fertilizer Tonnage Entry Form'!I655,2)*10^2</f>
        <v>0</v>
      </c>
      <c r="AG644" s="9">
        <f>ROUND('Fertilizer Tonnage Entry Form'!J655,2)*10^2</f>
        <v>0</v>
      </c>
      <c r="AH644" s="9">
        <f>ROUND('Fertilizer Tonnage Entry Form'!K655,2)*10^2</f>
        <v>0</v>
      </c>
      <c r="AI644" s="9">
        <f>ROUND('Fertilizer Tonnage Entry Form'!L655,2)*10^2</f>
        <v>0</v>
      </c>
      <c r="AJ644" s="9">
        <f>ROUND('Fertilizer Tonnage Entry Form'!M655,3)*10^2</f>
        <v>0</v>
      </c>
    </row>
    <row r="645" spans="1:36" ht="12.75" customHeight="1">
      <c r="A645" s="9">
        <f>'Fertilizer Tonnage Entry Form'!$Q$1</f>
        <v>0</v>
      </c>
      <c r="C645" s="9">
        <f>'Fertilizer Tonnage Entry Form'!$D$2</f>
        <v>2018</v>
      </c>
      <c r="D645" s="9">
        <f>'Fertilizer Tonnage Entry Form'!$H$2</f>
        <v>14</v>
      </c>
      <c r="H645" s="1">
        <f>ROUND('Fertilizer Tonnage Entry Form'!A656,1)*10^1</f>
        <v>0</v>
      </c>
      <c r="J645" s="1">
        <f>ROUND('Fertilizer Tonnage Entry Form'!B656,1)*10^1</f>
        <v>0</v>
      </c>
      <c r="L645" s="1">
        <f>ROUND('Fertilizer Tonnage Entry Form'!C656,1)*10^1</f>
        <v>0</v>
      </c>
      <c r="M645" s="1">
        <f>ROUND('Fertilizer Tonnage Entry Form'!N656,3)*10^3</f>
        <v>0</v>
      </c>
      <c r="Q645" s="9">
        <f>'Fertilizer Tonnage Entry Form'!T656</f>
        <v>0</v>
      </c>
      <c r="R645" s="9">
        <f>'Fertilizer Tonnage Entry Form'!O656</f>
        <v>0</v>
      </c>
      <c r="S645" s="9">
        <f>'Fertilizer Tonnage Entry Form'!P656</f>
        <v>0</v>
      </c>
      <c r="AA645" s="9">
        <f>ROUND('Fertilizer Tonnage Entry Form'!D656,1)*10^1</f>
        <v>0</v>
      </c>
      <c r="AB645" s="9">
        <f>ROUND('Fertilizer Tonnage Entry Form'!E656,1)*10^1</f>
        <v>0</v>
      </c>
      <c r="AC645" s="9">
        <f>ROUND('Fertilizer Tonnage Entry Form'!F656,1)*10^1</f>
        <v>0</v>
      </c>
      <c r="AD645" s="9">
        <f>ROUND('Fertilizer Tonnage Entry Form'!G656,1)*10^1</f>
        <v>0</v>
      </c>
      <c r="AE645" s="9">
        <f>ROUND('Fertilizer Tonnage Entry Form'!H656,2)*10^2</f>
        <v>0</v>
      </c>
      <c r="AF645" s="9">
        <f>ROUND('Fertilizer Tonnage Entry Form'!I656,2)*10^2</f>
        <v>0</v>
      </c>
      <c r="AG645" s="9">
        <f>ROUND('Fertilizer Tonnage Entry Form'!J656,2)*10^2</f>
        <v>0</v>
      </c>
      <c r="AH645" s="9">
        <f>ROUND('Fertilizer Tonnage Entry Form'!K656,2)*10^2</f>
        <v>0</v>
      </c>
      <c r="AI645" s="9">
        <f>ROUND('Fertilizer Tonnage Entry Form'!L656,2)*10^2</f>
        <v>0</v>
      </c>
      <c r="AJ645" s="9">
        <f>ROUND('Fertilizer Tonnage Entry Form'!M656,3)*10^2</f>
        <v>0</v>
      </c>
    </row>
    <row r="646" spans="1:36" ht="12.75" customHeight="1">
      <c r="A646" s="9">
        <f>'Fertilizer Tonnage Entry Form'!$Q$1</f>
        <v>0</v>
      </c>
      <c r="C646" s="9">
        <f>'Fertilizer Tonnage Entry Form'!$D$2</f>
        <v>2018</v>
      </c>
      <c r="D646" s="9">
        <f>'Fertilizer Tonnage Entry Form'!$H$2</f>
        <v>14</v>
      </c>
      <c r="H646" s="1">
        <f>ROUND('Fertilizer Tonnage Entry Form'!A657,1)*10^1</f>
        <v>0</v>
      </c>
      <c r="J646" s="1">
        <f>ROUND('Fertilizer Tonnage Entry Form'!B657,1)*10^1</f>
        <v>0</v>
      </c>
      <c r="L646" s="1">
        <f>ROUND('Fertilizer Tonnage Entry Form'!C657,1)*10^1</f>
        <v>0</v>
      </c>
      <c r="M646" s="1">
        <f>ROUND('Fertilizer Tonnage Entry Form'!N657,3)*10^3</f>
        <v>0</v>
      </c>
      <c r="Q646" s="9">
        <f>'Fertilizer Tonnage Entry Form'!T657</f>
        <v>0</v>
      </c>
      <c r="R646" s="9">
        <f>'Fertilizer Tonnage Entry Form'!O657</f>
        <v>0</v>
      </c>
      <c r="S646" s="9">
        <f>'Fertilizer Tonnage Entry Form'!P657</f>
        <v>0</v>
      </c>
      <c r="AA646" s="9">
        <f>ROUND('Fertilizer Tonnage Entry Form'!D657,1)*10^1</f>
        <v>0</v>
      </c>
      <c r="AB646" s="9">
        <f>ROUND('Fertilizer Tonnage Entry Form'!E657,1)*10^1</f>
        <v>0</v>
      </c>
      <c r="AC646" s="9">
        <f>ROUND('Fertilizer Tonnage Entry Form'!F657,1)*10^1</f>
        <v>0</v>
      </c>
      <c r="AD646" s="9">
        <f>ROUND('Fertilizer Tonnage Entry Form'!G657,1)*10^1</f>
        <v>0</v>
      </c>
      <c r="AE646" s="9">
        <f>ROUND('Fertilizer Tonnage Entry Form'!H657,2)*10^2</f>
        <v>0</v>
      </c>
      <c r="AF646" s="9">
        <f>ROUND('Fertilizer Tonnage Entry Form'!I657,2)*10^2</f>
        <v>0</v>
      </c>
      <c r="AG646" s="9">
        <f>ROUND('Fertilizer Tonnage Entry Form'!J657,2)*10^2</f>
        <v>0</v>
      </c>
      <c r="AH646" s="9">
        <f>ROUND('Fertilizer Tonnage Entry Form'!K657,2)*10^2</f>
        <v>0</v>
      </c>
      <c r="AI646" s="9">
        <f>ROUND('Fertilizer Tonnage Entry Form'!L657,2)*10^2</f>
        <v>0</v>
      </c>
      <c r="AJ646" s="9">
        <f>ROUND('Fertilizer Tonnage Entry Form'!M657,3)*10^2</f>
        <v>0</v>
      </c>
    </row>
    <row r="647" spans="1:36" ht="12.75" customHeight="1">
      <c r="A647" s="9">
        <f>'Fertilizer Tonnage Entry Form'!$Q$1</f>
        <v>0</v>
      </c>
      <c r="C647" s="9">
        <f>'Fertilizer Tonnage Entry Form'!$D$2</f>
        <v>2018</v>
      </c>
      <c r="D647" s="9">
        <f>'Fertilizer Tonnage Entry Form'!$H$2</f>
        <v>14</v>
      </c>
      <c r="H647" s="1">
        <f>ROUND('Fertilizer Tonnage Entry Form'!A658,1)*10^1</f>
        <v>0</v>
      </c>
      <c r="J647" s="1">
        <f>ROUND('Fertilizer Tonnage Entry Form'!B658,1)*10^1</f>
        <v>0</v>
      </c>
      <c r="L647" s="1">
        <f>ROUND('Fertilizer Tonnage Entry Form'!C658,1)*10^1</f>
        <v>0</v>
      </c>
      <c r="M647" s="1">
        <f>ROUND('Fertilizer Tonnage Entry Form'!N658,3)*10^3</f>
        <v>0</v>
      </c>
      <c r="Q647" s="9">
        <f>'Fertilizer Tonnage Entry Form'!T658</f>
        <v>0</v>
      </c>
      <c r="R647" s="9">
        <f>'Fertilizer Tonnage Entry Form'!O658</f>
        <v>0</v>
      </c>
      <c r="S647" s="9">
        <f>'Fertilizer Tonnage Entry Form'!P658</f>
        <v>0</v>
      </c>
      <c r="AA647" s="9">
        <f>ROUND('Fertilizer Tonnage Entry Form'!D658,1)*10^1</f>
        <v>0</v>
      </c>
      <c r="AB647" s="9">
        <f>ROUND('Fertilizer Tonnage Entry Form'!E658,1)*10^1</f>
        <v>0</v>
      </c>
      <c r="AC647" s="9">
        <f>ROUND('Fertilizer Tonnage Entry Form'!F658,1)*10^1</f>
        <v>0</v>
      </c>
      <c r="AD647" s="9">
        <f>ROUND('Fertilizer Tonnage Entry Form'!G658,1)*10^1</f>
        <v>0</v>
      </c>
      <c r="AE647" s="9">
        <f>ROUND('Fertilizer Tonnage Entry Form'!H658,2)*10^2</f>
        <v>0</v>
      </c>
      <c r="AF647" s="9">
        <f>ROUND('Fertilizer Tonnage Entry Form'!I658,2)*10^2</f>
        <v>0</v>
      </c>
      <c r="AG647" s="9">
        <f>ROUND('Fertilizer Tonnage Entry Form'!J658,2)*10^2</f>
        <v>0</v>
      </c>
      <c r="AH647" s="9">
        <f>ROUND('Fertilizer Tonnage Entry Form'!K658,2)*10^2</f>
        <v>0</v>
      </c>
      <c r="AI647" s="9">
        <f>ROUND('Fertilizer Tonnage Entry Form'!L658,2)*10^2</f>
        <v>0</v>
      </c>
      <c r="AJ647" s="9">
        <f>ROUND('Fertilizer Tonnage Entry Form'!M658,3)*10^2</f>
        <v>0</v>
      </c>
    </row>
    <row r="648" spans="1:36" ht="12.75" customHeight="1">
      <c r="A648" s="9">
        <f>'Fertilizer Tonnage Entry Form'!$Q$1</f>
        <v>0</v>
      </c>
      <c r="C648" s="9">
        <f>'Fertilizer Tonnage Entry Form'!$D$2</f>
        <v>2018</v>
      </c>
      <c r="D648" s="9">
        <f>'Fertilizer Tonnage Entry Form'!$H$2</f>
        <v>14</v>
      </c>
      <c r="H648" s="1">
        <f>ROUND('Fertilizer Tonnage Entry Form'!A659,1)*10^1</f>
        <v>0</v>
      </c>
      <c r="J648" s="1">
        <f>ROUND('Fertilizer Tonnage Entry Form'!B659,1)*10^1</f>
        <v>0</v>
      </c>
      <c r="L648" s="1">
        <f>ROUND('Fertilizer Tonnage Entry Form'!C659,1)*10^1</f>
        <v>0</v>
      </c>
      <c r="M648" s="1">
        <f>ROUND('Fertilizer Tonnage Entry Form'!N659,3)*10^3</f>
        <v>0</v>
      </c>
      <c r="Q648" s="9">
        <f>'Fertilizer Tonnage Entry Form'!T659</f>
        <v>0</v>
      </c>
      <c r="R648" s="9">
        <f>'Fertilizer Tonnage Entry Form'!O659</f>
        <v>0</v>
      </c>
      <c r="S648" s="9">
        <f>'Fertilizer Tonnage Entry Form'!P659</f>
        <v>0</v>
      </c>
      <c r="AA648" s="9">
        <f>ROUND('Fertilizer Tonnage Entry Form'!D659,1)*10^1</f>
        <v>0</v>
      </c>
      <c r="AB648" s="9">
        <f>ROUND('Fertilizer Tonnage Entry Form'!E659,1)*10^1</f>
        <v>0</v>
      </c>
      <c r="AC648" s="9">
        <f>ROUND('Fertilizer Tonnage Entry Form'!F659,1)*10^1</f>
        <v>0</v>
      </c>
      <c r="AD648" s="9">
        <f>ROUND('Fertilizer Tonnage Entry Form'!G659,1)*10^1</f>
        <v>0</v>
      </c>
      <c r="AE648" s="9">
        <f>ROUND('Fertilizer Tonnage Entry Form'!H659,2)*10^2</f>
        <v>0</v>
      </c>
      <c r="AF648" s="9">
        <f>ROUND('Fertilizer Tonnage Entry Form'!I659,2)*10^2</f>
        <v>0</v>
      </c>
      <c r="AG648" s="9">
        <f>ROUND('Fertilizer Tonnage Entry Form'!J659,2)*10^2</f>
        <v>0</v>
      </c>
      <c r="AH648" s="9">
        <f>ROUND('Fertilizer Tonnage Entry Form'!K659,2)*10^2</f>
        <v>0</v>
      </c>
      <c r="AI648" s="9">
        <f>ROUND('Fertilizer Tonnage Entry Form'!L659,2)*10^2</f>
        <v>0</v>
      </c>
      <c r="AJ648" s="9">
        <f>ROUND('Fertilizer Tonnage Entry Form'!M659,3)*10^2</f>
        <v>0</v>
      </c>
    </row>
    <row r="649" spans="1:36" ht="12.75" customHeight="1">
      <c r="A649" s="9">
        <f>'Fertilizer Tonnage Entry Form'!$Q$1</f>
        <v>0</v>
      </c>
      <c r="C649" s="9">
        <f>'Fertilizer Tonnage Entry Form'!$D$2</f>
        <v>2018</v>
      </c>
      <c r="D649" s="9">
        <f>'Fertilizer Tonnage Entry Form'!$H$2</f>
        <v>14</v>
      </c>
      <c r="H649" s="1">
        <f>ROUND('Fertilizer Tonnage Entry Form'!A660,1)*10^1</f>
        <v>0</v>
      </c>
      <c r="J649" s="1">
        <f>ROUND('Fertilizer Tonnage Entry Form'!B660,1)*10^1</f>
        <v>0</v>
      </c>
      <c r="L649" s="1">
        <f>ROUND('Fertilizer Tonnage Entry Form'!C660,1)*10^1</f>
        <v>0</v>
      </c>
      <c r="M649" s="1">
        <f>ROUND('Fertilizer Tonnage Entry Form'!N660,3)*10^3</f>
        <v>0</v>
      </c>
      <c r="Q649" s="9">
        <f>'Fertilizer Tonnage Entry Form'!T660</f>
        <v>0</v>
      </c>
      <c r="R649" s="9">
        <f>'Fertilizer Tonnage Entry Form'!O660</f>
        <v>0</v>
      </c>
      <c r="S649" s="9">
        <f>'Fertilizer Tonnage Entry Form'!P660</f>
        <v>0</v>
      </c>
      <c r="AA649" s="9">
        <f>ROUND('Fertilizer Tonnage Entry Form'!D660,1)*10^1</f>
        <v>0</v>
      </c>
      <c r="AB649" s="9">
        <f>ROUND('Fertilizer Tonnage Entry Form'!E660,1)*10^1</f>
        <v>0</v>
      </c>
      <c r="AC649" s="9">
        <f>ROUND('Fertilizer Tonnage Entry Form'!F660,1)*10^1</f>
        <v>0</v>
      </c>
      <c r="AD649" s="9">
        <f>ROUND('Fertilizer Tonnage Entry Form'!G660,1)*10^1</f>
        <v>0</v>
      </c>
      <c r="AE649" s="9">
        <f>ROUND('Fertilizer Tonnage Entry Form'!H660,2)*10^2</f>
        <v>0</v>
      </c>
      <c r="AF649" s="9">
        <f>ROUND('Fertilizer Tonnage Entry Form'!I660,2)*10^2</f>
        <v>0</v>
      </c>
      <c r="AG649" s="9">
        <f>ROUND('Fertilizer Tonnage Entry Form'!J660,2)*10^2</f>
        <v>0</v>
      </c>
      <c r="AH649" s="9">
        <f>ROUND('Fertilizer Tonnage Entry Form'!K660,2)*10^2</f>
        <v>0</v>
      </c>
      <c r="AI649" s="9">
        <f>ROUND('Fertilizer Tonnage Entry Form'!L660,2)*10^2</f>
        <v>0</v>
      </c>
      <c r="AJ649" s="9">
        <f>ROUND('Fertilizer Tonnage Entry Form'!M660,3)*10^2</f>
        <v>0</v>
      </c>
    </row>
    <row r="650" spans="1:36" ht="12.75" customHeight="1">
      <c r="A650" s="9">
        <f>'Fertilizer Tonnage Entry Form'!$Q$1</f>
        <v>0</v>
      </c>
      <c r="C650" s="9">
        <f>'Fertilizer Tonnage Entry Form'!$D$2</f>
        <v>2018</v>
      </c>
      <c r="D650" s="9">
        <f>'Fertilizer Tonnage Entry Form'!$H$2</f>
        <v>14</v>
      </c>
      <c r="H650" s="1">
        <f>ROUND('Fertilizer Tonnage Entry Form'!A661,1)*10^1</f>
        <v>0</v>
      </c>
      <c r="J650" s="1">
        <f>ROUND('Fertilizer Tonnage Entry Form'!B661,1)*10^1</f>
        <v>0</v>
      </c>
      <c r="L650" s="1">
        <f>ROUND('Fertilizer Tonnage Entry Form'!C661,1)*10^1</f>
        <v>0</v>
      </c>
      <c r="M650" s="1">
        <f>ROUND('Fertilizer Tonnage Entry Form'!N661,3)*10^3</f>
        <v>0</v>
      </c>
      <c r="Q650" s="9">
        <f>'Fertilizer Tonnage Entry Form'!T661</f>
        <v>0</v>
      </c>
      <c r="R650" s="9">
        <f>'Fertilizer Tonnage Entry Form'!O661</f>
        <v>0</v>
      </c>
      <c r="S650" s="9">
        <f>'Fertilizer Tonnage Entry Form'!P661</f>
        <v>0</v>
      </c>
      <c r="AA650" s="9">
        <f>ROUND('Fertilizer Tonnage Entry Form'!D661,1)*10^1</f>
        <v>0</v>
      </c>
      <c r="AB650" s="9">
        <f>ROUND('Fertilizer Tonnage Entry Form'!E661,1)*10^1</f>
        <v>0</v>
      </c>
      <c r="AC650" s="9">
        <f>ROUND('Fertilizer Tonnage Entry Form'!F661,1)*10^1</f>
        <v>0</v>
      </c>
      <c r="AD650" s="9">
        <f>ROUND('Fertilizer Tonnage Entry Form'!G661,1)*10^1</f>
        <v>0</v>
      </c>
      <c r="AE650" s="9">
        <f>ROUND('Fertilizer Tonnage Entry Form'!H661,2)*10^2</f>
        <v>0</v>
      </c>
      <c r="AF650" s="9">
        <f>ROUND('Fertilizer Tonnage Entry Form'!I661,2)*10^2</f>
        <v>0</v>
      </c>
      <c r="AG650" s="9">
        <f>ROUND('Fertilizer Tonnage Entry Form'!J661,2)*10^2</f>
        <v>0</v>
      </c>
      <c r="AH650" s="9">
        <f>ROUND('Fertilizer Tonnage Entry Form'!K661,2)*10^2</f>
        <v>0</v>
      </c>
      <c r="AI650" s="9">
        <f>ROUND('Fertilizer Tonnage Entry Form'!L661,2)*10^2</f>
        <v>0</v>
      </c>
      <c r="AJ650" s="9">
        <f>ROUND('Fertilizer Tonnage Entry Form'!M661,3)*10^2</f>
        <v>0</v>
      </c>
    </row>
    <row r="651" spans="1:36" ht="12.75" customHeight="1">
      <c r="A651" s="9">
        <f>'Fertilizer Tonnage Entry Form'!$Q$1</f>
        <v>0</v>
      </c>
      <c r="C651" s="9">
        <f>'Fertilizer Tonnage Entry Form'!$D$2</f>
        <v>2018</v>
      </c>
      <c r="D651" s="9">
        <f>'Fertilizer Tonnage Entry Form'!$H$2</f>
        <v>14</v>
      </c>
      <c r="H651" s="1">
        <f>ROUND('Fertilizer Tonnage Entry Form'!A662,1)*10^1</f>
        <v>0</v>
      </c>
      <c r="J651" s="1">
        <f>ROUND('Fertilizer Tonnage Entry Form'!B662,1)*10^1</f>
        <v>0</v>
      </c>
      <c r="L651" s="1">
        <f>ROUND('Fertilizer Tonnage Entry Form'!C662,1)*10^1</f>
        <v>0</v>
      </c>
      <c r="M651" s="1">
        <f>ROUND('Fertilizer Tonnage Entry Form'!N662,3)*10^3</f>
        <v>0</v>
      </c>
      <c r="Q651" s="9">
        <f>'Fertilizer Tonnage Entry Form'!T662</f>
        <v>0</v>
      </c>
      <c r="R651" s="9">
        <f>'Fertilizer Tonnage Entry Form'!O662</f>
        <v>0</v>
      </c>
      <c r="S651" s="9">
        <f>'Fertilizer Tonnage Entry Form'!P662</f>
        <v>0</v>
      </c>
      <c r="AA651" s="9">
        <f>ROUND('Fertilizer Tonnage Entry Form'!D662,1)*10^1</f>
        <v>0</v>
      </c>
      <c r="AB651" s="9">
        <f>ROUND('Fertilizer Tonnage Entry Form'!E662,1)*10^1</f>
        <v>0</v>
      </c>
      <c r="AC651" s="9">
        <f>ROUND('Fertilizer Tonnage Entry Form'!F662,1)*10^1</f>
        <v>0</v>
      </c>
      <c r="AD651" s="9">
        <f>ROUND('Fertilizer Tonnage Entry Form'!G662,1)*10^1</f>
        <v>0</v>
      </c>
      <c r="AE651" s="9">
        <f>ROUND('Fertilizer Tonnage Entry Form'!H662,2)*10^2</f>
        <v>0</v>
      </c>
      <c r="AF651" s="9">
        <f>ROUND('Fertilizer Tonnage Entry Form'!I662,2)*10^2</f>
        <v>0</v>
      </c>
      <c r="AG651" s="9">
        <f>ROUND('Fertilizer Tonnage Entry Form'!J662,2)*10^2</f>
        <v>0</v>
      </c>
      <c r="AH651" s="9">
        <f>ROUND('Fertilizer Tonnage Entry Form'!K662,2)*10^2</f>
        <v>0</v>
      </c>
      <c r="AI651" s="9">
        <f>ROUND('Fertilizer Tonnage Entry Form'!L662,2)*10^2</f>
        <v>0</v>
      </c>
      <c r="AJ651" s="9">
        <f>ROUND('Fertilizer Tonnage Entry Form'!M662,3)*10^2</f>
        <v>0</v>
      </c>
    </row>
    <row r="652" spans="1:36" ht="12.75" customHeight="1">
      <c r="A652" s="9">
        <f>'Fertilizer Tonnage Entry Form'!$Q$1</f>
        <v>0</v>
      </c>
      <c r="C652" s="9">
        <f>'Fertilizer Tonnage Entry Form'!$D$2</f>
        <v>2018</v>
      </c>
      <c r="D652" s="9">
        <f>'Fertilizer Tonnage Entry Form'!$H$2</f>
        <v>14</v>
      </c>
      <c r="H652" s="1">
        <f>ROUND('Fertilizer Tonnage Entry Form'!A663,1)*10^1</f>
        <v>0</v>
      </c>
      <c r="J652" s="1">
        <f>ROUND('Fertilizer Tonnage Entry Form'!B663,1)*10^1</f>
        <v>0</v>
      </c>
      <c r="L652" s="1">
        <f>ROUND('Fertilizer Tonnage Entry Form'!C663,1)*10^1</f>
        <v>0</v>
      </c>
      <c r="M652" s="1">
        <f>ROUND('Fertilizer Tonnage Entry Form'!N663,3)*10^3</f>
        <v>0</v>
      </c>
      <c r="Q652" s="9">
        <f>'Fertilizer Tonnage Entry Form'!T663</f>
        <v>0</v>
      </c>
      <c r="R652" s="9">
        <f>'Fertilizer Tonnage Entry Form'!O663</f>
        <v>0</v>
      </c>
      <c r="S652" s="9">
        <f>'Fertilizer Tonnage Entry Form'!P663</f>
        <v>0</v>
      </c>
      <c r="AA652" s="9">
        <f>ROUND('Fertilizer Tonnage Entry Form'!D663,1)*10^1</f>
        <v>0</v>
      </c>
      <c r="AB652" s="9">
        <f>ROUND('Fertilizer Tonnage Entry Form'!E663,1)*10^1</f>
        <v>0</v>
      </c>
      <c r="AC652" s="9">
        <f>ROUND('Fertilizer Tonnage Entry Form'!F663,1)*10^1</f>
        <v>0</v>
      </c>
      <c r="AD652" s="9">
        <f>ROUND('Fertilizer Tonnage Entry Form'!G663,1)*10^1</f>
        <v>0</v>
      </c>
      <c r="AE652" s="9">
        <f>ROUND('Fertilizer Tonnage Entry Form'!H663,2)*10^2</f>
        <v>0</v>
      </c>
      <c r="AF652" s="9">
        <f>ROUND('Fertilizer Tonnage Entry Form'!I663,2)*10^2</f>
        <v>0</v>
      </c>
      <c r="AG652" s="9">
        <f>ROUND('Fertilizer Tonnage Entry Form'!J663,2)*10^2</f>
        <v>0</v>
      </c>
      <c r="AH652" s="9">
        <f>ROUND('Fertilizer Tonnage Entry Form'!K663,2)*10^2</f>
        <v>0</v>
      </c>
      <c r="AI652" s="9">
        <f>ROUND('Fertilizer Tonnage Entry Form'!L663,2)*10^2</f>
        <v>0</v>
      </c>
      <c r="AJ652" s="9">
        <f>ROUND('Fertilizer Tonnage Entry Form'!M663,3)*10^2</f>
        <v>0</v>
      </c>
    </row>
    <row r="653" spans="1:36" ht="12.75" customHeight="1">
      <c r="A653" s="9">
        <f>'Fertilizer Tonnage Entry Form'!$Q$1</f>
        <v>0</v>
      </c>
      <c r="C653" s="9">
        <f>'Fertilizer Tonnage Entry Form'!$D$2</f>
        <v>2018</v>
      </c>
      <c r="D653" s="9">
        <f>'Fertilizer Tonnage Entry Form'!$H$2</f>
        <v>14</v>
      </c>
      <c r="H653" s="1">
        <f>ROUND('Fertilizer Tonnage Entry Form'!A664,1)*10^1</f>
        <v>0</v>
      </c>
      <c r="J653" s="1">
        <f>ROUND('Fertilizer Tonnage Entry Form'!B664,1)*10^1</f>
        <v>0</v>
      </c>
      <c r="L653" s="1">
        <f>ROUND('Fertilizer Tonnage Entry Form'!C664,1)*10^1</f>
        <v>0</v>
      </c>
      <c r="M653" s="1">
        <f>ROUND('Fertilizer Tonnage Entry Form'!N664,3)*10^3</f>
        <v>0</v>
      </c>
      <c r="Q653" s="9">
        <f>'Fertilizer Tonnage Entry Form'!T664</f>
        <v>0</v>
      </c>
      <c r="R653" s="9">
        <f>'Fertilizer Tonnage Entry Form'!O664</f>
        <v>0</v>
      </c>
      <c r="S653" s="9">
        <f>'Fertilizer Tonnage Entry Form'!P664</f>
        <v>0</v>
      </c>
      <c r="AA653" s="9">
        <f>ROUND('Fertilizer Tonnage Entry Form'!D664,1)*10^1</f>
        <v>0</v>
      </c>
      <c r="AB653" s="9">
        <f>ROUND('Fertilizer Tonnage Entry Form'!E664,1)*10^1</f>
        <v>0</v>
      </c>
      <c r="AC653" s="9">
        <f>ROUND('Fertilizer Tonnage Entry Form'!F664,1)*10^1</f>
        <v>0</v>
      </c>
      <c r="AD653" s="9">
        <f>ROUND('Fertilizer Tonnage Entry Form'!G664,1)*10^1</f>
        <v>0</v>
      </c>
      <c r="AE653" s="9">
        <f>ROUND('Fertilizer Tonnage Entry Form'!H664,2)*10^2</f>
        <v>0</v>
      </c>
      <c r="AF653" s="9">
        <f>ROUND('Fertilizer Tonnage Entry Form'!I664,2)*10^2</f>
        <v>0</v>
      </c>
      <c r="AG653" s="9">
        <f>ROUND('Fertilizer Tonnage Entry Form'!J664,2)*10^2</f>
        <v>0</v>
      </c>
      <c r="AH653" s="9">
        <f>ROUND('Fertilizer Tonnage Entry Form'!K664,2)*10^2</f>
        <v>0</v>
      </c>
      <c r="AI653" s="9">
        <f>ROUND('Fertilizer Tonnage Entry Form'!L664,2)*10^2</f>
        <v>0</v>
      </c>
      <c r="AJ653" s="9">
        <f>ROUND('Fertilizer Tonnage Entry Form'!M664,3)*10^2</f>
        <v>0</v>
      </c>
    </row>
    <row r="654" spans="1:36" ht="12.75" customHeight="1">
      <c r="A654" s="9">
        <f>'Fertilizer Tonnage Entry Form'!$Q$1</f>
        <v>0</v>
      </c>
      <c r="C654" s="9">
        <f>'Fertilizer Tonnage Entry Form'!$D$2</f>
        <v>2018</v>
      </c>
      <c r="D654" s="9">
        <f>'Fertilizer Tonnage Entry Form'!$H$2</f>
        <v>14</v>
      </c>
      <c r="H654" s="1">
        <f>ROUND('Fertilizer Tonnage Entry Form'!A665,1)*10^1</f>
        <v>0</v>
      </c>
      <c r="J654" s="1">
        <f>ROUND('Fertilizer Tonnage Entry Form'!B665,1)*10^1</f>
        <v>0</v>
      </c>
      <c r="L654" s="1">
        <f>ROUND('Fertilizer Tonnage Entry Form'!C665,1)*10^1</f>
        <v>0</v>
      </c>
      <c r="M654" s="1">
        <f>ROUND('Fertilizer Tonnage Entry Form'!N665,3)*10^3</f>
        <v>0</v>
      </c>
      <c r="Q654" s="9">
        <f>'Fertilizer Tonnage Entry Form'!T665</f>
        <v>0</v>
      </c>
      <c r="R654" s="9">
        <f>'Fertilizer Tonnage Entry Form'!O665</f>
        <v>0</v>
      </c>
      <c r="S654" s="9">
        <f>'Fertilizer Tonnage Entry Form'!P665</f>
        <v>0</v>
      </c>
      <c r="AA654" s="9">
        <f>ROUND('Fertilizer Tonnage Entry Form'!D665,1)*10^1</f>
        <v>0</v>
      </c>
      <c r="AB654" s="9">
        <f>ROUND('Fertilizer Tonnage Entry Form'!E665,1)*10^1</f>
        <v>0</v>
      </c>
      <c r="AC654" s="9">
        <f>ROUND('Fertilizer Tonnage Entry Form'!F665,1)*10^1</f>
        <v>0</v>
      </c>
      <c r="AD654" s="9">
        <f>ROUND('Fertilizer Tonnage Entry Form'!G665,1)*10^1</f>
        <v>0</v>
      </c>
      <c r="AE654" s="9">
        <f>ROUND('Fertilizer Tonnage Entry Form'!H665,2)*10^2</f>
        <v>0</v>
      </c>
      <c r="AF654" s="9">
        <f>ROUND('Fertilizer Tonnage Entry Form'!I665,2)*10^2</f>
        <v>0</v>
      </c>
      <c r="AG654" s="9">
        <f>ROUND('Fertilizer Tonnage Entry Form'!J665,2)*10^2</f>
        <v>0</v>
      </c>
      <c r="AH654" s="9">
        <f>ROUND('Fertilizer Tonnage Entry Form'!K665,2)*10^2</f>
        <v>0</v>
      </c>
      <c r="AI654" s="9">
        <f>ROUND('Fertilizer Tonnage Entry Form'!L665,2)*10^2</f>
        <v>0</v>
      </c>
      <c r="AJ654" s="9">
        <f>ROUND('Fertilizer Tonnage Entry Form'!M665,3)*10^2</f>
        <v>0</v>
      </c>
    </row>
    <row r="655" spans="1:36" ht="12.75" customHeight="1">
      <c r="A655" s="9">
        <f>'Fertilizer Tonnage Entry Form'!$Q$1</f>
        <v>0</v>
      </c>
      <c r="C655" s="9">
        <f>'Fertilizer Tonnage Entry Form'!$D$2</f>
        <v>2018</v>
      </c>
      <c r="D655" s="9">
        <f>'Fertilizer Tonnage Entry Form'!$H$2</f>
        <v>14</v>
      </c>
      <c r="H655" s="1">
        <f>ROUND('Fertilizer Tonnage Entry Form'!A666,1)*10^1</f>
        <v>0</v>
      </c>
      <c r="J655" s="1">
        <f>ROUND('Fertilizer Tonnage Entry Form'!B666,1)*10^1</f>
        <v>0</v>
      </c>
      <c r="L655" s="1">
        <f>ROUND('Fertilizer Tonnage Entry Form'!C666,1)*10^1</f>
        <v>0</v>
      </c>
      <c r="M655" s="1">
        <f>ROUND('Fertilizer Tonnage Entry Form'!N666,3)*10^3</f>
        <v>0</v>
      </c>
      <c r="Q655" s="9">
        <f>'Fertilizer Tonnage Entry Form'!T666</f>
        <v>0</v>
      </c>
      <c r="R655" s="9">
        <f>'Fertilizer Tonnage Entry Form'!O666</f>
        <v>0</v>
      </c>
      <c r="S655" s="9">
        <f>'Fertilizer Tonnage Entry Form'!P666</f>
        <v>0</v>
      </c>
      <c r="AA655" s="9">
        <f>ROUND('Fertilizer Tonnage Entry Form'!D666,1)*10^1</f>
        <v>0</v>
      </c>
      <c r="AB655" s="9">
        <f>ROUND('Fertilizer Tonnage Entry Form'!E666,1)*10^1</f>
        <v>0</v>
      </c>
      <c r="AC655" s="9">
        <f>ROUND('Fertilizer Tonnage Entry Form'!F666,1)*10^1</f>
        <v>0</v>
      </c>
      <c r="AD655" s="9">
        <f>ROUND('Fertilizer Tonnage Entry Form'!G666,1)*10^1</f>
        <v>0</v>
      </c>
      <c r="AE655" s="9">
        <f>ROUND('Fertilizer Tonnage Entry Form'!H666,2)*10^2</f>
        <v>0</v>
      </c>
      <c r="AF655" s="9">
        <f>ROUND('Fertilizer Tonnage Entry Form'!I666,2)*10^2</f>
        <v>0</v>
      </c>
      <c r="AG655" s="9">
        <f>ROUND('Fertilizer Tonnage Entry Form'!J666,2)*10^2</f>
        <v>0</v>
      </c>
      <c r="AH655" s="9">
        <f>ROUND('Fertilizer Tonnage Entry Form'!K666,2)*10^2</f>
        <v>0</v>
      </c>
      <c r="AI655" s="9">
        <f>ROUND('Fertilizer Tonnage Entry Form'!L666,2)*10^2</f>
        <v>0</v>
      </c>
      <c r="AJ655" s="9">
        <f>ROUND('Fertilizer Tonnage Entry Form'!M666,3)*10^2</f>
        <v>0</v>
      </c>
    </row>
    <row r="656" spans="1:36" ht="12.75" customHeight="1">
      <c r="A656" s="9">
        <f>'Fertilizer Tonnage Entry Form'!$Q$1</f>
        <v>0</v>
      </c>
      <c r="C656" s="9">
        <f>'Fertilizer Tonnage Entry Form'!$D$2</f>
        <v>2018</v>
      </c>
      <c r="D656" s="9">
        <f>'Fertilizer Tonnage Entry Form'!$H$2</f>
        <v>14</v>
      </c>
      <c r="H656" s="1">
        <f>ROUND('Fertilizer Tonnage Entry Form'!A667,1)*10^1</f>
        <v>0</v>
      </c>
      <c r="J656" s="1">
        <f>ROUND('Fertilizer Tonnage Entry Form'!B667,1)*10^1</f>
        <v>0</v>
      </c>
      <c r="L656" s="1">
        <f>ROUND('Fertilizer Tonnage Entry Form'!C667,1)*10^1</f>
        <v>0</v>
      </c>
      <c r="M656" s="1">
        <f>ROUND('Fertilizer Tonnage Entry Form'!N667,3)*10^3</f>
        <v>0</v>
      </c>
      <c r="Q656" s="9">
        <f>'Fertilizer Tonnage Entry Form'!T667</f>
        <v>0</v>
      </c>
      <c r="R656" s="9">
        <f>'Fertilizer Tonnage Entry Form'!O667</f>
        <v>0</v>
      </c>
      <c r="S656" s="9">
        <f>'Fertilizer Tonnage Entry Form'!P667</f>
        <v>0</v>
      </c>
      <c r="AA656" s="9">
        <f>ROUND('Fertilizer Tonnage Entry Form'!D667,1)*10^1</f>
        <v>0</v>
      </c>
      <c r="AB656" s="9">
        <f>ROUND('Fertilizer Tonnage Entry Form'!E667,1)*10^1</f>
        <v>0</v>
      </c>
      <c r="AC656" s="9">
        <f>ROUND('Fertilizer Tonnage Entry Form'!F667,1)*10^1</f>
        <v>0</v>
      </c>
      <c r="AD656" s="9">
        <f>ROUND('Fertilizer Tonnage Entry Form'!G667,1)*10^1</f>
        <v>0</v>
      </c>
      <c r="AE656" s="9">
        <f>ROUND('Fertilizer Tonnage Entry Form'!H667,2)*10^2</f>
        <v>0</v>
      </c>
      <c r="AF656" s="9">
        <f>ROUND('Fertilizer Tonnage Entry Form'!I667,2)*10^2</f>
        <v>0</v>
      </c>
      <c r="AG656" s="9">
        <f>ROUND('Fertilizer Tonnage Entry Form'!J667,2)*10^2</f>
        <v>0</v>
      </c>
      <c r="AH656" s="9">
        <f>ROUND('Fertilizer Tonnage Entry Form'!K667,2)*10^2</f>
        <v>0</v>
      </c>
      <c r="AI656" s="9">
        <f>ROUND('Fertilizer Tonnage Entry Form'!L667,2)*10^2</f>
        <v>0</v>
      </c>
      <c r="AJ656" s="9">
        <f>ROUND('Fertilizer Tonnage Entry Form'!M667,3)*10^2</f>
        <v>0</v>
      </c>
    </row>
    <row r="657" spans="1:36" ht="12.75" customHeight="1">
      <c r="A657" s="9">
        <f>'Fertilizer Tonnage Entry Form'!$Q$1</f>
        <v>0</v>
      </c>
      <c r="C657" s="9">
        <f>'Fertilizer Tonnage Entry Form'!$D$2</f>
        <v>2018</v>
      </c>
      <c r="D657" s="9">
        <f>'Fertilizer Tonnage Entry Form'!$H$2</f>
        <v>14</v>
      </c>
      <c r="H657" s="1">
        <f>ROUND('Fertilizer Tonnage Entry Form'!A668,1)*10^1</f>
        <v>0</v>
      </c>
      <c r="J657" s="1">
        <f>ROUND('Fertilizer Tonnage Entry Form'!B668,1)*10^1</f>
        <v>0</v>
      </c>
      <c r="L657" s="1">
        <f>ROUND('Fertilizer Tonnage Entry Form'!C668,1)*10^1</f>
        <v>0</v>
      </c>
      <c r="M657" s="1">
        <f>ROUND('Fertilizer Tonnage Entry Form'!N668,3)*10^3</f>
        <v>0</v>
      </c>
      <c r="Q657" s="9">
        <f>'Fertilizer Tonnage Entry Form'!T668</f>
        <v>0</v>
      </c>
      <c r="R657" s="9">
        <f>'Fertilizer Tonnage Entry Form'!O668</f>
        <v>0</v>
      </c>
      <c r="S657" s="9">
        <f>'Fertilizer Tonnage Entry Form'!P668</f>
        <v>0</v>
      </c>
      <c r="AA657" s="9">
        <f>ROUND('Fertilizer Tonnage Entry Form'!D668,1)*10^1</f>
        <v>0</v>
      </c>
      <c r="AB657" s="9">
        <f>ROUND('Fertilizer Tonnage Entry Form'!E668,1)*10^1</f>
        <v>0</v>
      </c>
      <c r="AC657" s="9">
        <f>ROUND('Fertilizer Tonnage Entry Form'!F668,1)*10^1</f>
        <v>0</v>
      </c>
      <c r="AD657" s="9">
        <f>ROUND('Fertilizer Tonnage Entry Form'!G668,1)*10^1</f>
        <v>0</v>
      </c>
      <c r="AE657" s="9">
        <f>ROUND('Fertilizer Tonnage Entry Form'!H668,2)*10^2</f>
        <v>0</v>
      </c>
      <c r="AF657" s="9">
        <f>ROUND('Fertilizer Tonnage Entry Form'!I668,2)*10^2</f>
        <v>0</v>
      </c>
      <c r="AG657" s="9">
        <f>ROUND('Fertilizer Tonnage Entry Form'!J668,2)*10^2</f>
        <v>0</v>
      </c>
      <c r="AH657" s="9">
        <f>ROUND('Fertilizer Tonnage Entry Form'!K668,2)*10^2</f>
        <v>0</v>
      </c>
      <c r="AI657" s="9">
        <f>ROUND('Fertilizer Tonnage Entry Form'!L668,2)*10^2</f>
        <v>0</v>
      </c>
      <c r="AJ657" s="9">
        <f>ROUND('Fertilizer Tonnage Entry Form'!M668,3)*10^2</f>
        <v>0</v>
      </c>
    </row>
    <row r="658" spans="1:36" ht="12.75" customHeight="1">
      <c r="A658" s="9">
        <f>'Fertilizer Tonnage Entry Form'!$Q$1</f>
        <v>0</v>
      </c>
      <c r="C658" s="9">
        <f>'Fertilizer Tonnage Entry Form'!$D$2</f>
        <v>2018</v>
      </c>
      <c r="D658" s="9">
        <f>'Fertilizer Tonnage Entry Form'!$H$2</f>
        <v>14</v>
      </c>
      <c r="H658" s="1">
        <f>ROUND('Fertilizer Tonnage Entry Form'!A669,1)*10^1</f>
        <v>0</v>
      </c>
      <c r="J658" s="1">
        <f>ROUND('Fertilizer Tonnage Entry Form'!B669,1)*10^1</f>
        <v>0</v>
      </c>
      <c r="L658" s="1">
        <f>ROUND('Fertilizer Tonnage Entry Form'!C669,1)*10^1</f>
        <v>0</v>
      </c>
      <c r="M658" s="1">
        <f>ROUND('Fertilizer Tonnage Entry Form'!N669,3)*10^3</f>
        <v>0</v>
      </c>
      <c r="Q658" s="9">
        <f>'Fertilizer Tonnage Entry Form'!T669</f>
        <v>0</v>
      </c>
      <c r="R658" s="9">
        <f>'Fertilizer Tonnage Entry Form'!O669</f>
        <v>0</v>
      </c>
      <c r="S658" s="9">
        <f>'Fertilizer Tonnage Entry Form'!P669</f>
        <v>0</v>
      </c>
      <c r="AA658" s="9">
        <f>ROUND('Fertilizer Tonnage Entry Form'!D669,1)*10^1</f>
        <v>0</v>
      </c>
      <c r="AB658" s="9">
        <f>ROUND('Fertilizer Tonnage Entry Form'!E669,1)*10^1</f>
        <v>0</v>
      </c>
      <c r="AC658" s="9">
        <f>ROUND('Fertilizer Tonnage Entry Form'!F669,1)*10^1</f>
        <v>0</v>
      </c>
      <c r="AD658" s="9">
        <f>ROUND('Fertilizer Tonnage Entry Form'!G669,1)*10^1</f>
        <v>0</v>
      </c>
      <c r="AE658" s="9">
        <f>ROUND('Fertilizer Tonnage Entry Form'!H669,2)*10^2</f>
        <v>0</v>
      </c>
      <c r="AF658" s="9">
        <f>ROUND('Fertilizer Tonnage Entry Form'!I669,2)*10^2</f>
        <v>0</v>
      </c>
      <c r="AG658" s="9">
        <f>ROUND('Fertilizer Tonnage Entry Form'!J669,2)*10^2</f>
        <v>0</v>
      </c>
      <c r="AH658" s="9">
        <f>ROUND('Fertilizer Tonnage Entry Form'!K669,2)*10^2</f>
        <v>0</v>
      </c>
      <c r="AI658" s="9">
        <f>ROUND('Fertilizer Tonnage Entry Form'!L669,2)*10^2</f>
        <v>0</v>
      </c>
      <c r="AJ658" s="9">
        <f>ROUND('Fertilizer Tonnage Entry Form'!M669,3)*10^2</f>
        <v>0</v>
      </c>
    </row>
    <row r="659" spans="1:36" ht="12.75" customHeight="1">
      <c r="A659" s="9">
        <f>'Fertilizer Tonnage Entry Form'!$Q$1</f>
        <v>0</v>
      </c>
      <c r="C659" s="9">
        <f>'Fertilizer Tonnage Entry Form'!$D$2</f>
        <v>2018</v>
      </c>
      <c r="D659" s="9">
        <f>'Fertilizer Tonnage Entry Form'!$H$2</f>
        <v>14</v>
      </c>
      <c r="H659" s="1">
        <f>ROUND('Fertilizer Tonnage Entry Form'!A670,1)*10^1</f>
        <v>0</v>
      </c>
      <c r="J659" s="1">
        <f>ROUND('Fertilizer Tonnage Entry Form'!B670,1)*10^1</f>
        <v>0</v>
      </c>
      <c r="L659" s="1">
        <f>ROUND('Fertilizer Tonnage Entry Form'!C670,1)*10^1</f>
        <v>0</v>
      </c>
      <c r="M659" s="1">
        <f>ROUND('Fertilizer Tonnage Entry Form'!N670,3)*10^3</f>
        <v>0</v>
      </c>
      <c r="Q659" s="9">
        <f>'Fertilizer Tonnage Entry Form'!T670</f>
        <v>0</v>
      </c>
      <c r="R659" s="9">
        <f>'Fertilizer Tonnage Entry Form'!O670</f>
        <v>0</v>
      </c>
      <c r="S659" s="9">
        <f>'Fertilizer Tonnage Entry Form'!P670</f>
        <v>0</v>
      </c>
      <c r="AA659" s="9">
        <f>ROUND('Fertilizer Tonnage Entry Form'!D670,1)*10^1</f>
        <v>0</v>
      </c>
      <c r="AB659" s="9">
        <f>ROUND('Fertilizer Tonnage Entry Form'!E670,1)*10^1</f>
        <v>0</v>
      </c>
      <c r="AC659" s="9">
        <f>ROUND('Fertilizer Tonnage Entry Form'!F670,1)*10^1</f>
        <v>0</v>
      </c>
      <c r="AD659" s="9">
        <f>ROUND('Fertilizer Tonnage Entry Form'!G670,1)*10^1</f>
        <v>0</v>
      </c>
      <c r="AE659" s="9">
        <f>ROUND('Fertilizer Tonnage Entry Form'!H670,2)*10^2</f>
        <v>0</v>
      </c>
      <c r="AF659" s="9">
        <f>ROUND('Fertilizer Tonnage Entry Form'!I670,2)*10^2</f>
        <v>0</v>
      </c>
      <c r="AG659" s="9">
        <f>ROUND('Fertilizer Tonnage Entry Form'!J670,2)*10^2</f>
        <v>0</v>
      </c>
      <c r="AH659" s="9">
        <f>ROUND('Fertilizer Tonnage Entry Form'!K670,2)*10^2</f>
        <v>0</v>
      </c>
      <c r="AI659" s="9">
        <f>ROUND('Fertilizer Tonnage Entry Form'!L670,2)*10^2</f>
        <v>0</v>
      </c>
      <c r="AJ659" s="9">
        <f>ROUND('Fertilizer Tonnage Entry Form'!M670,3)*10^2</f>
        <v>0</v>
      </c>
    </row>
    <row r="660" spans="1:36" ht="12.75" customHeight="1">
      <c r="A660" s="9">
        <f>'Fertilizer Tonnage Entry Form'!$Q$1</f>
        <v>0</v>
      </c>
      <c r="C660" s="9">
        <f>'Fertilizer Tonnage Entry Form'!$D$2</f>
        <v>2018</v>
      </c>
      <c r="D660" s="9">
        <f>'Fertilizer Tonnage Entry Form'!$H$2</f>
        <v>14</v>
      </c>
      <c r="H660" s="1">
        <f>ROUND('Fertilizer Tonnage Entry Form'!A671,1)*10^1</f>
        <v>0</v>
      </c>
      <c r="J660" s="1">
        <f>ROUND('Fertilizer Tonnage Entry Form'!B671,1)*10^1</f>
        <v>0</v>
      </c>
      <c r="L660" s="1">
        <f>ROUND('Fertilizer Tonnage Entry Form'!C671,1)*10^1</f>
        <v>0</v>
      </c>
      <c r="M660" s="1">
        <f>ROUND('Fertilizer Tonnage Entry Form'!N671,3)*10^3</f>
        <v>0</v>
      </c>
      <c r="Q660" s="9">
        <f>'Fertilizer Tonnage Entry Form'!T671</f>
        <v>0</v>
      </c>
      <c r="R660" s="9">
        <f>'Fertilizer Tonnage Entry Form'!O671</f>
        <v>0</v>
      </c>
      <c r="S660" s="9">
        <f>'Fertilizer Tonnage Entry Form'!P671</f>
        <v>0</v>
      </c>
      <c r="AA660" s="9">
        <f>ROUND('Fertilizer Tonnage Entry Form'!D671,1)*10^1</f>
        <v>0</v>
      </c>
      <c r="AB660" s="9">
        <f>ROUND('Fertilizer Tonnage Entry Form'!E671,1)*10^1</f>
        <v>0</v>
      </c>
      <c r="AC660" s="9">
        <f>ROUND('Fertilizer Tonnage Entry Form'!F671,1)*10^1</f>
        <v>0</v>
      </c>
      <c r="AD660" s="9">
        <f>ROUND('Fertilizer Tonnage Entry Form'!G671,1)*10^1</f>
        <v>0</v>
      </c>
      <c r="AE660" s="9">
        <f>ROUND('Fertilizer Tonnage Entry Form'!H671,2)*10^2</f>
        <v>0</v>
      </c>
      <c r="AF660" s="9">
        <f>ROUND('Fertilizer Tonnage Entry Form'!I671,2)*10^2</f>
        <v>0</v>
      </c>
      <c r="AG660" s="9">
        <f>ROUND('Fertilizer Tonnage Entry Form'!J671,2)*10^2</f>
        <v>0</v>
      </c>
      <c r="AH660" s="9">
        <f>ROUND('Fertilizer Tonnage Entry Form'!K671,2)*10^2</f>
        <v>0</v>
      </c>
      <c r="AI660" s="9">
        <f>ROUND('Fertilizer Tonnage Entry Form'!L671,2)*10^2</f>
        <v>0</v>
      </c>
      <c r="AJ660" s="9">
        <f>ROUND('Fertilizer Tonnage Entry Form'!M671,3)*10^2</f>
        <v>0</v>
      </c>
    </row>
    <row r="661" spans="1:36" ht="12.75" customHeight="1">
      <c r="A661" s="9">
        <f>'Fertilizer Tonnage Entry Form'!$Q$1</f>
        <v>0</v>
      </c>
      <c r="C661" s="9">
        <f>'Fertilizer Tonnage Entry Form'!$D$2</f>
        <v>2018</v>
      </c>
      <c r="D661" s="9">
        <f>'Fertilizer Tonnage Entry Form'!$H$2</f>
        <v>14</v>
      </c>
      <c r="H661" s="1">
        <f>ROUND('Fertilizer Tonnage Entry Form'!A672,1)*10^1</f>
        <v>0</v>
      </c>
      <c r="J661" s="1">
        <f>ROUND('Fertilizer Tonnage Entry Form'!B672,1)*10^1</f>
        <v>0</v>
      </c>
      <c r="L661" s="1">
        <f>ROUND('Fertilizer Tonnage Entry Form'!C672,1)*10^1</f>
        <v>0</v>
      </c>
      <c r="M661" s="1">
        <f>ROUND('Fertilizer Tonnage Entry Form'!N672,3)*10^3</f>
        <v>0</v>
      </c>
      <c r="Q661" s="9">
        <f>'Fertilizer Tonnage Entry Form'!T672</f>
        <v>0</v>
      </c>
      <c r="R661" s="9">
        <f>'Fertilizer Tonnage Entry Form'!O672</f>
        <v>0</v>
      </c>
      <c r="S661" s="9">
        <f>'Fertilizer Tonnage Entry Form'!P672</f>
        <v>0</v>
      </c>
      <c r="AA661" s="9">
        <f>ROUND('Fertilizer Tonnage Entry Form'!D672,1)*10^1</f>
        <v>0</v>
      </c>
      <c r="AB661" s="9">
        <f>ROUND('Fertilizer Tonnage Entry Form'!E672,1)*10^1</f>
        <v>0</v>
      </c>
      <c r="AC661" s="9">
        <f>ROUND('Fertilizer Tonnage Entry Form'!F672,1)*10^1</f>
        <v>0</v>
      </c>
      <c r="AD661" s="9">
        <f>ROUND('Fertilizer Tonnage Entry Form'!G672,1)*10^1</f>
        <v>0</v>
      </c>
      <c r="AE661" s="9">
        <f>ROUND('Fertilizer Tonnage Entry Form'!H672,2)*10^2</f>
        <v>0</v>
      </c>
      <c r="AF661" s="9">
        <f>ROUND('Fertilizer Tonnage Entry Form'!I672,2)*10^2</f>
        <v>0</v>
      </c>
      <c r="AG661" s="9">
        <f>ROUND('Fertilizer Tonnage Entry Form'!J672,2)*10^2</f>
        <v>0</v>
      </c>
      <c r="AH661" s="9">
        <f>ROUND('Fertilizer Tonnage Entry Form'!K672,2)*10^2</f>
        <v>0</v>
      </c>
      <c r="AI661" s="9">
        <f>ROUND('Fertilizer Tonnage Entry Form'!L672,2)*10^2</f>
        <v>0</v>
      </c>
      <c r="AJ661" s="9">
        <f>ROUND('Fertilizer Tonnage Entry Form'!M672,3)*10^2</f>
        <v>0</v>
      </c>
    </row>
    <row r="662" spans="1:36" ht="12.75" customHeight="1">
      <c r="A662" s="9">
        <f>'Fertilizer Tonnage Entry Form'!$Q$1</f>
        <v>0</v>
      </c>
      <c r="C662" s="9">
        <f>'Fertilizer Tonnage Entry Form'!$D$2</f>
        <v>2018</v>
      </c>
      <c r="D662" s="9">
        <f>'Fertilizer Tonnage Entry Form'!$H$2</f>
        <v>14</v>
      </c>
      <c r="H662" s="1">
        <f>ROUND('Fertilizer Tonnage Entry Form'!A673,1)*10^1</f>
        <v>0</v>
      </c>
      <c r="J662" s="1">
        <f>ROUND('Fertilizer Tonnage Entry Form'!B673,1)*10^1</f>
        <v>0</v>
      </c>
      <c r="L662" s="1">
        <f>ROUND('Fertilizer Tonnage Entry Form'!C673,1)*10^1</f>
        <v>0</v>
      </c>
      <c r="M662" s="1">
        <f>ROUND('Fertilizer Tonnage Entry Form'!N673,3)*10^3</f>
        <v>0</v>
      </c>
      <c r="Q662" s="9">
        <f>'Fertilizer Tonnage Entry Form'!T673</f>
        <v>0</v>
      </c>
      <c r="R662" s="9">
        <f>'Fertilizer Tonnage Entry Form'!O673</f>
        <v>0</v>
      </c>
      <c r="S662" s="9">
        <f>'Fertilizer Tonnage Entry Form'!P673</f>
        <v>0</v>
      </c>
      <c r="AA662" s="9">
        <f>ROUND('Fertilizer Tonnage Entry Form'!D673,1)*10^1</f>
        <v>0</v>
      </c>
      <c r="AB662" s="9">
        <f>ROUND('Fertilizer Tonnage Entry Form'!E673,1)*10^1</f>
        <v>0</v>
      </c>
      <c r="AC662" s="9">
        <f>ROUND('Fertilizer Tonnage Entry Form'!F673,1)*10^1</f>
        <v>0</v>
      </c>
      <c r="AD662" s="9">
        <f>ROUND('Fertilizer Tonnage Entry Form'!G673,1)*10^1</f>
        <v>0</v>
      </c>
      <c r="AE662" s="9">
        <f>ROUND('Fertilizer Tonnage Entry Form'!H673,2)*10^2</f>
        <v>0</v>
      </c>
      <c r="AF662" s="9">
        <f>ROUND('Fertilizer Tonnage Entry Form'!I673,2)*10^2</f>
        <v>0</v>
      </c>
      <c r="AG662" s="9">
        <f>ROUND('Fertilizer Tonnage Entry Form'!J673,2)*10^2</f>
        <v>0</v>
      </c>
      <c r="AH662" s="9">
        <f>ROUND('Fertilizer Tonnage Entry Form'!K673,2)*10^2</f>
        <v>0</v>
      </c>
      <c r="AI662" s="9">
        <f>ROUND('Fertilizer Tonnage Entry Form'!L673,2)*10^2</f>
        <v>0</v>
      </c>
      <c r="AJ662" s="9">
        <f>ROUND('Fertilizer Tonnage Entry Form'!M673,3)*10^2</f>
        <v>0</v>
      </c>
    </row>
    <row r="663" spans="1:36" ht="12.75" customHeight="1">
      <c r="A663" s="9">
        <f>'Fertilizer Tonnage Entry Form'!$Q$1</f>
        <v>0</v>
      </c>
      <c r="C663" s="9">
        <f>'Fertilizer Tonnage Entry Form'!$D$2</f>
        <v>2018</v>
      </c>
      <c r="D663" s="9">
        <f>'Fertilizer Tonnage Entry Form'!$H$2</f>
        <v>14</v>
      </c>
      <c r="H663" s="1">
        <f>ROUND('Fertilizer Tonnage Entry Form'!A674,1)*10^1</f>
        <v>0</v>
      </c>
      <c r="J663" s="1">
        <f>ROUND('Fertilizer Tonnage Entry Form'!B674,1)*10^1</f>
        <v>0</v>
      </c>
      <c r="L663" s="1">
        <f>ROUND('Fertilizer Tonnage Entry Form'!C674,1)*10^1</f>
        <v>0</v>
      </c>
      <c r="M663" s="1">
        <f>ROUND('Fertilizer Tonnage Entry Form'!N674,3)*10^3</f>
        <v>0</v>
      </c>
      <c r="Q663" s="9">
        <f>'Fertilizer Tonnage Entry Form'!T674</f>
        <v>0</v>
      </c>
      <c r="R663" s="9">
        <f>'Fertilizer Tonnage Entry Form'!O674</f>
        <v>0</v>
      </c>
      <c r="S663" s="9">
        <f>'Fertilizer Tonnage Entry Form'!P674</f>
        <v>0</v>
      </c>
      <c r="AA663" s="9">
        <f>ROUND('Fertilizer Tonnage Entry Form'!D674,1)*10^1</f>
        <v>0</v>
      </c>
      <c r="AB663" s="9">
        <f>ROUND('Fertilizer Tonnage Entry Form'!E674,1)*10^1</f>
        <v>0</v>
      </c>
      <c r="AC663" s="9">
        <f>ROUND('Fertilizer Tonnage Entry Form'!F674,1)*10^1</f>
        <v>0</v>
      </c>
      <c r="AD663" s="9">
        <f>ROUND('Fertilizer Tonnage Entry Form'!G674,1)*10^1</f>
        <v>0</v>
      </c>
      <c r="AE663" s="9">
        <f>ROUND('Fertilizer Tonnage Entry Form'!H674,2)*10^2</f>
        <v>0</v>
      </c>
      <c r="AF663" s="9">
        <f>ROUND('Fertilizer Tonnage Entry Form'!I674,2)*10^2</f>
        <v>0</v>
      </c>
      <c r="AG663" s="9">
        <f>ROUND('Fertilizer Tonnage Entry Form'!J674,2)*10^2</f>
        <v>0</v>
      </c>
      <c r="AH663" s="9">
        <f>ROUND('Fertilizer Tonnage Entry Form'!K674,2)*10^2</f>
        <v>0</v>
      </c>
      <c r="AI663" s="9">
        <f>ROUND('Fertilizer Tonnage Entry Form'!L674,2)*10^2</f>
        <v>0</v>
      </c>
      <c r="AJ663" s="9">
        <f>ROUND('Fertilizer Tonnage Entry Form'!M674,3)*10^2</f>
        <v>0</v>
      </c>
    </row>
    <row r="664" spans="1:36" ht="12.75" customHeight="1">
      <c r="A664" s="9">
        <f>'Fertilizer Tonnage Entry Form'!$Q$1</f>
        <v>0</v>
      </c>
      <c r="C664" s="9">
        <f>'Fertilizer Tonnage Entry Form'!$D$2</f>
        <v>2018</v>
      </c>
      <c r="D664" s="9">
        <f>'Fertilizer Tonnage Entry Form'!$H$2</f>
        <v>14</v>
      </c>
      <c r="H664" s="1">
        <f>ROUND('Fertilizer Tonnage Entry Form'!A675,1)*10^1</f>
        <v>0</v>
      </c>
      <c r="J664" s="1">
        <f>ROUND('Fertilizer Tonnage Entry Form'!B675,1)*10^1</f>
        <v>0</v>
      </c>
      <c r="L664" s="1">
        <f>ROUND('Fertilizer Tonnage Entry Form'!C675,1)*10^1</f>
        <v>0</v>
      </c>
      <c r="M664" s="1">
        <f>ROUND('Fertilizer Tonnage Entry Form'!N675,3)*10^3</f>
        <v>0</v>
      </c>
      <c r="Q664" s="9">
        <f>'Fertilizer Tonnage Entry Form'!T675</f>
        <v>0</v>
      </c>
      <c r="R664" s="9">
        <f>'Fertilizer Tonnage Entry Form'!O675</f>
        <v>0</v>
      </c>
      <c r="S664" s="9">
        <f>'Fertilizer Tonnage Entry Form'!P675</f>
        <v>0</v>
      </c>
      <c r="AA664" s="9">
        <f>ROUND('Fertilizer Tonnage Entry Form'!D675,1)*10^1</f>
        <v>0</v>
      </c>
      <c r="AB664" s="9">
        <f>ROUND('Fertilizer Tonnage Entry Form'!E675,1)*10^1</f>
        <v>0</v>
      </c>
      <c r="AC664" s="9">
        <f>ROUND('Fertilizer Tonnage Entry Form'!F675,1)*10^1</f>
        <v>0</v>
      </c>
      <c r="AD664" s="9">
        <f>ROUND('Fertilizer Tonnage Entry Form'!G675,1)*10^1</f>
        <v>0</v>
      </c>
      <c r="AE664" s="9">
        <f>ROUND('Fertilizer Tonnage Entry Form'!H675,2)*10^2</f>
        <v>0</v>
      </c>
      <c r="AF664" s="9">
        <f>ROUND('Fertilizer Tonnage Entry Form'!I675,2)*10^2</f>
        <v>0</v>
      </c>
      <c r="AG664" s="9">
        <f>ROUND('Fertilizer Tonnage Entry Form'!J675,2)*10^2</f>
        <v>0</v>
      </c>
      <c r="AH664" s="9">
        <f>ROUND('Fertilizer Tonnage Entry Form'!K675,2)*10^2</f>
        <v>0</v>
      </c>
      <c r="AI664" s="9">
        <f>ROUND('Fertilizer Tonnage Entry Form'!L675,2)*10^2</f>
        <v>0</v>
      </c>
      <c r="AJ664" s="9">
        <f>ROUND('Fertilizer Tonnage Entry Form'!M675,3)*10^2</f>
        <v>0</v>
      </c>
    </row>
    <row r="665" spans="1:36" ht="12.75" customHeight="1">
      <c r="A665" s="9">
        <f>'Fertilizer Tonnage Entry Form'!$Q$1</f>
        <v>0</v>
      </c>
      <c r="C665" s="9">
        <f>'Fertilizer Tonnage Entry Form'!$D$2</f>
        <v>2018</v>
      </c>
      <c r="D665" s="9">
        <f>'Fertilizer Tonnage Entry Form'!$H$2</f>
        <v>14</v>
      </c>
      <c r="H665" s="1">
        <f>ROUND('Fertilizer Tonnage Entry Form'!A676,1)*10^1</f>
        <v>0</v>
      </c>
      <c r="J665" s="1">
        <f>ROUND('Fertilizer Tonnage Entry Form'!B676,1)*10^1</f>
        <v>0</v>
      </c>
      <c r="L665" s="1">
        <f>ROUND('Fertilizer Tonnage Entry Form'!C676,1)*10^1</f>
        <v>0</v>
      </c>
      <c r="M665" s="1">
        <f>ROUND('Fertilizer Tonnage Entry Form'!N676,3)*10^3</f>
        <v>0</v>
      </c>
      <c r="Q665" s="9">
        <f>'Fertilizer Tonnage Entry Form'!T676</f>
        <v>0</v>
      </c>
      <c r="R665" s="9">
        <f>'Fertilizer Tonnage Entry Form'!O676</f>
        <v>0</v>
      </c>
      <c r="S665" s="9">
        <f>'Fertilizer Tonnage Entry Form'!P676</f>
        <v>0</v>
      </c>
      <c r="AA665" s="9">
        <f>ROUND('Fertilizer Tonnage Entry Form'!D676,1)*10^1</f>
        <v>0</v>
      </c>
      <c r="AB665" s="9">
        <f>ROUND('Fertilizer Tonnage Entry Form'!E676,1)*10^1</f>
        <v>0</v>
      </c>
      <c r="AC665" s="9">
        <f>ROUND('Fertilizer Tonnage Entry Form'!F676,1)*10^1</f>
        <v>0</v>
      </c>
      <c r="AD665" s="9">
        <f>ROUND('Fertilizer Tonnage Entry Form'!G676,1)*10^1</f>
        <v>0</v>
      </c>
      <c r="AE665" s="9">
        <f>ROUND('Fertilizer Tonnage Entry Form'!H676,2)*10^2</f>
        <v>0</v>
      </c>
      <c r="AF665" s="9">
        <f>ROUND('Fertilizer Tonnage Entry Form'!I676,2)*10^2</f>
        <v>0</v>
      </c>
      <c r="AG665" s="9">
        <f>ROUND('Fertilizer Tonnage Entry Form'!J676,2)*10^2</f>
        <v>0</v>
      </c>
      <c r="AH665" s="9">
        <f>ROUND('Fertilizer Tonnage Entry Form'!K676,2)*10^2</f>
        <v>0</v>
      </c>
      <c r="AI665" s="9">
        <f>ROUND('Fertilizer Tonnage Entry Form'!L676,2)*10^2</f>
        <v>0</v>
      </c>
      <c r="AJ665" s="9">
        <f>ROUND('Fertilizer Tonnage Entry Form'!M676,3)*10^2</f>
        <v>0</v>
      </c>
    </row>
    <row r="666" spans="1:36" ht="12.75" customHeight="1">
      <c r="A666" s="9">
        <f>'Fertilizer Tonnage Entry Form'!$Q$1</f>
        <v>0</v>
      </c>
      <c r="C666" s="9">
        <f>'Fertilizer Tonnage Entry Form'!$D$2</f>
        <v>2018</v>
      </c>
      <c r="D666" s="9">
        <f>'Fertilizer Tonnage Entry Form'!$H$2</f>
        <v>14</v>
      </c>
      <c r="H666" s="1">
        <f>ROUND('Fertilizer Tonnage Entry Form'!A677,1)*10^1</f>
        <v>0</v>
      </c>
      <c r="J666" s="1">
        <f>ROUND('Fertilizer Tonnage Entry Form'!B677,1)*10^1</f>
        <v>0</v>
      </c>
      <c r="L666" s="1">
        <f>ROUND('Fertilizer Tonnage Entry Form'!C677,1)*10^1</f>
        <v>0</v>
      </c>
      <c r="M666" s="1">
        <f>ROUND('Fertilizer Tonnage Entry Form'!N677,3)*10^3</f>
        <v>0</v>
      </c>
      <c r="Q666" s="9">
        <f>'Fertilizer Tonnage Entry Form'!T677</f>
        <v>0</v>
      </c>
      <c r="R666" s="9">
        <f>'Fertilizer Tonnage Entry Form'!O677</f>
        <v>0</v>
      </c>
      <c r="S666" s="9">
        <f>'Fertilizer Tonnage Entry Form'!P677</f>
        <v>0</v>
      </c>
      <c r="AA666" s="9">
        <f>ROUND('Fertilizer Tonnage Entry Form'!D677,1)*10^1</f>
        <v>0</v>
      </c>
      <c r="AB666" s="9">
        <f>ROUND('Fertilizer Tonnage Entry Form'!E677,1)*10^1</f>
        <v>0</v>
      </c>
      <c r="AC666" s="9">
        <f>ROUND('Fertilizer Tonnage Entry Form'!F677,1)*10^1</f>
        <v>0</v>
      </c>
      <c r="AD666" s="9">
        <f>ROUND('Fertilizer Tonnage Entry Form'!G677,1)*10^1</f>
        <v>0</v>
      </c>
      <c r="AE666" s="9">
        <f>ROUND('Fertilizer Tonnage Entry Form'!H677,2)*10^2</f>
        <v>0</v>
      </c>
      <c r="AF666" s="9">
        <f>ROUND('Fertilizer Tonnage Entry Form'!I677,2)*10^2</f>
        <v>0</v>
      </c>
      <c r="AG666" s="9">
        <f>ROUND('Fertilizer Tonnage Entry Form'!J677,2)*10^2</f>
        <v>0</v>
      </c>
      <c r="AH666" s="9">
        <f>ROUND('Fertilizer Tonnage Entry Form'!K677,2)*10^2</f>
        <v>0</v>
      </c>
      <c r="AI666" s="9">
        <f>ROUND('Fertilizer Tonnage Entry Form'!L677,2)*10^2</f>
        <v>0</v>
      </c>
      <c r="AJ666" s="9">
        <f>ROUND('Fertilizer Tonnage Entry Form'!M677,3)*10^2</f>
        <v>0</v>
      </c>
    </row>
    <row r="667" spans="1:36" ht="12.75" customHeight="1">
      <c r="A667" s="9">
        <f>'Fertilizer Tonnage Entry Form'!$Q$1</f>
        <v>0</v>
      </c>
      <c r="C667" s="9">
        <f>'Fertilizer Tonnage Entry Form'!$D$2</f>
        <v>2018</v>
      </c>
      <c r="D667" s="9">
        <f>'Fertilizer Tonnage Entry Form'!$H$2</f>
        <v>14</v>
      </c>
      <c r="H667" s="1">
        <f>ROUND('Fertilizer Tonnage Entry Form'!A678,1)*10^1</f>
        <v>0</v>
      </c>
      <c r="J667" s="1">
        <f>ROUND('Fertilizer Tonnage Entry Form'!B678,1)*10^1</f>
        <v>0</v>
      </c>
      <c r="L667" s="1">
        <f>ROUND('Fertilizer Tonnage Entry Form'!C678,1)*10^1</f>
        <v>0</v>
      </c>
      <c r="M667" s="1">
        <f>ROUND('Fertilizer Tonnage Entry Form'!N678,3)*10^3</f>
        <v>0</v>
      </c>
      <c r="Q667" s="9">
        <f>'Fertilizer Tonnage Entry Form'!T678</f>
        <v>0</v>
      </c>
      <c r="R667" s="9">
        <f>'Fertilizer Tonnage Entry Form'!O678</f>
        <v>0</v>
      </c>
      <c r="S667" s="9">
        <f>'Fertilizer Tonnage Entry Form'!P678</f>
        <v>0</v>
      </c>
      <c r="AA667" s="9">
        <f>ROUND('Fertilizer Tonnage Entry Form'!D678,1)*10^1</f>
        <v>0</v>
      </c>
      <c r="AB667" s="9">
        <f>ROUND('Fertilizer Tonnage Entry Form'!E678,1)*10^1</f>
        <v>0</v>
      </c>
      <c r="AC667" s="9">
        <f>ROUND('Fertilizer Tonnage Entry Form'!F678,1)*10^1</f>
        <v>0</v>
      </c>
      <c r="AD667" s="9">
        <f>ROUND('Fertilizer Tonnage Entry Form'!G678,1)*10^1</f>
        <v>0</v>
      </c>
      <c r="AE667" s="9">
        <f>ROUND('Fertilizer Tonnage Entry Form'!H678,2)*10^2</f>
        <v>0</v>
      </c>
      <c r="AF667" s="9">
        <f>ROUND('Fertilizer Tonnage Entry Form'!I678,2)*10^2</f>
        <v>0</v>
      </c>
      <c r="AG667" s="9">
        <f>ROUND('Fertilizer Tonnage Entry Form'!J678,2)*10^2</f>
        <v>0</v>
      </c>
      <c r="AH667" s="9">
        <f>ROUND('Fertilizer Tonnage Entry Form'!K678,2)*10^2</f>
        <v>0</v>
      </c>
      <c r="AI667" s="9">
        <f>ROUND('Fertilizer Tonnage Entry Form'!L678,2)*10^2</f>
        <v>0</v>
      </c>
      <c r="AJ667" s="9">
        <f>ROUND('Fertilizer Tonnage Entry Form'!M678,3)*10^2</f>
        <v>0</v>
      </c>
    </row>
    <row r="668" spans="1:36" ht="12.75" customHeight="1">
      <c r="A668" s="9">
        <f>'Fertilizer Tonnage Entry Form'!$Q$1</f>
        <v>0</v>
      </c>
      <c r="C668" s="9">
        <f>'Fertilizer Tonnage Entry Form'!$D$2</f>
        <v>2018</v>
      </c>
      <c r="D668" s="9">
        <f>'Fertilizer Tonnage Entry Form'!$H$2</f>
        <v>14</v>
      </c>
      <c r="H668" s="1">
        <f>ROUND('Fertilizer Tonnage Entry Form'!A679,1)*10^1</f>
        <v>0</v>
      </c>
      <c r="J668" s="1">
        <f>ROUND('Fertilizer Tonnage Entry Form'!B679,1)*10^1</f>
        <v>0</v>
      </c>
      <c r="L668" s="1">
        <f>ROUND('Fertilizer Tonnage Entry Form'!C679,1)*10^1</f>
        <v>0</v>
      </c>
      <c r="M668" s="1">
        <f>ROUND('Fertilizer Tonnage Entry Form'!N679,3)*10^3</f>
        <v>0</v>
      </c>
      <c r="Q668" s="9">
        <f>'Fertilizer Tonnage Entry Form'!T679</f>
        <v>0</v>
      </c>
      <c r="R668" s="9">
        <f>'Fertilizer Tonnage Entry Form'!O679</f>
        <v>0</v>
      </c>
      <c r="S668" s="9">
        <f>'Fertilizer Tonnage Entry Form'!P679</f>
        <v>0</v>
      </c>
      <c r="AA668" s="9">
        <f>ROUND('Fertilizer Tonnage Entry Form'!D679,1)*10^1</f>
        <v>0</v>
      </c>
      <c r="AB668" s="9">
        <f>ROUND('Fertilizer Tonnage Entry Form'!E679,1)*10^1</f>
        <v>0</v>
      </c>
      <c r="AC668" s="9">
        <f>ROUND('Fertilizer Tonnage Entry Form'!F679,1)*10^1</f>
        <v>0</v>
      </c>
      <c r="AD668" s="9">
        <f>ROUND('Fertilizer Tonnage Entry Form'!G679,1)*10^1</f>
        <v>0</v>
      </c>
      <c r="AE668" s="9">
        <f>ROUND('Fertilizer Tonnage Entry Form'!H679,2)*10^2</f>
        <v>0</v>
      </c>
      <c r="AF668" s="9">
        <f>ROUND('Fertilizer Tonnage Entry Form'!I679,2)*10^2</f>
        <v>0</v>
      </c>
      <c r="AG668" s="9">
        <f>ROUND('Fertilizer Tonnage Entry Form'!J679,2)*10^2</f>
        <v>0</v>
      </c>
      <c r="AH668" s="9">
        <f>ROUND('Fertilizer Tonnage Entry Form'!K679,2)*10^2</f>
        <v>0</v>
      </c>
      <c r="AI668" s="9">
        <f>ROUND('Fertilizer Tonnage Entry Form'!L679,2)*10^2</f>
        <v>0</v>
      </c>
      <c r="AJ668" s="9">
        <f>ROUND('Fertilizer Tonnage Entry Form'!M679,3)*10^2</f>
        <v>0</v>
      </c>
    </row>
    <row r="669" spans="1:36" ht="12.75" customHeight="1">
      <c r="A669" s="9">
        <f>'Fertilizer Tonnage Entry Form'!$Q$1</f>
        <v>0</v>
      </c>
      <c r="C669" s="9">
        <f>'Fertilizer Tonnage Entry Form'!$D$2</f>
        <v>2018</v>
      </c>
      <c r="D669" s="9">
        <f>'Fertilizer Tonnage Entry Form'!$H$2</f>
        <v>14</v>
      </c>
      <c r="H669" s="1">
        <f>ROUND('Fertilizer Tonnage Entry Form'!A680,1)*10^1</f>
        <v>0</v>
      </c>
      <c r="J669" s="1">
        <f>ROUND('Fertilizer Tonnage Entry Form'!B680,1)*10^1</f>
        <v>0</v>
      </c>
      <c r="L669" s="1">
        <f>ROUND('Fertilizer Tonnage Entry Form'!C680,1)*10^1</f>
        <v>0</v>
      </c>
      <c r="M669" s="1">
        <f>ROUND('Fertilizer Tonnage Entry Form'!N680,3)*10^3</f>
        <v>0</v>
      </c>
      <c r="Q669" s="9">
        <f>'Fertilizer Tonnage Entry Form'!T680</f>
        <v>0</v>
      </c>
      <c r="R669" s="9">
        <f>'Fertilizer Tonnage Entry Form'!O680</f>
        <v>0</v>
      </c>
      <c r="S669" s="9">
        <f>'Fertilizer Tonnage Entry Form'!P680</f>
        <v>0</v>
      </c>
      <c r="AA669" s="9">
        <f>ROUND('Fertilizer Tonnage Entry Form'!D680,1)*10^1</f>
        <v>0</v>
      </c>
      <c r="AB669" s="9">
        <f>ROUND('Fertilizer Tonnage Entry Form'!E680,1)*10^1</f>
        <v>0</v>
      </c>
      <c r="AC669" s="9">
        <f>ROUND('Fertilizer Tonnage Entry Form'!F680,1)*10^1</f>
        <v>0</v>
      </c>
      <c r="AD669" s="9">
        <f>ROUND('Fertilizer Tonnage Entry Form'!G680,1)*10^1</f>
        <v>0</v>
      </c>
      <c r="AE669" s="9">
        <f>ROUND('Fertilizer Tonnage Entry Form'!H680,2)*10^2</f>
        <v>0</v>
      </c>
      <c r="AF669" s="9">
        <f>ROUND('Fertilizer Tonnage Entry Form'!I680,2)*10^2</f>
        <v>0</v>
      </c>
      <c r="AG669" s="9">
        <f>ROUND('Fertilizer Tonnage Entry Form'!J680,2)*10^2</f>
        <v>0</v>
      </c>
      <c r="AH669" s="9">
        <f>ROUND('Fertilizer Tonnage Entry Form'!K680,2)*10^2</f>
        <v>0</v>
      </c>
      <c r="AI669" s="9">
        <f>ROUND('Fertilizer Tonnage Entry Form'!L680,2)*10^2</f>
        <v>0</v>
      </c>
      <c r="AJ669" s="9">
        <f>ROUND('Fertilizer Tonnage Entry Form'!M680,3)*10^2</f>
        <v>0</v>
      </c>
    </row>
    <row r="670" spans="1:36" ht="12.75" customHeight="1">
      <c r="A670" s="9">
        <f>'Fertilizer Tonnage Entry Form'!$Q$1</f>
        <v>0</v>
      </c>
      <c r="C670" s="9">
        <f>'Fertilizer Tonnage Entry Form'!$D$2</f>
        <v>2018</v>
      </c>
      <c r="D670" s="9">
        <f>'Fertilizer Tonnage Entry Form'!$H$2</f>
        <v>14</v>
      </c>
      <c r="H670" s="1">
        <f>ROUND('Fertilizer Tonnage Entry Form'!A681,1)*10^1</f>
        <v>0</v>
      </c>
      <c r="J670" s="1">
        <f>ROUND('Fertilizer Tonnage Entry Form'!B681,1)*10^1</f>
        <v>0</v>
      </c>
      <c r="L670" s="1">
        <f>ROUND('Fertilizer Tonnage Entry Form'!C681,1)*10^1</f>
        <v>0</v>
      </c>
      <c r="M670" s="1">
        <f>ROUND('Fertilizer Tonnage Entry Form'!N681,3)*10^3</f>
        <v>0</v>
      </c>
      <c r="Q670" s="9">
        <f>'Fertilizer Tonnage Entry Form'!T681</f>
        <v>0</v>
      </c>
      <c r="R670" s="9">
        <f>'Fertilizer Tonnage Entry Form'!O681</f>
        <v>0</v>
      </c>
      <c r="S670" s="9">
        <f>'Fertilizer Tonnage Entry Form'!P681</f>
        <v>0</v>
      </c>
      <c r="AA670" s="9">
        <f>ROUND('Fertilizer Tonnage Entry Form'!D681,1)*10^1</f>
        <v>0</v>
      </c>
      <c r="AB670" s="9">
        <f>ROUND('Fertilizer Tonnage Entry Form'!E681,1)*10^1</f>
        <v>0</v>
      </c>
      <c r="AC670" s="9">
        <f>ROUND('Fertilizer Tonnage Entry Form'!F681,1)*10^1</f>
        <v>0</v>
      </c>
      <c r="AD670" s="9">
        <f>ROUND('Fertilizer Tonnage Entry Form'!G681,1)*10^1</f>
        <v>0</v>
      </c>
      <c r="AE670" s="9">
        <f>ROUND('Fertilizer Tonnage Entry Form'!H681,2)*10^2</f>
        <v>0</v>
      </c>
      <c r="AF670" s="9">
        <f>ROUND('Fertilizer Tonnage Entry Form'!I681,2)*10^2</f>
        <v>0</v>
      </c>
      <c r="AG670" s="9">
        <f>ROUND('Fertilizer Tonnage Entry Form'!J681,2)*10^2</f>
        <v>0</v>
      </c>
      <c r="AH670" s="9">
        <f>ROUND('Fertilizer Tonnage Entry Form'!K681,2)*10^2</f>
        <v>0</v>
      </c>
      <c r="AI670" s="9">
        <f>ROUND('Fertilizer Tonnage Entry Form'!L681,2)*10^2</f>
        <v>0</v>
      </c>
      <c r="AJ670" s="9">
        <f>ROUND('Fertilizer Tonnage Entry Form'!M681,3)*10^2</f>
        <v>0</v>
      </c>
    </row>
    <row r="671" spans="1:36" ht="12.75" customHeight="1">
      <c r="A671" s="9">
        <f>'Fertilizer Tonnage Entry Form'!$Q$1</f>
        <v>0</v>
      </c>
      <c r="C671" s="9">
        <f>'Fertilizer Tonnage Entry Form'!$D$2</f>
        <v>2018</v>
      </c>
      <c r="D671" s="9">
        <f>'Fertilizer Tonnage Entry Form'!$H$2</f>
        <v>14</v>
      </c>
      <c r="H671" s="1">
        <f>ROUND('Fertilizer Tonnage Entry Form'!A682,1)*10^1</f>
        <v>0</v>
      </c>
      <c r="J671" s="1">
        <f>ROUND('Fertilizer Tonnage Entry Form'!B682,1)*10^1</f>
        <v>0</v>
      </c>
      <c r="L671" s="1">
        <f>ROUND('Fertilizer Tonnage Entry Form'!C682,1)*10^1</f>
        <v>0</v>
      </c>
      <c r="M671" s="1">
        <f>ROUND('Fertilizer Tonnage Entry Form'!N682,3)*10^3</f>
        <v>0</v>
      </c>
      <c r="Q671" s="9">
        <f>'Fertilizer Tonnage Entry Form'!T682</f>
        <v>0</v>
      </c>
      <c r="R671" s="9">
        <f>'Fertilizer Tonnage Entry Form'!O682</f>
        <v>0</v>
      </c>
      <c r="S671" s="9">
        <f>'Fertilizer Tonnage Entry Form'!P682</f>
        <v>0</v>
      </c>
      <c r="AA671" s="9">
        <f>ROUND('Fertilizer Tonnage Entry Form'!D682,1)*10^1</f>
        <v>0</v>
      </c>
      <c r="AB671" s="9">
        <f>ROUND('Fertilizer Tonnage Entry Form'!E682,1)*10^1</f>
        <v>0</v>
      </c>
      <c r="AC671" s="9">
        <f>ROUND('Fertilizer Tonnage Entry Form'!F682,1)*10^1</f>
        <v>0</v>
      </c>
      <c r="AD671" s="9">
        <f>ROUND('Fertilizer Tonnage Entry Form'!G682,1)*10^1</f>
        <v>0</v>
      </c>
      <c r="AE671" s="9">
        <f>ROUND('Fertilizer Tonnage Entry Form'!H682,2)*10^2</f>
        <v>0</v>
      </c>
      <c r="AF671" s="9">
        <f>ROUND('Fertilizer Tonnage Entry Form'!I682,2)*10^2</f>
        <v>0</v>
      </c>
      <c r="AG671" s="9">
        <f>ROUND('Fertilizer Tonnage Entry Form'!J682,2)*10^2</f>
        <v>0</v>
      </c>
      <c r="AH671" s="9">
        <f>ROUND('Fertilizer Tonnage Entry Form'!K682,2)*10^2</f>
        <v>0</v>
      </c>
      <c r="AI671" s="9">
        <f>ROUND('Fertilizer Tonnage Entry Form'!L682,2)*10^2</f>
        <v>0</v>
      </c>
      <c r="AJ671" s="9">
        <f>ROUND('Fertilizer Tonnage Entry Form'!M682,3)*10^2</f>
        <v>0</v>
      </c>
    </row>
    <row r="672" spans="1:36" ht="12.75" customHeight="1">
      <c r="A672" s="9">
        <f>'Fertilizer Tonnage Entry Form'!$Q$1</f>
        <v>0</v>
      </c>
      <c r="C672" s="9">
        <f>'Fertilizer Tonnage Entry Form'!$D$2</f>
        <v>2018</v>
      </c>
      <c r="D672" s="9">
        <f>'Fertilizer Tonnage Entry Form'!$H$2</f>
        <v>14</v>
      </c>
      <c r="H672" s="1">
        <f>ROUND('Fertilizer Tonnage Entry Form'!A683,1)*10^1</f>
        <v>0</v>
      </c>
      <c r="J672" s="1">
        <f>ROUND('Fertilizer Tonnage Entry Form'!B683,1)*10^1</f>
        <v>0</v>
      </c>
      <c r="L672" s="1">
        <f>ROUND('Fertilizer Tonnage Entry Form'!C683,1)*10^1</f>
        <v>0</v>
      </c>
      <c r="M672" s="1">
        <f>ROUND('Fertilizer Tonnage Entry Form'!N683,3)*10^3</f>
        <v>0</v>
      </c>
      <c r="Q672" s="9">
        <f>'Fertilizer Tonnage Entry Form'!T683</f>
        <v>0</v>
      </c>
      <c r="R672" s="9">
        <f>'Fertilizer Tonnage Entry Form'!O683</f>
        <v>0</v>
      </c>
      <c r="S672" s="9">
        <f>'Fertilizer Tonnage Entry Form'!P683</f>
        <v>0</v>
      </c>
      <c r="AA672" s="9">
        <f>ROUND('Fertilizer Tonnage Entry Form'!D683,1)*10^1</f>
        <v>0</v>
      </c>
      <c r="AB672" s="9">
        <f>ROUND('Fertilizer Tonnage Entry Form'!E683,1)*10^1</f>
        <v>0</v>
      </c>
      <c r="AC672" s="9">
        <f>ROUND('Fertilizer Tonnage Entry Form'!F683,1)*10^1</f>
        <v>0</v>
      </c>
      <c r="AD672" s="9">
        <f>ROUND('Fertilizer Tonnage Entry Form'!G683,1)*10^1</f>
        <v>0</v>
      </c>
      <c r="AE672" s="9">
        <f>ROUND('Fertilizer Tonnage Entry Form'!H683,2)*10^2</f>
        <v>0</v>
      </c>
      <c r="AF672" s="9">
        <f>ROUND('Fertilizer Tonnage Entry Form'!I683,2)*10^2</f>
        <v>0</v>
      </c>
      <c r="AG672" s="9">
        <f>ROUND('Fertilizer Tonnage Entry Form'!J683,2)*10^2</f>
        <v>0</v>
      </c>
      <c r="AH672" s="9">
        <f>ROUND('Fertilizer Tonnage Entry Form'!K683,2)*10^2</f>
        <v>0</v>
      </c>
      <c r="AI672" s="9">
        <f>ROUND('Fertilizer Tonnage Entry Form'!L683,2)*10^2</f>
        <v>0</v>
      </c>
      <c r="AJ672" s="9">
        <f>ROUND('Fertilizer Tonnage Entry Form'!M683,3)*10^2</f>
        <v>0</v>
      </c>
    </row>
    <row r="673" spans="1:36" ht="12.75" customHeight="1">
      <c r="A673" s="9">
        <f>'Fertilizer Tonnage Entry Form'!$Q$1</f>
        <v>0</v>
      </c>
      <c r="C673" s="9">
        <f>'Fertilizer Tonnage Entry Form'!$D$2</f>
        <v>2018</v>
      </c>
      <c r="D673" s="9">
        <f>'Fertilizer Tonnage Entry Form'!$H$2</f>
        <v>14</v>
      </c>
      <c r="H673" s="1">
        <f>ROUND('Fertilizer Tonnage Entry Form'!A684,1)*10^1</f>
        <v>0</v>
      </c>
      <c r="J673" s="1">
        <f>ROUND('Fertilizer Tonnage Entry Form'!B684,1)*10^1</f>
        <v>0</v>
      </c>
      <c r="L673" s="1">
        <f>ROUND('Fertilizer Tonnage Entry Form'!C684,1)*10^1</f>
        <v>0</v>
      </c>
      <c r="M673" s="1">
        <f>ROUND('Fertilizer Tonnage Entry Form'!N684,3)*10^3</f>
        <v>0</v>
      </c>
      <c r="Q673" s="9">
        <f>'Fertilizer Tonnage Entry Form'!T684</f>
        <v>0</v>
      </c>
      <c r="R673" s="9">
        <f>'Fertilizer Tonnage Entry Form'!O684</f>
        <v>0</v>
      </c>
      <c r="S673" s="9">
        <f>'Fertilizer Tonnage Entry Form'!P684</f>
        <v>0</v>
      </c>
      <c r="AA673" s="9">
        <f>ROUND('Fertilizer Tonnage Entry Form'!D684,1)*10^1</f>
        <v>0</v>
      </c>
      <c r="AB673" s="9">
        <f>ROUND('Fertilizer Tonnage Entry Form'!E684,1)*10^1</f>
        <v>0</v>
      </c>
      <c r="AC673" s="9">
        <f>ROUND('Fertilizer Tonnage Entry Form'!F684,1)*10^1</f>
        <v>0</v>
      </c>
      <c r="AD673" s="9">
        <f>ROUND('Fertilizer Tonnage Entry Form'!G684,1)*10^1</f>
        <v>0</v>
      </c>
      <c r="AE673" s="9">
        <f>ROUND('Fertilizer Tonnage Entry Form'!H684,2)*10^2</f>
        <v>0</v>
      </c>
      <c r="AF673" s="9">
        <f>ROUND('Fertilizer Tonnage Entry Form'!I684,2)*10^2</f>
        <v>0</v>
      </c>
      <c r="AG673" s="9">
        <f>ROUND('Fertilizer Tonnage Entry Form'!J684,2)*10^2</f>
        <v>0</v>
      </c>
      <c r="AH673" s="9">
        <f>ROUND('Fertilizer Tonnage Entry Form'!K684,2)*10^2</f>
        <v>0</v>
      </c>
      <c r="AI673" s="9">
        <f>ROUND('Fertilizer Tonnage Entry Form'!L684,2)*10^2</f>
        <v>0</v>
      </c>
      <c r="AJ673" s="9">
        <f>ROUND('Fertilizer Tonnage Entry Form'!M684,3)*10^2</f>
        <v>0</v>
      </c>
    </row>
    <row r="674" spans="1:36" ht="12.75" customHeight="1">
      <c r="A674" s="9">
        <f>'Fertilizer Tonnage Entry Form'!$Q$1</f>
        <v>0</v>
      </c>
      <c r="C674" s="9">
        <f>'Fertilizer Tonnage Entry Form'!$D$2</f>
        <v>2018</v>
      </c>
      <c r="D674" s="9">
        <f>'Fertilizer Tonnage Entry Form'!$H$2</f>
        <v>14</v>
      </c>
      <c r="H674" s="1">
        <f>ROUND('Fertilizer Tonnage Entry Form'!A685,1)*10^1</f>
        <v>0</v>
      </c>
      <c r="J674" s="1">
        <f>ROUND('Fertilizer Tonnage Entry Form'!B685,1)*10^1</f>
        <v>0</v>
      </c>
      <c r="L674" s="1">
        <f>ROUND('Fertilizer Tonnage Entry Form'!C685,1)*10^1</f>
        <v>0</v>
      </c>
      <c r="M674" s="1">
        <f>ROUND('Fertilizer Tonnage Entry Form'!N685,3)*10^3</f>
        <v>0</v>
      </c>
      <c r="Q674" s="9">
        <f>'Fertilizer Tonnage Entry Form'!T685</f>
        <v>0</v>
      </c>
      <c r="R674" s="9">
        <f>'Fertilizer Tonnage Entry Form'!O685</f>
        <v>0</v>
      </c>
      <c r="S674" s="9">
        <f>'Fertilizer Tonnage Entry Form'!P685</f>
        <v>0</v>
      </c>
      <c r="AA674" s="9">
        <f>ROUND('Fertilizer Tonnage Entry Form'!D685,1)*10^1</f>
        <v>0</v>
      </c>
      <c r="AB674" s="9">
        <f>ROUND('Fertilizer Tonnage Entry Form'!E685,1)*10^1</f>
        <v>0</v>
      </c>
      <c r="AC674" s="9">
        <f>ROUND('Fertilizer Tonnage Entry Form'!F685,1)*10^1</f>
        <v>0</v>
      </c>
      <c r="AD674" s="9">
        <f>ROUND('Fertilizer Tonnage Entry Form'!G685,1)*10^1</f>
        <v>0</v>
      </c>
      <c r="AE674" s="9">
        <f>ROUND('Fertilizer Tonnage Entry Form'!H685,2)*10^2</f>
        <v>0</v>
      </c>
      <c r="AF674" s="9">
        <f>ROUND('Fertilizer Tonnage Entry Form'!I685,2)*10^2</f>
        <v>0</v>
      </c>
      <c r="AG674" s="9">
        <f>ROUND('Fertilizer Tonnage Entry Form'!J685,2)*10^2</f>
        <v>0</v>
      </c>
      <c r="AH674" s="9">
        <f>ROUND('Fertilizer Tonnage Entry Form'!K685,2)*10^2</f>
        <v>0</v>
      </c>
      <c r="AI674" s="9">
        <f>ROUND('Fertilizer Tonnage Entry Form'!L685,2)*10^2</f>
        <v>0</v>
      </c>
      <c r="AJ674" s="9">
        <f>ROUND('Fertilizer Tonnage Entry Form'!M685,3)*10^2</f>
        <v>0</v>
      </c>
    </row>
    <row r="675" spans="1:36" ht="12.75" customHeight="1">
      <c r="A675" s="9">
        <f>'Fertilizer Tonnage Entry Form'!$Q$1</f>
        <v>0</v>
      </c>
      <c r="C675" s="9">
        <f>'Fertilizer Tonnage Entry Form'!$D$2</f>
        <v>2018</v>
      </c>
      <c r="D675" s="9">
        <f>'Fertilizer Tonnage Entry Form'!$H$2</f>
        <v>14</v>
      </c>
      <c r="H675" s="1">
        <f>ROUND('Fertilizer Tonnage Entry Form'!A686,1)*10^1</f>
        <v>0</v>
      </c>
      <c r="J675" s="1">
        <f>ROUND('Fertilizer Tonnage Entry Form'!B686,1)*10^1</f>
        <v>0</v>
      </c>
      <c r="L675" s="1">
        <f>ROUND('Fertilizer Tonnage Entry Form'!C686,1)*10^1</f>
        <v>0</v>
      </c>
      <c r="M675" s="1">
        <f>ROUND('Fertilizer Tonnage Entry Form'!N686,3)*10^3</f>
        <v>0</v>
      </c>
      <c r="Q675" s="9">
        <f>'Fertilizer Tonnage Entry Form'!T686</f>
        <v>0</v>
      </c>
      <c r="R675" s="9">
        <f>'Fertilizer Tonnage Entry Form'!O686</f>
        <v>0</v>
      </c>
      <c r="S675" s="9">
        <f>'Fertilizer Tonnage Entry Form'!P686</f>
        <v>0</v>
      </c>
      <c r="AA675" s="9">
        <f>ROUND('Fertilizer Tonnage Entry Form'!D686,1)*10^1</f>
        <v>0</v>
      </c>
      <c r="AB675" s="9">
        <f>ROUND('Fertilizer Tonnage Entry Form'!E686,1)*10^1</f>
        <v>0</v>
      </c>
      <c r="AC675" s="9">
        <f>ROUND('Fertilizer Tonnage Entry Form'!F686,1)*10^1</f>
        <v>0</v>
      </c>
      <c r="AD675" s="9">
        <f>ROUND('Fertilizer Tonnage Entry Form'!G686,1)*10^1</f>
        <v>0</v>
      </c>
      <c r="AE675" s="9">
        <f>ROUND('Fertilizer Tonnage Entry Form'!H686,2)*10^2</f>
        <v>0</v>
      </c>
      <c r="AF675" s="9">
        <f>ROUND('Fertilizer Tonnage Entry Form'!I686,2)*10^2</f>
        <v>0</v>
      </c>
      <c r="AG675" s="9">
        <f>ROUND('Fertilizer Tonnage Entry Form'!J686,2)*10^2</f>
        <v>0</v>
      </c>
      <c r="AH675" s="9">
        <f>ROUND('Fertilizer Tonnage Entry Form'!K686,2)*10^2</f>
        <v>0</v>
      </c>
      <c r="AI675" s="9">
        <f>ROUND('Fertilizer Tonnage Entry Form'!L686,2)*10^2</f>
        <v>0</v>
      </c>
      <c r="AJ675" s="9">
        <f>ROUND('Fertilizer Tonnage Entry Form'!M686,3)*10^2</f>
        <v>0</v>
      </c>
    </row>
    <row r="676" spans="1:36" ht="12.75" customHeight="1">
      <c r="A676" s="9">
        <f>'Fertilizer Tonnage Entry Form'!$Q$1</f>
        <v>0</v>
      </c>
      <c r="C676" s="9">
        <f>'Fertilizer Tonnage Entry Form'!$D$2</f>
        <v>2018</v>
      </c>
      <c r="D676" s="9">
        <f>'Fertilizer Tonnage Entry Form'!$H$2</f>
        <v>14</v>
      </c>
      <c r="H676" s="1">
        <f>ROUND('Fertilizer Tonnage Entry Form'!A687,1)*10^1</f>
        <v>0</v>
      </c>
      <c r="J676" s="1">
        <f>ROUND('Fertilizer Tonnage Entry Form'!B687,1)*10^1</f>
        <v>0</v>
      </c>
      <c r="L676" s="1">
        <f>ROUND('Fertilizer Tonnage Entry Form'!C687,1)*10^1</f>
        <v>0</v>
      </c>
      <c r="M676" s="1">
        <f>ROUND('Fertilizer Tonnage Entry Form'!N687,3)*10^3</f>
        <v>0</v>
      </c>
      <c r="Q676" s="9">
        <f>'Fertilizer Tonnage Entry Form'!T687</f>
        <v>0</v>
      </c>
      <c r="R676" s="9">
        <f>'Fertilizer Tonnage Entry Form'!O687</f>
        <v>0</v>
      </c>
      <c r="S676" s="9">
        <f>'Fertilizer Tonnage Entry Form'!P687</f>
        <v>0</v>
      </c>
      <c r="AA676" s="9">
        <f>ROUND('Fertilizer Tonnage Entry Form'!D687,1)*10^1</f>
        <v>0</v>
      </c>
      <c r="AB676" s="9">
        <f>ROUND('Fertilizer Tonnage Entry Form'!E687,1)*10^1</f>
        <v>0</v>
      </c>
      <c r="AC676" s="9">
        <f>ROUND('Fertilizer Tonnage Entry Form'!F687,1)*10^1</f>
        <v>0</v>
      </c>
      <c r="AD676" s="9">
        <f>ROUND('Fertilizer Tonnage Entry Form'!G687,1)*10^1</f>
        <v>0</v>
      </c>
      <c r="AE676" s="9">
        <f>ROUND('Fertilizer Tonnage Entry Form'!H687,2)*10^2</f>
        <v>0</v>
      </c>
      <c r="AF676" s="9">
        <f>ROUND('Fertilizer Tonnage Entry Form'!I687,2)*10^2</f>
        <v>0</v>
      </c>
      <c r="AG676" s="9">
        <f>ROUND('Fertilizer Tonnage Entry Form'!J687,2)*10^2</f>
        <v>0</v>
      </c>
      <c r="AH676" s="9">
        <f>ROUND('Fertilizer Tonnage Entry Form'!K687,2)*10^2</f>
        <v>0</v>
      </c>
      <c r="AI676" s="9">
        <f>ROUND('Fertilizer Tonnage Entry Form'!L687,2)*10^2</f>
        <v>0</v>
      </c>
      <c r="AJ676" s="9">
        <f>ROUND('Fertilizer Tonnage Entry Form'!M687,3)*10^2</f>
        <v>0</v>
      </c>
    </row>
    <row r="677" spans="1:36" ht="12.75" customHeight="1">
      <c r="A677" s="9">
        <f>'Fertilizer Tonnage Entry Form'!$Q$1</f>
        <v>0</v>
      </c>
      <c r="C677" s="9">
        <f>'Fertilizer Tonnage Entry Form'!$D$2</f>
        <v>2018</v>
      </c>
      <c r="D677" s="9">
        <f>'Fertilizer Tonnage Entry Form'!$H$2</f>
        <v>14</v>
      </c>
      <c r="H677" s="1">
        <f>ROUND('Fertilizer Tonnage Entry Form'!A688,1)*10^1</f>
        <v>0</v>
      </c>
      <c r="J677" s="1">
        <f>ROUND('Fertilizer Tonnage Entry Form'!B688,1)*10^1</f>
        <v>0</v>
      </c>
      <c r="L677" s="1">
        <f>ROUND('Fertilizer Tonnage Entry Form'!C688,1)*10^1</f>
        <v>0</v>
      </c>
      <c r="M677" s="1">
        <f>ROUND('Fertilizer Tonnage Entry Form'!N688,3)*10^3</f>
        <v>0</v>
      </c>
      <c r="Q677" s="9">
        <f>'Fertilizer Tonnage Entry Form'!T688</f>
        <v>0</v>
      </c>
      <c r="R677" s="9">
        <f>'Fertilizer Tonnage Entry Form'!O688</f>
        <v>0</v>
      </c>
      <c r="S677" s="9">
        <f>'Fertilizer Tonnage Entry Form'!P688</f>
        <v>0</v>
      </c>
      <c r="AA677" s="9">
        <f>ROUND('Fertilizer Tonnage Entry Form'!D688,1)*10^1</f>
        <v>0</v>
      </c>
      <c r="AB677" s="9">
        <f>ROUND('Fertilizer Tonnage Entry Form'!E688,1)*10^1</f>
        <v>0</v>
      </c>
      <c r="AC677" s="9">
        <f>ROUND('Fertilizer Tonnage Entry Form'!F688,1)*10^1</f>
        <v>0</v>
      </c>
      <c r="AD677" s="9">
        <f>ROUND('Fertilizer Tonnage Entry Form'!G688,1)*10^1</f>
        <v>0</v>
      </c>
      <c r="AE677" s="9">
        <f>ROUND('Fertilizer Tonnage Entry Form'!H688,2)*10^2</f>
        <v>0</v>
      </c>
      <c r="AF677" s="9">
        <f>ROUND('Fertilizer Tonnage Entry Form'!I688,2)*10^2</f>
        <v>0</v>
      </c>
      <c r="AG677" s="9">
        <f>ROUND('Fertilizer Tonnage Entry Form'!J688,2)*10^2</f>
        <v>0</v>
      </c>
      <c r="AH677" s="9">
        <f>ROUND('Fertilizer Tonnage Entry Form'!K688,2)*10^2</f>
        <v>0</v>
      </c>
      <c r="AI677" s="9">
        <f>ROUND('Fertilizer Tonnage Entry Form'!L688,2)*10^2</f>
        <v>0</v>
      </c>
      <c r="AJ677" s="9">
        <f>ROUND('Fertilizer Tonnage Entry Form'!M688,3)*10^2</f>
        <v>0</v>
      </c>
    </row>
    <row r="678" spans="1:36" ht="12.75" customHeight="1">
      <c r="A678" s="9">
        <f>'Fertilizer Tonnage Entry Form'!$Q$1</f>
        <v>0</v>
      </c>
      <c r="C678" s="9">
        <f>'Fertilizer Tonnage Entry Form'!$D$2</f>
        <v>2018</v>
      </c>
      <c r="D678" s="9">
        <f>'Fertilizer Tonnage Entry Form'!$H$2</f>
        <v>14</v>
      </c>
      <c r="H678" s="1">
        <f>ROUND('Fertilizer Tonnage Entry Form'!A689,1)*10^1</f>
        <v>0</v>
      </c>
      <c r="J678" s="1">
        <f>ROUND('Fertilizer Tonnage Entry Form'!B689,1)*10^1</f>
        <v>0</v>
      </c>
      <c r="L678" s="1">
        <f>ROUND('Fertilizer Tonnage Entry Form'!C689,1)*10^1</f>
        <v>0</v>
      </c>
      <c r="M678" s="1">
        <f>ROUND('Fertilizer Tonnage Entry Form'!N689,3)*10^3</f>
        <v>0</v>
      </c>
      <c r="Q678" s="9">
        <f>'Fertilizer Tonnage Entry Form'!T689</f>
        <v>0</v>
      </c>
      <c r="R678" s="9">
        <f>'Fertilizer Tonnage Entry Form'!O689</f>
        <v>0</v>
      </c>
      <c r="S678" s="9">
        <f>'Fertilizer Tonnage Entry Form'!P689</f>
        <v>0</v>
      </c>
      <c r="AA678" s="9">
        <f>ROUND('Fertilizer Tonnage Entry Form'!D689,1)*10^1</f>
        <v>0</v>
      </c>
      <c r="AB678" s="9">
        <f>ROUND('Fertilizer Tonnage Entry Form'!E689,1)*10^1</f>
        <v>0</v>
      </c>
      <c r="AC678" s="9">
        <f>ROUND('Fertilizer Tonnage Entry Form'!F689,1)*10^1</f>
        <v>0</v>
      </c>
      <c r="AD678" s="9">
        <f>ROUND('Fertilizer Tonnage Entry Form'!G689,1)*10^1</f>
        <v>0</v>
      </c>
      <c r="AE678" s="9">
        <f>ROUND('Fertilizer Tonnage Entry Form'!H689,2)*10^2</f>
        <v>0</v>
      </c>
      <c r="AF678" s="9">
        <f>ROUND('Fertilizer Tonnage Entry Form'!I689,2)*10^2</f>
        <v>0</v>
      </c>
      <c r="AG678" s="9">
        <f>ROUND('Fertilizer Tonnage Entry Form'!J689,2)*10^2</f>
        <v>0</v>
      </c>
      <c r="AH678" s="9">
        <f>ROUND('Fertilizer Tonnage Entry Form'!K689,2)*10^2</f>
        <v>0</v>
      </c>
      <c r="AI678" s="9">
        <f>ROUND('Fertilizer Tonnage Entry Form'!L689,2)*10^2</f>
        <v>0</v>
      </c>
      <c r="AJ678" s="9">
        <f>ROUND('Fertilizer Tonnage Entry Form'!M689,3)*10^2</f>
        <v>0</v>
      </c>
    </row>
    <row r="679" spans="1:36" ht="12.75" customHeight="1">
      <c r="A679" s="9">
        <f>'Fertilizer Tonnage Entry Form'!$Q$1</f>
        <v>0</v>
      </c>
      <c r="C679" s="9">
        <f>'Fertilizer Tonnage Entry Form'!$D$2</f>
        <v>2018</v>
      </c>
      <c r="D679" s="9">
        <f>'Fertilizer Tonnage Entry Form'!$H$2</f>
        <v>14</v>
      </c>
      <c r="H679" s="1">
        <f>ROUND('Fertilizer Tonnage Entry Form'!A690,1)*10^1</f>
        <v>0</v>
      </c>
      <c r="J679" s="1">
        <f>ROUND('Fertilizer Tonnage Entry Form'!B690,1)*10^1</f>
        <v>0</v>
      </c>
      <c r="L679" s="1">
        <f>ROUND('Fertilizer Tonnage Entry Form'!C690,1)*10^1</f>
        <v>0</v>
      </c>
      <c r="M679" s="1">
        <f>ROUND('Fertilizer Tonnage Entry Form'!N690,3)*10^3</f>
        <v>0</v>
      </c>
      <c r="Q679" s="9">
        <f>'Fertilizer Tonnage Entry Form'!T690</f>
        <v>0</v>
      </c>
      <c r="R679" s="9">
        <f>'Fertilizer Tonnage Entry Form'!O690</f>
        <v>0</v>
      </c>
      <c r="S679" s="9">
        <f>'Fertilizer Tonnage Entry Form'!P690</f>
        <v>0</v>
      </c>
      <c r="AA679" s="9">
        <f>ROUND('Fertilizer Tonnage Entry Form'!D690,1)*10^1</f>
        <v>0</v>
      </c>
      <c r="AB679" s="9">
        <f>ROUND('Fertilizer Tonnage Entry Form'!E690,1)*10^1</f>
        <v>0</v>
      </c>
      <c r="AC679" s="9">
        <f>ROUND('Fertilizer Tonnage Entry Form'!F690,1)*10^1</f>
        <v>0</v>
      </c>
      <c r="AD679" s="9">
        <f>ROUND('Fertilizer Tonnage Entry Form'!G690,1)*10^1</f>
        <v>0</v>
      </c>
      <c r="AE679" s="9">
        <f>ROUND('Fertilizer Tonnage Entry Form'!H690,2)*10^2</f>
        <v>0</v>
      </c>
      <c r="AF679" s="9">
        <f>ROUND('Fertilizer Tonnage Entry Form'!I690,2)*10^2</f>
        <v>0</v>
      </c>
      <c r="AG679" s="9">
        <f>ROUND('Fertilizer Tonnage Entry Form'!J690,2)*10^2</f>
        <v>0</v>
      </c>
      <c r="AH679" s="9">
        <f>ROUND('Fertilizer Tonnage Entry Form'!K690,2)*10^2</f>
        <v>0</v>
      </c>
      <c r="AI679" s="9">
        <f>ROUND('Fertilizer Tonnage Entry Form'!L690,2)*10^2</f>
        <v>0</v>
      </c>
      <c r="AJ679" s="9">
        <f>ROUND('Fertilizer Tonnage Entry Form'!M690,3)*10^2</f>
        <v>0</v>
      </c>
    </row>
    <row r="680" spans="1:36" ht="12.75" customHeight="1">
      <c r="A680" s="9">
        <f>'Fertilizer Tonnage Entry Form'!$Q$1</f>
        <v>0</v>
      </c>
      <c r="C680" s="9">
        <f>'Fertilizer Tonnage Entry Form'!$D$2</f>
        <v>2018</v>
      </c>
      <c r="D680" s="9">
        <f>'Fertilizer Tonnage Entry Form'!$H$2</f>
        <v>14</v>
      </c>
      <c r="H680" s="1">
        <f>ROUND('Fertilizer Tonnage Entry Form'!A691,1)*10^1</f>
        <v>0</v>
      </c>
      <c r="J680" s="1">
        <f>ROUND('Fertilizer Tonnage Entry Form'!B691,1)*10^1</f>
        <v>0</v>
      </c>
      <c r="L680" s="1">
        <f>ROUND('Fertilizer Tonnage Entry Form'!C691,1)*10^1</f>
        <v>0</v>
      </c>
      <c r="M680" s="1">
        <f>ROUND('Fertilizer Tonnage Entry Form'!N691,3)*10^3</f>
        <v>0</v>
      </c>
      <c r="Q680" s="9">
        <f>'Fertilizer Tonnage Entry Form'!T691</f>
        <v>0</v>
      </c>
      <c r="R680" s="9">
        <f>'Fertilizer Tonnage Entry Form'!O691</f>
        <v>0</v>
      </c>
      <c r="S680" s="9">
        <f>'Fertilizer Tonnage Entry Form'!P691</f>
        <v>0</v>
      </c>
      <c r="AA680" s="9">
        <f>ROUND('Fertilizer Tonnage Entry Form'!D691,1)*10^1</f>
        <v>0</v>
      </c>
      <c r="AB680" s="9">
        <f>ROUND('Fertilizer Tonnage Entry Form'!E691,1)*10^1</f>
        <v>0</v>
      </c>
      <c r="AC680" s="9">
        <f>ROUND('Fertilizer Tonnage Entry Form'!F691,1)*10^1</f>
        <v>0</v>
      </c>
      <c r="AD680" s="9">
        <f>ROUND('Fertilizer Tonnage Entry Form'!G691,1)*10^1</f>
        <v>0</v>
      </c>
      <c r="AE680" s="9">
        <f>ROUND('Fertilizer Tonnage Entry Form'!H691,2)*10^2</f>
        <v>0</v>
      </c>
      <c r="AF680" s="9">
        <f>ROUND('Fertilizer Tonnage Entry Form'!I691,2)*10^2</f>
        <v>0</v>
      </c>
      <c r="AG680" s="9">
        <f>ROUND('Fertilizer Tonnage Entry Form'!J691,2)*10^2</f>
        <v>0</v>
      </c>
      <c r="AH680" s="9">
        <f>ROUND('Fertilizer Tonnage Entry Form'!K691,2)*10^2</f>
        <v>0</v>
      </c>
      <c r="AI680" s="9">
        <f>ROUND('Fertilizer Tonnage Entry Form'!L691,2)*10^2</f>
        <v>0</v>
      </c>
      <c r="AJ680" s="9">
        <f>ROUND('Fertilizer Tonnage Entry Form'!M691,3)*10^2</f>
        <v>0</v>
      </c>
    </row>
    <row r="681" spans="1:36" ht="12.75" customHeight="1">
      <c r="A681" s="9">
        <f>'Fertilizer Tonnage Entry Form'!$Q$1</f>
        <v>0</v>
      </c>
      <c r="C681" s="9">
        <f>'Fertilizer Tonnage Entry Form'!$D$2</f>
        <v>2018</v>
      </c>
      <c r="D681" s="9">
        <f>'Fertilizer Tonnage Entry Form'!$H$2</f>
        <v>14</v>
      </c>
      <c r="H681" s="1">
        <f>ROUND('Fertilizer Tonnage Entry Form'!A692,1)*10^1</f>
        <v>0</v>
      </c>
      <c r="J681" s="1">
        <f>ROUND('Fertilizer Tonnage Entry Form'!B692,1)*10^1</f>
        <v>0</v>
      </c>
      <c r="L681" s="1">
        <f>ROUND('Fertilizer Tonnage Entry Form'!C692,1)*10^1</f>
        <v>0</v>
      </c>
      <c r="M681" s="1">
        <f>ROUND('Fertilizer Tonnage Entry Form'!N692,3)*10^3</f>
        <v>0</v>
      </c>
      <c r="Q681" s="9">
        <f>'Fertilizer Tonnage Entry Form'!T692</f>
        <v>0</v>
      </c>
      <c r="R681" s="9">
        <f>'Fertilizer Tonnage Entry Form'!O692</f>
        <v>0</v>
      </c>
      <c r="S681" s="9">
        <f>'Fertilizer Tonnage Entry Form'!P692</f>
        <v>0</v>
      </c>
      <c r="AA681" s="9">
        <f>ROUND('Fertilizer Tonnage Entry Form'!D692,1)*10^1</f>
        <v>0</v>
      </c>
      <c r="AB681" s="9">
        <f>ROUND('Fertilizer Tonnage Entry Form'!E692,1)*10^1</f>
        <v>0</v>
      </c>
      <c r="AC681" s="9">
        <f>ROUND('Fertilizer Tonnage Entry Form'!F692,1)*10^1</f>
        <v>0</v>
      </c>
      <c r="AD681" s="9">
        <f>ROUND('Fertilizer Tonnage Entry Form'!G692,1)*10^1</f>
        <v>0</v>
      </c>
      <c r="AE681" s="9">
        <f>ROUND('Fertilizer Tonnage Entry Form'!H692,2)*10^2</f>
        <v>0</v>
      </c>
      <c r="AF681" s="9">
        <f>ROUND('Fertilizer Tonnage Entry Form'!I692,2)*10^2</f>
        <v>0</v>
      </c>
      <c r="AG681" s="9">
        <f>ROUND('Fertilizer Tonnage Entry Form'!J692,2)*10^2</f>
        <v>0</v>
      </c>
      <c r="AH681" s="9">
        <f>ROUND('Fertilizer Tonnage Entry Form'!K692,2)*10^2</f>
        <v>0</v>
      </c>
      <c r="AI681" s="9">
        <f>ROUND('Fertilizer Tonnage Entry Form'!L692,2)*10^2</f>
        <v>0</v>
      </c>
      <c r="AJ681" s="9">
        <f>ROUND('Fertilizer Tonnage Entry Form'!M692,3)*10^2</f>
        <v>0</v>
      </c>
    </row>
    <row r="682" spans="1:36" ht="12.75" customHeight="1">
      <c r="A682" s="9">
        <f>'Fertilizer Tonnage Entry Form'!$Q$1</f>
        <v>0</v>
      </c>
      <c r="C682" s="9">
        <f>'Fertilizer Tonnage Entry Form'!$D$2</f>
        <v>2018</v>
      </c>
      <c r="D682" s="9">
        <f>'Fertilizer Tonnage Entry Form'!$H$2</f>
        <v>14</v>
      </c>
      <c r="H682" s="1">
        <f>ROUND('Fertilizer Tonnage Entry Form'!A693,1)*10^1</f>
        <v>0</v>
      </c>
      <c r="J682" s="1">
        <f>ROUND('Fertilizer Tonnage Entry Form'!B693,1)*10^1</f>
        <v>0</v>
      </c>
      <c r="L682" s="1">
        <f>ROUND('Fertilizer Tonnage Entry Form'!C693,1)*10^1</f>
        <v>0</v>
      </c>
      <c r="M682" s="1">
        <f>ROUND('Fertilizer Tonnage Entry Form'!N693,3)*10^3</f>
        <v>0</v>
      </c>
      <c r="Q682" s="9">
        <f>'Fertilizer Tonnage Entry Form'!T693</f>
        <v>0</v>
      </c>
      <c r="R682" s="9">
        <f>'Fertilizer Tonnage Entry Form'!O693</f>
        <v>0</v>
      </c>
      <c r="S682" s="9">
        <f>'Fertilizer Tonnage Entry Form'!P693</f>
        <v>0</v>
      </c>
      <c r="AA682" s="9">
        <f>ROUND('Fertilizer Tonnage Entry Form'!D693,1)*10^1</f>
        <v>0</v>
      </c>
      <c r="AB682" s="9">
        <f>ROUND('Fertilizer Tonnage Entry Form'!E693,1)*10^1</f>
        <v>0</v>
      </c>
      <c r="AC682" s="9">
        <f>ROUND('Fertilizer Tonnage Entry Form'!F693,1)*10^1</f>
        <v>0</v>
      </c>
      <c r="AD682" s="9">
        <f>ROUND('Fertilizer Tonnage Entry Form'!G693,1)*10^1</f>
        <v>0</v>
      </c>
      <c r="AE682" s="9">
        <f>ROUND('Fertilizer Tonnage Entry Form'!H693,2)*10^2</f>
        <v>0</v>
      </c>
      <c r="AF682" s="9">
        <f>ROUND('Fertilizer Tonnage Entry Form'!I693,2)*10^2</f>
        <v>0</v>
      </c>
      <c r="AG682" s="9">
        <f>ROUND('Fertilizer Tonnage Entry Form'!J693,2)*10^2</f>
        <v>0</v>
      </c>
      <c r="AH682" s="9">
        <f>ROUND('Fertilizer Tonnage Entry Form'!K693,2)*10^2</f>
        <v>0</v>
      </c>
      <c r="AI682" s="9">
        <f>ROUND('Fertilizer Tonnage Entry Form'!L693,2)*10^2</f>
        <v>0</v>
      </c>
      <c r="AJ682" s="9">
        <f>ROUND('Fertilizer Tonnage Entry Form'!M693,3)*10^2</f>
        <v>0</v>
      </c>
    </row>
    <row r="683" spans="1:36" ht="12.75" customHeight="1">
      <c r="A683" s="9">
        <f>'Fertilizer Tonnage Entry Form'!$Q$1</f>
        <v>0</v>
      </c>
      <c r="C683" s="9">
        <f>'Fertilizer Tonnage Entry Form'!$D$2</f>
        <v>2018</v>
      </c>
      <c r="D683" s="9">
        <f>'Fertilizer Tonnage Entry Form'!$H$2</f>
        <v>14</v>
      </c>
      <c r="H683" s="1">
        <f>ROUND('Fertilizer Tonnage Entry Form'!A694,1)*10^1</f>
        <v>0</v>
      </c>
      <c r="J683" s="1">
        <f>ROUND('Fertilizer Tonnage Entry Form'!B694,1)*10^1</f>
        <v>0</v>
      </c>
      <c r="L683" s="1">
        <f>ROUND('Fertilizer Tonnage Entry Form'!C694,1)*10^1</f>
        <v>0</v>
      </c>
      <c r="M683" s="1">
        <f>ROUND('Fertilizer Tonnage Entry Form'!N694,3)*10^3</f>
        <v>0</v>
      </c>
      <c r="Q683" s="9">
        <f>'Fertilizer Tonnage Entry Form'!T694</f>
        <v>0</v>
      </c>
      <c r="R683" s="9">
        <f>'Fertilizer Tonnage Entry Form'!O694</f>
        <v>0</v>
      </c>
      <c r="S683" s="9">
        <f>'Fertilizer Tonnage Entry Form'!P694</f>
        <v>0</v>
      </c>
      <c r="AA683" s="9">
        <f>ROUND('Fertilizer Tonnage Entry Form'!D694,1)*10^1</f>
        <v>0</v>
      </c>
      <c r="AB683" s="9">
        <f>ROUND('Fertilizer Tonnage Entry Form'!E694,1)*10^1</f>
        <v>0</v>
      </c>
      <c r="AC683" s="9">
        <f>ROUND('Fertilizer Tonnage Entry Form'!F694,1)*10^1</f>
        <v>0</v>
      </c>
      <c r="AD683" s="9">
        <f>ROUND('Fertilizer Tonnage Entry Form'!G694,1)*10^1</f>
        <v>0</v>
      </c>
      <c r="AE683" s="9">
        <f>ROUND('Fertilizer Tonnage Entry Form'!H694,2)*10^2</f>
        <v>0</v>
      </c>
      <c r="AF683" s="9">
        <f>ROUND('Fertilizer Tonnage Entry Form'!I694,2)*10^2</f>
        <v>0</v>
      </c>
      <c r="AG683" s="9">
        <f>ROUND('Fertilizer Tonnage Entry Form'!J694,2)*10^2</f>
        <v>0</v>
      </c>
      <c r="AH683" s="9">
        <f>ROUND('Fertilizer Tonnage Entry Form'!K694,2)*10^2</f>
        <v>0</v>
      </c>
      <c r="AI683" s="9">
        <f>ROUND('Fertilizer Tonnage Entry Form'!L694,2)*10^2</f>
        <v>0</v>
      </c>
      <c r="AJ683" s="9">
        <f>ROUND('Fertilizer Tonnage Entry Form'!M694,3)*10^2</f>
        <v>0</v>
      </c>
    </row>
    <row r="684" spans="1:36" ht="12.75" customHeight="1">
      <c r="A684" s="9">
        <f>'Fertilizer Tonnage Entry Form'!$Q$1</f>
        <v>0</v>
      </c>
      <c r="C684" s="9">
        <f>'Fertilizer Tonnage Entry Form'!$D$2</f>
        <v>2018</v>
      </c>
      <c r="D684" s="9">
        <f>'Fertilizer Tonnage Entry Form'!$H$2</f>
        <v>14</v>
      </c>
      <c r="H684" s="1">
        <f>ROUND('Fertilizer Tonnage Entry Form'!A695,1)*10^1</f>
        <v>0</v>
      </c>
      <c r="J684" s="1">
        <f>ROUND('Fertilizer Tonnage Entry Form'!B695,1)*10^1</f>
        <v>0</v>
      </c>
      <c r="L684" s="1">
        <f>ROUND('Fertilizer Tonnage Entry Form'!C695,1)*10^1</f>
        <v>0</v>
      </c>
      <c r="M684" s="1">
        <f>ROUND('Fertilizer Tonnage Entry Form'!N695,3)*10^3</f>
        <v>0</v>
      </c>
      <c r="Q684" s="9">
        <f>'Fertilizer Tonnage Entry Form'!T695</f>
        <v>0</v>
      </c>
      <c r="R684" s="9">
        <f>'Fertilizer Tonnage Entry Form'!O695</f>
        <v>0</v>
      </c>
      <c r="S684" s="9">
        <f>'Fertilizer Tonnage Entry Form'!P695</f>
        <v>0</v>
      </c>
      <c r="AA684" s="9">
        <f>ROUND('Fertilizer Tonnage Entry Form'!D695,1)*10^1</f>
        <v>0</v>
      </c>
      <c r="AB684" s="9">
        <f>ROUND('Fertilizer Tonnage Entry Form'!E695,1)*10^1</f>
        <v>0</v>
      </c>
      <c r="AC684" s="9">
        <f>ROUND('Fertilizer Tonnage Entry Form'!F695,1)*10^1</f>
        <v>0</v>
      </c>
      <c r="AD684" s="9">
        <f>ROUND('Fertilizer Tonnage Entry Form'!G695,1)*10^1</f>
        <v>0</v>
      </c>
      <c r="AE684" s="9">
        <f>ROUND('Fertilizer Tonnage Entry Form'!H695,2)*10^2</f>
        <v>0</v>
      </c>
      <c r="AF684" s="9">
        <f>ROUND('Fertilizer Tonnage Entry Form'!I695,2)*10^2</f>
        <v>0</v>
      </c>
      <c r="AG684" s="9">
        <f>ROUND('Fertilizer Tonnage Entry Form'!J695,2)*10^2</f>
        <v>0</v>
      </c>
      <c r="AH684" s="9">
        <f>ROUND('Fertilizer Tonnage Entry Form'!K695,2)*10^2</f>
        <v>0</v>
      </c>
      <c r="AI684" s="9">
        <f>ROUND('Fertilizer Tonnage Entry Form'!L695,2)*10^2</f>
        <v>0</v>
      </c>
      <c r="AJ684" s="9">
        <f>ROUND('Fertilizer Tonnage Entry Form'!M695,3)*10^2</f>
        <v>0</v>
      </c>
    </row>
    <row r="685" spans="1:36" ht="12.75" customHeight="1">
      <c r="A685" s="9">
        <f>'Fertilizer Tonnage Entry Form'!$Q$1</f>
        <v>0</v>
      </c>
      <c r="C685" s="9">
        <f>'Fertilizer Tonnage Entry Form'!$D$2</f>
        <v>2018</v>
      </c>
      <c r="D685" s="9">
        <f>'Fertilizer Tonnage Entry Form'!$H$2</f>
        <v>14</v>
      </c>
      <c r="H685" s="1">
        <f>ROUND('Fertilizer Tonnage Entry Form'!A696,1)*10^1</f>
        <v>0</v>
      </c>
      <c r="J685" s="1">
        <f>ROUND('Fertilizer Tonnage Entry Form'!B696,1)*10^1</f>
        <v>0</v>
      </c>
      <c r="L685" s="1">
        <f>ROUND('Fertilizer Tonnage Entry Form'!C696,1)*10^1</f>
        <v>0</v>
      </c>
      <c r="M685" s="1">
        <f>ROUND('Fertilizer Tonnage Entry Form'!N696,3)*10^3</f>
        <v>0</v>
      </c>
      <c r="Q685" s="9">
        <f>'Fertilizer Tonnage Entry Form'!T696</f>
        <v>0</v>
      </c>
      <c r="R685" s="9">
        <f>'Fertilizer Tonnage Entry Form'!O696</f>
        <v>0</v>
      </c>
      <c r="S685" s="9">
        <f>'Fertilizer Tonnage Entry Form'!P696</f>
        <v>0</v>
      </c>
      <c r="AA685" s="9">
        <f>ROUND('Fertilizer Tonnage Entry Form'!D696,1)*10^1</f>
        <v>0</v>
      </c>
      <c r="AB685" s="9">
        <f>ROUND('Fertilizer Tonnage Entry Form'!E696,1)*10^1</f>
        <v>0</v>
      </c>
      <c r="AC685" s="9">
        <f>ROUND('Fertilizer Tonnage Entry Form'!F696,1)*10^1</f>
        <v>0</v>
      </c>
      <c r="AD685" s="9">
        <f>ROUND('Fertilizer Tonnage Entry Form'!G696,1)*10^1</f>
        <v>0</v>
      </c>
      <c r="AE685" s="9">
        <f>ROUND('Fertilizer Tonnage Entry Form'!H696,2)*10^2</f>
        <v>0</v>
      </c>
      <c r="AF685" s="9">
        <f>ROUND('Fertilizer Tonnage Entry Form'!I696,2)*10^2</f>
        <v>0</v>
      </c>
      <c r="AG685" s="9">
        <f>ROUND('Fertilizer Tonnage Entry Form'!J696,2)*10^2</f>
        <v>0</v>
      </c>
      <c r="AH685" s="9">
        <f>ROUND('Fertilizer Tonnage Entry Form'!K696,2)*10^2</f>
        <v>0</v>
      </c>
      <c r="AI685" s="9">
        <f>ROUND('Fertilizer Tonnage Entry Form'!L696,2)*10^2</f>
        <v>0</v>
      </c>
      <c r="AJ685" s="9">
        <f>ROUND('Fertilizer Tonnage Entry Form'!M696,3)*10^2</f>
        <v>0</v>
      </c>
    </row>
    <row r="686" spans="1:36" ht="12.75" customHeight="1">
      <c r="A686" s="9">
        <f>'Fertilizer Tonnage Entry Form'!$Q$1</f>
        <v>0</v>
      </c>
      <c r="C686" s="9">
        <f>'Fertilizer Tonnage Entry Form'!$D$2</f>
        <v>2018</v>
      </c>
      <c r="D686" s="9">
        <f>'Fertilizer Tonnage Entry Form'!$H$2</f>
        <v>14</v>
      </c>
      <c r="H686" s="1">
        <f>ROUND('Fertilizer Tonnage Entry Form'!A697,1)*10^1</f>
        <v>0</v>
      </c>
      <c r="J686" s="1">
        <f>ROUND('Fertilizer Tonnage Entry Form'!B697,1)*10^1</f>
        <v>0</v>
      </c>
      <c r="L686" s="1">
        <f>ROUND('Fertilizer Tonnage Entry Form'!C697,1)*10^1</f>
        <v>0</v>
      </c>
      <c r="M686" s="1">
        <f>ROUND('Fertilizer Tonnage Entry Form'!N697,3)*10^3</f>
        <v>0</v>
      </c>
      <c r="Q686" s="9">
        <f>'Fertilizer Tonnage Entry Form'!T697</f>
        <v>0</v>
      </c>
      <c r="R686" s="9">
        <f>'Fertilizer Tonnage Entry Form'!O697</f>
        <v>0</v>
      </c>
      <c r="S686" s="9">
        <f>'Fertilizer Tonnage Entry Form'!P697</f>
        <v>0</v>
      </c>
      <c r="AA686" s="9">
        <f>ROUND('Fertilizer Tonnage Entry Form'!D697,1)*10^1</f>
        <v>0</v>
      </c>
      <c r="AB686" s="9">
        <f>ROUND('Fertilizer Tonnage Entry Form'!E697,1)*10^1</f>
        <v>0</v>
      </c>
      <c r="AC686" s="9">
        <f>ROUND('Fertilizer Tonnage Entry Form'!F697,1)*10^1</f>
        <v>0</v>
      </c>
      <c r="AD686" s="9">
        <f>ROUND('Fertilizer Tonnage Entry Form'!G697,1)*10^1</f>
        <v>0</v>
      </c>
      <c r="AE686" s="9">
        <f>ROUND('Fertilizer Tonnage Entry Form'!H697,2)*10^2</f>
        <v>0</v>
      </c>
      <c r="AF686" s="9">
        <f>ROUND('Fertilizer Tonnage Entry Form'!I697,2)*10^2</f>
        <v>0</v>
      </c>
      <c r="AG686" s="9">
        <f>ROUND('Fertilizer Tonnage Entry Form'!J697,2)*10^2</f>
        <v>0</v>
      </c>
      <c r="AH686" s="9">
        <f>ROUND('Fertilizer Tonnage Entry Form'!K697,2)*10^2</f>
        <v>0</v>
      </c>
      <c r="AI686" s="9">
        <f>ROUND('Fertilizer Tonnage Entry Form'!L697,2)*10^2</f>
        <v>0</v>
      </c>
      <c r="AJ686" s="9">
        <f>ROUND('Fertilizer Tonnage Entry Form'!M697,3)*10^2</f>
        <v>0</v>
      </c>
    </row>
    <row r="687" spans="1:36" ht="12.75" customHeight="1">
      <c r="A687" s="9">
        <f>'Fertilizer Tonnage Entry Form'!$Q$1</f>
        <v>0</v>
      </c>
      <c r="C687" s="9">
        <f>'Fertilizer Tonnage Entry Form'!$D$2</f>
        <v>2018</v>
      </c>
      <c r="D687" s="9">
        <f>'Fertilizer Tonnage Entry Form'!$H$2</f>
        <v>14</v>
      </c>
      <c r="H687" s="1">
        <f>ROUND('Fertilizer Tonnage Entry Form'!A698,1)*10^1</f>
        <v>0</v>
      </c>
      <c r="J687" s="1">
        <f>ROUND('Fertilizer Tonnage Entry Form'!B698,1)*10^1</f>
        <v>0</v>
      </c>
      <c r="L687" s="1">
        <f>ROUND('Fertilizer Tonnage Entry Form'!C698,1)*10^1</f>
        <v>0</v>
      </c>
      <c r="M687" s="1">
        <f>ROUND('Fertilizer Tonnage Entry Form'!N698,3)*10^3</f>
        <v>0</v>
      </c>
      <c r="Q687" s="9">
        <f>'Fertilizer Tonnage Entry Form'!T698</f>
        <v>0</v>
      </c>
      <c r="R687" s="9">
        <f>'Fertilizer Tonnage Entry Form'!O698</f>
        <v>0</v>
      </c>
      <c r="S687" s="9">
        <f>'Fertilizer Tonnage Entry Form'!P698</f>
        <v>0</v>
      </c>
      <c r="AA687" s="9">
        <f>ROUND('Fertilizer Tonnage Entry Form'!D698,1)*10^1</f>
        <v>0</v>
      </c>
      <c r="AB687" s="9">
        <f>ROUND('Fertilizer Tonnage Entry Form'!E698,1)*10^1</f>
        <v>0</v>
      </c>
      <c r="AC687" s="9">
        <f>ROUND('Fertilizer Tonnage Entry Form'!F698,1)*10^1</f>
        <v>0</v>
      </c>
      <c r="AD687" s="9">
        <f>ROUND('Fertilizer Tonnage Entry Form'!G698,1)*10^1</f>
        <v>0</v>
      </c>
      <c r="AE687" s="9">
        <f>ROUND('Fertilizer Tonnage Entry Form'!H698,2)*10^2</f>
        <v>0</v>
      </c>
      <c r="AF687" s="9">
        <f>ROUND('Fertilizer Tonnage Entry Form'!I698,2)*10^2</f>
        <v>0</v>
      </c>
      <c r="AG687" s="9">
        <f>ROUND('Fertilizer Tonnage Entry Form'!J698,2)*10^2</f>
        <v>0</v>
      </c>
      <c r="AH687" s="9">
        <f>ROUND('Fertilizer Tonnage Entry Form'!K698,2)*10^2</f>
        <v>0</v>
      </c>
      <c r="AI687" s="9">
        <f>ROUND('Fertilizer Tonnage Entry Form'!L698,2)*10^2</f>
        <v>0</v>
      </c>
      <c r="AJ687" s="9">
        <f>ROUND('Fertilizer Tonnage Entry Form'!M698,3)*10^2</f>
        <v>0</v>
      </c>
    </row>
    <row r="688" spans="1:36" ht="12.75" customHeight="1">
      <c r="A688" s="9">
        <f>'Fertilizer Tonnage Entry Form'!$Q$1</f>
        <v>0</v>
      </c>
      <c r="C688" s="9">
        <f>'Fertilizer Tonnage Entry Form'!$D$2</f>
        <v>2018</v>
      </c>
      <c r="D688" s="9">
        <f>'Fertilizer Tonnage Entry Form'!$H$2</f>
        <v>14</v>
      </c>
      <c r="H688" s="1">
        <f>ROUND('Fertilizer Tonnage Entry Form'!A699,1)*10^1</f>
        <v>0</v>
      </c>
      <c r="J688" s="1">
        <f>ROUND('Fertilizer Tonnage Entry Form'!B699,1)*10^1</f>
        <v>0</v>
      </c>
      <c r="L688" s="1">
        <f>ROUND('Fertilizer Tonnage Entry Form'!C699,1)*10^1</f>
        <v>0</v>
      </c>
      <c r="M688" s="1">
        <f>ROUND('Fertilizer Tonnage Entry Form'!N699,3)*10^3</f>
        <v>0</v>
      </c>
      <c r="Q688" s="9">
        <f>'Fertilizer Tonnage Entry Form'!T699</f>
        <v>0</v>
      </c>
      <c r="R688" s="9">
        <f>'Fertilizer Tonnage Entry Form'!O699</f>
        <v>0</v>
      </c>
      <c r="S688" s="9">
        <f>'Fertilizer Tonnage Entry Form'!P699</f>
        <v>0</v>
      </c>
      <c r="AA688" s="9">
        <f>ROUND('Fertilizer Tonnage Entry Form'!D699,1)*10^1</f>
        <v>0</v>
      </c>
      <c r="AB688" s="9">
        <f>ROUND('Fertilizer Tonnage Entry Form'!E699,1)*10^1</f>
        <v>0</v>
      </c>
      <c r="AC688" s="9">
        <f>ROUND('Fertilizer Tonnage Entry Form'!F699,1)*10^1</f>
        <v>0</v>
      </c>
      <c r="AD688" s="9">
        <f>ROUND('Fertilizer Tonnage Entry Form'!G699,1)*10^1</f>
        <v>0</v>
      </c>
      <c r="AE688" s="9">
        <f>ROUND('Fertilizer Tonnage Entry Form'!H699,2)*10^2</f>
        <v>0</v>
      </c>
      <c r="AF688" s="9">
        <f>ROUND('Fertilizer Tonnage Entry Form'!I699,2)*10^2</f>
        <v>0</v>
      </c>
      <c r="AG688" s="9">
        <f>ROUND('Fertilizer Tonnage Entry Form'!J699,2)*10^2</f>
        <v>0</v>
      </c>
      <c r="AH688" s="9">
        <f>ROUND('Fertilizer Tonnage Entry Form'!K699,2)*10^2</f>
        <v>0</v>
      </c>
      <c r="AI688" s="9">
        <f>ROUND('Fertilizer Tonnage Entry Form'!L699,2)*10^2</f>
        <v>0</v>
      </c>
      <c r="AJ688" s="9">
        <f>ROUND('Fertilizer Tonnage Entry Form'!M699,3)*10^2</f>
        <v>0</v>
      </c>
    </row>
    <row r="689" spans="1:36" ht="12.75" customHeight="1">
      <c r="A689" s="9">
        <f>'Fertilizer Tonnage Entry Form'!$Q$1</f>
        <v>0</v>
      </c>
      <c r="C689" s="9">
        <f>'Fertilizer Tonnage Entry Form'!$D$2</f>
        <v>2018</v>
      </c>
      <c r="D689" s="9">
        <f>'Fertilizer Tonnage Entry Form'!$H$2</f>
        <v>14</v>
      </c>
      <c r="H689" s="1">
        <f>ROUND('Fertilizer Tonnage Entry Form'!A700,1)*10^1</f>
        <v>0</v>
      </c>
      <c r="J689" s="1">
        <f>ROUND('Fertilizer Tonnage Entry Form'!B700,1)*10^1</f>
        <v>0</v>
      </c>
      <c r="L689" s="1">
        <f>ROUND('Fertilizer Tonnage Entry Form'!C700,1)*10^1</f>
        <v>0</v>
      </c>
      <c r="M689" s="1">
        <f>ROUND('Fertilizer Tonnage Entry Form'!N700,3)*10^3</f>
        <v>0</v>
      </c>
      <c r="Q689" s="9">
        <f>'Fertilizer Tonnage Entry Form'!T700</f>
        <v>0</v>
      </c>
      <c r="R689" s="9">
        <f>'Fertilizer Tonnage Entry Form'!O700</f>
        <v>0</v>
      </c>
      <c r="S689" s="9">
        <f>'Fertilizer Tonnage Entry Form'!P700</f>
        <v>0</v>
      </c>
      <c r="AA689" s="9">
        <f>ROUND('Fertilizer Tonnage Entry Form'!D700,1)*10^1</f>
        <v>0</v>
      </c>
      <c r="AB689" s="9">
        <f>ROUND('Fertilizer Tonnage Entry Form'!E700,1)*10^1</f>
        <v>0</v>
      </c>
      <c r="AC689" s="9">
        <f>ROUND('Fertilizer Tonnage Entry Form'!F700,1)*10^1</f>
        <v>0</v>
      </c>
      <c r="AD689" s="9">
        <f>ROUND('Fertilizer Tonnage Entry Form'!G700,1)*10^1</f>
        <v>0</v>
      </c>
      <c r="AE689" s="9">
        <f>ROUND('Fertilizer Tonnage Entry Form'!H700,2)*10^2</f>
        <v>0</v>
      </c>
      <c r="AF689" s="9">
        <f>ROUND('Fertilizer Tonnage Entry Form'!I700,2)*10^2</f>
        <v>0</v>
      </c>
      <c r="AG689" s="9">
        <f>ROUND('Fertilizer Tonnage Entry Form'!J700,2)*10^2</f>
        <v>0</v>
      </c>
      <c r="AH689" s="9">
        <f>ROUND('Fertilizer Tonnage Entry Form'!K700,2)*10^2</f>
        <v>0</v>
      </c>
      <c r="AI689" s="9">
        <f>ROUND('Fertilizer Tonnage Entry Form'!L700,2)*10^2</f>
        <v>0</v>
      </c>
      <c r="AJ689" s="9">
        <f>ROUND('Fertilizer Tonnage Entry Form'!M700,3)*10^2</f>
        <v>0</v>
      </c>
    </row>
    <row r="690" spans="1:36" ht="12.75" customHeight="1">
      <c r="A690" s="9">
        <f>'Fertilizer Tonnage Entry Form'!$Q$1</f>
        <v>0</v>
      </c>
      <c r="C690" s="9">
        <f>'Fertilizer Tonnage Entry Form'!$D$2</f>
        <v>2018</v>
      </c>
      <c r="D690" s="9">
        <f>'Fertilizer Tonnage Entry Form'!$H$2</f>
        <v>14</v>
      </c>
      <c r="H690" s="1">
        <f>ROUND('Fertilizer Tonnage Entry Form'!A701,1)*10^1</f>
        <v>0</v>
      </c>
      <c r="J690" s="1">
        <f>ROUND('Fertilizer Tonnage Entry Form'!B701,1)*10^1</f>
        <v>0</v>
      </c>
      <c r="L690" s="1">
        <f>ROUND('Fertilizer Tonnage Entry Form'!C701,1)*10^1</f>
        <v>0</v>
      </c>
      <c r="M690" s="1">
        <f>ROUND('Fertilizer Tonnage Entry Form'!N701,3)*10^3</f>
        <v>0</v>
      </c>
      <c r="Q690" s="9">
        <f>'Fertilizer Tonnage Entry Form'!T701</f>
        <v>0</v>
      </c>
      <c r="R690" s="9">
        <f>'Fertilizer Tonnage Entry Form'!O701</f>
        <v>0</v>
      </c>
      <c r="S690" s="9">
        <f>'Fertilizer Tonnage Entry Form'!P701</f>
        <v>0</v>
      </c>
      <c r="AA690" s="9">
        <f>ROUND('Fertilizer Tonnage Entry Form'!D701,1)*10^1</f>
        <v>0</v>
      </c>
      <c r="AB690" s="9">
        <f>ROUND('Fertilizer Tonnage Entry Form'!E701,1)*10^1</f>
        <v>0</v>
      </c>
      <c r="AC690" s="9">
        <f>ROUND('Fertilizer Tonnage Entry Form'!F701,1)*10^1</f>
        <v>0</v>
      </c>
      <c r="AD690" s="9">
        <f>ROUND('Fertilizer Tonnage Entry Form'!G701,1)*10^1</f>
        <v>0</v>
      </c>
      <c r="AE690" s="9">
        <f>ROUND('Fertilizer Tonnage Entry Form'!H701,2)*10^2</f>
        <v>0</v>
      </c>
      <c r="AF690" s="9">
        <f>ROUND('Fertilizer Tonnage Entry Form'!I701,2)*10^2</f>
        <v>0</v>
      </c>
      <c r="AG690" s="9">
        <f>ROUND('Fertilizer Tonnage Entry Form'!J701,2)*10^2</f>
        <v>0</v>
      </c>
      <c r="AH690" s="9">
        <f>ROUND('Fertilizer Tonnage Entry Form'!K701,2)*10^2</f>
        <v>0</v>
      </c>
      <c r="AI690" s="9">
        <f>ROUND('Fertilizer Tonnage Entry Form'!L701,2)*10^2</f>
        <v>0</v>
      </c>
      <c r="AJ690" s="9">
        <f>ROUND('Fertilizer Tonnage Entry Form'!M701,3)*10^2</f>
        <v>0</v>
      </c>
    </row>
    <row r="691" spans="1:36" ht="12.75" customHeight="1">
      <c r="A691" s="9">
        <f>'Fertilizer Tonnage Entry Form'!$Q$1</f>
        <v>0</v>
      </c>
      <c r="C691" s="9">
        <f>'Fertilizer Tonnage Entry Form'!$D$2</f>
        <v>2018</v>
      </c>
      <c r="D691" s="9">
        <f>'Fertilizer Tonnage Entry Form'!$H$2</f>
        <v>14</v>
      </c>
      <c r="H691" s="1">
        <f>ROUND('Fertilizer Tonnage Entry Form'!A702,1)*10^1</f>
        <v>0</v>
      </c>
      <c r="J691" s="1">
        <f>ROUND('Fertilizer Tonnage Entry Form'!B702,1)*10^1</f>
        <v>0</v>
      </c>
      <c r="L691" s="1">
        <f>ROUND('Fertilizer Tonnage Entry Form'!C702,1)*10^1</f>
        <v>0</v>
      </c>
      <c r="M691" s="1">
        <f>ROUND('Fertilizer Tonnage Entry Form'!N702,3)*10^3</f>
        <v>0</v>
      </c>
      <c r="Q691" s="9">
        <f>'Fertilizer Tonnage Entry Form'!T702</f>
        <v>0</v>
      </c>
      <c r="R691" s="9">
        <f>'Fertilizer Tonnage Entry Form'!O702</f>
        <v>0</v>
      </c>
      <c r="S691" s="9">
        <f>'Fertilizer Tonnage Entry Form'!P702</f>
        <v>0</v>
      </c>
      <c r="AA691" s="9">
        <f>ROUND('Fertilizer Tonnage Entry Form'!D702,1)*10^1</f>
        <v>0</v>
      </c>
      <c r="AB691" s="9">
        <f>ROUND('Fertilizer Tonnage Entry Form'!E702,1)*10^1</f>
        <v>0</v>
      </c>
      <c r="AC691" s="9">
        <f>ROUND('Fertilizer Tonnage Entry Form'!F702,1)*10^1</f>
        <v>0</v>
      </c>
      <c r="AD691" s="9">
        <f>ROUND('Fertilizer Tonnage Entry Form'!G702,1)*10^1</f>
        <v>0</v>
      </c>
      <c r="AE691" s="9">
        <f>ROUND('Fertilizer Tonnage Entry Form'!H702,2)*10^2</f>
        <v>0</v>
      </c>
      <c r="AF691" s="9">
        <f>ROUND('Fertilizer Tonnage Entry Form'!I702,2)*10^2</f>
        <v>0</v>
      </c>
      <c r="AG691" s="9">
        <f>ROUND('Fertilizer Tonnage Entry Form'!J702,2)*10^2</f>
        <v>0</v>
      </c>
      <c r="AH691" s="9">
        <f>ROUND('Fertilizer Tonnage Entry Form'!K702,2)*10^2</f>
        <v>0</v>
      </c>
      <c r="AI691" s="9">
        <f>ROUND('Fertilizer Tonnage Entry Form'!L702,2)*10^2</f>
        <v>0</v>
      </c>
      <c r="AJ691" s="9">
        <f>ROUND('Fertilizer Tonnage Entry Form'!M702,3)*10^2</f>
        <v>0</v>
      </c>
    </row>
    <row r="692" spans="1:36" ht="12.75" customHeight="1">
      <c r="A692" s="9">
        <f>'Fertilizer Tonnage Entry Form'!$Q$1</f>
        <v>0</v>
      </c>
      <c r="C692" s="9">
        <f>'Fertilizer Tonnage Entry Form'!$D$2</f>
        <v>2018</v>
      </c>
      <c r="D692" s="9">
        <f>'Fertilizer Tonnage Entry Form'!$H$2</f>
        <v>14</v>
      </c>
      <c r="H692" s="1">
        <f>ROUND('Fertilizer Tonnage Entry Form'!A703,1)*10^1</f>
        <v>0</v>
      </c>
      <c r="J692" s="1">
        <f>ROUND('Fertilizer Tonnage Entry Form'!B703,1)*10^1</f>
        <v>0</v>
      </c>
      <c r="L692" s="1">
        <f>ROUND('Fertilizer Tonnage Entry Form'!C703,1)*10^1</f>
        <v>0</v>
      </c>
      <c r="M692" s="1">
        <f>ROUND('Fertilizer Tonnage Entry Form'!N703,3)*10^3</f>
        <v>0</v>
      </c>
      <c r="Q692" s="9">
        <f>'Fertilizer Tonnage Entry Form'!T703</f>
        <v>0</v>
      </c>
      <c r="R692" s="9">
        <f>'Fertilizer Tonnage Entry Form'!O703</f>
        <v>0</v>
      </c>
      <c r="S692" s="9">
        <f>'Fertilizer Tonnage Entry Form'!P703</f>
        <v>0</v>
      </c>
      <c r="AA692" s="9">
        <f>ROUND('Fertilizer Tonnage Entry Form'!D703,1)*10^1</f>
        <v>0</v>
      </c>
      <c r="AB692" s="9">
        <f>ROUND('Fertilizer Tonnage Entry Form'!E703,1)*10^1</f>
        <v>0</v>
      </c>
      <c r="AC692" s="9">
        <f>ROUND('Fertilizer Tonnage Entry Form'!F703,1)*10^1</f>
        <v>0</v>
      </c>
      <c r="AD692" s="9">
        <f>ROUND('Fertilizer Tonnage Entry Form'!G703,1)*10^1</f>
        <v>0</v>
      </c>
      <c r="AE692" s="9">
        <f>ROUND('Fertilizer Tonnage Entry Form'!H703,2)*10^2</f>
        <v>0</v>
      </c>
      <c r="AF692" s="9">
        <f>ROUND('Fertilizer Tonnage Entry Form'!I703,2)*10^2</f>
        <v>0</v>
      </c>
      <c r="AG692" s="9">
        <f>ROUND('Fertilizer Tonnage Entry Form'!J703,2)*10^2</f>
        <v>0</v>
      </c>
      <c r="AH692" s="9">
        <f>ROUND('Fertilizer Tonnage Entry Form'!K703,2)*10^2</f>
        <v>0</v>
      </c>
      <c r="AI692" s="9">
        <f>ROUND('Fertilizer Tonnage Entry Form'!L703,2)*10^2</f>
        <v>0</v>
      </c>
      <c r="AJ692" s="9">
        <f>ROUND('Fertilizer Tonnage Entry Form'!M703,3)*10^2</f>
        <v>0</v>
      </c>
    </row>
    <row r="693" spans="1:36" ht="12.75" customHeight="1">
      <c r="A693" s="9">
        <f>'Fertilizer Tonnage Entry Form'!$Q$1</f>
        <v>0</v>
      </c>
      <c r="C693" s="9">
        <f>'Fertilizer Tonnage Entry Form'!$D$2</f>
        <v>2018</v>
      </c>
      <c r="D693" s="9">
        <f>'Fertilizer Tonnage Entry Form'!$H$2</f>
        <v>14</v>
      </c>
      <c r="H693" s="1">
        <f>ROUND('Fertilizer Tonnage Entry Form'!A704,1)*10^1</f>
        <v>0</v>
      </c>
      <c r="J693" s="1">
        <f>ROUND('Fertilizer Tonnage Entry Form'!B704,1)*10^1</f>
        <v>0</v>
      </c>
      <c r="L693" s="1">
        <f>ROUND('Fertilizer Tonnage Entry Form'!C704,1)*10^1</f>
        <v>0</v>
      </c>
      <c r="M693" s="1">
        <f>ROUND('Fertilizer Tonnage Entry Form'!N704,3)*10^3</f>
        <v>0</v>
      </c>
      <c r="Q693" s="9">
        <f>'Fertilizer Tonnage Entry Form'!T704</f>
        <v>0</v>
      </c>
      <c r="R693" s="9">
        <f>'Fertilizer Tonnage Entry Form'!O704</f>
        <v>0</v>
      </c>
      <c r="S693" s="9">
        <f>'Fertilizer Tonnage Entry Form'!P704</f>
        <v>0</v>
      </c>
      <c r="AA693" s="9">
        <f>ROUND('Fertilizer Tonnage Entry Form'!D704,1)*10^1</f>
        <v>0</v>
      </c>
      <c r="AB693" s="9">
        <f>ROUND('Fertilizer Tonnage Entry Form'!E704,1)*10^1</f>
        <v>0</v>
      </c>
      <c r="AC693" s="9">
        <f>ROUND('Fertilizer Tonnage Entry Form'!F704,1)*10^1</f>
        <v>0</v>
      </c>
      <c r="AD693" s="9">
        <f>ROUND('Fertilizer Tonnage Entry Form'!G704,1)*10^1</f>
        <v>0</v>
      </c>
      <c r="AE693" s="9">
        <f>ROUND('Fertilizer Tonnage Entry Form'!H704,2)*10^2</f>
        <v>0</v>
      </c>
      <c r="AF693" s="9">
        <f>ROUND('Fertilizer Tonnage Entry Form'!I704,2)*10^2</f>
        <v>0</v>
      </c>
      <c r="AG693" s="9">
        <f>ROUND('Fertilizer Tonnage Entry Form'!J704,2)*10^2</f>
        <v>0</v>
      </c>
      <c r="AH693" s="9">
        <f>ROUND('Fertilizer Tonnage Entry Form'!K704,2)*10^2</f>
        <v>0</v>
      </c>
      <c r="AI693" s="9">
        <f>ROUND('Fertilizer Tonnage Entry Form'!L704,2)*10^2</f>
        <v>0</v>
      </c>
      <c r="AJ693" s="9">
        <f>ROUND('Fertilizer Tonnage Entry Form'!M704,3)*10^2</f>
        <v>0</v>
      </c>
    </row>
    <row r="694" spans="1:36" ht="12.75" customHeight="1">
      <c r="A694" s="9">
        <f>'Fertilizer Tonnage Entry Form'!$Q$1</f>
        <v>0</v>
      </c>
      <c r="C694" s="9">
        <f>'Fertilizer Tonnage Entry Form'!$D$2</f>
        <v>2018</v>
      </c>
      <c r="D694" s="9">
        <f>'Fertilizer Tonnage Entry Form'!$H$2</f>
        <v>14</v>
      </c>
      <c r="H694" s="1">
        <f>ROUND('Fertilizer Tonnage Entry Form'!A705,1)*10^1</f>
        <v>0</v>
      </c>
      <c r="J694" s="1">
        <f>ROUND('Fertilizer Tonnage Entry Form'!B705,1)*10^1</f>
        <v>0</v>
      </c>
      <c r="L694" s="1">
        <f>ROUND('Fertilizer Tonnage Entry Form'!C705,1)*10^1</f>
        <v>0</v>
      </c>
      <c r="M694" s="1">
        <f>ROUND('Fertilizer Tonnage Entry Form'!N705,3)*10^3</f>
        <v>0</v>
      </c>
      <c r="Q694" s="9">
        <f>'Fertilizer Tonnage Entry Form'!T705</f>
        <v>0</v>
      </c>
      <c r="R694" s="9">
        <f>'Fertilizer Tonnage Entry Form'!O705</f>
        <v>0</v>
      </c>
      <c r="S694" s="9">
        <f>'Fertilizer Tonnage Entry Form'!P705</f>
        <v>0</v>
      </c>
      <c r="AA694" s="9">
        <f>ROUND('Fertilizer Tonnage Entry Form'!D705,1)*10^1</f>
        <v>0</v>
      </c>
      <c r="AB694" s="9">
        <f>ROUND('Fertilizer Tonnage Entry Form'!E705,1)*10^1</f>
        <v>0</v>
      </c>
      <c r="AC694" s="9">
        <f>ROUND('Fertilizer Tonnage Entry Form'!F705,1)*10^1</f>
        <v>0</v>
      </c>
      <c r="AD694" s="9">
        <f>ROUND('Fertilizer Tonnage Entry Form'!G705,1)*10^1</f>
        <v>0</v>
      </c>
      <c r="AE694" s="9">
        <f>ROUND('Fertilizer Tonnage Entry Form'!H705,2)*10^2</f>
        <v>0</v>
      </c>
      <c r="AF694" s="9">
        <f>ROUND('Fertilizer Tonnage Entry Form'!I705,2)*10^2</f>
        <v>0</v>
      </c>
      <c r="AG694" s="9">
        <f>ROUND('Fertilizer Tonnage Entry Form'!J705,2)*10^2</f>
        <v>0</v>
      </c>
      <c r="AH694" s="9">
        <f>ROUND('Fertilizer Tonnage Entry Form'!K705,2)*10^2</f>
        <v>0</v>
      </c>
      <c r="AI694" s="9">
        <f>ROUND('Fertilizer Tonnage Entry Form'!L705,2)*10^2</f>
        <v>0</v>
      </c>
      <c r="AJ694" s="9">
        <f>ROUND('Fertilizer Tonnage Entry Form'!M705,3)*10^2</f>
        <v>0</v>
      </c>
    </row>
    <row r="695" spans="1:36" ht="12.75" customHeight="1">
      <c r="A695" s="9">
        <f>'Fertilizer Tonnage Entry Form'!$Q$1</f>
        <v>0</v>
      </c>
      <c r="C695" s="9">
        <f>'Fertilizer Tonnage Entry Form'!$D$2</f>
        <v>2018</v>
      </c>
      <c r="D695" s="9">
        <f>'Fertilizer Tonnage Entry Form'!$H$2</f>
        <v>14</v>
      </c>
      <c r="H695" s="1">
        <f>ROUND('Fertilizer Tonnage Entry Form'!A706,1)*10^1</f>
        <v>0</v>
      </c>
      <c r="J695" s="1">
        <f>ROUND('Fertilizer Tonnage Entry Form'!B706,1)*10^1</f>
        <v>0</v>
      </c>
      <c r="L695" s="1">
        <f>ROUND('Fertilizer Tonnage Entry Form'!C706,1)*10^1</f>
        <v>0</v>
      </c>
      <c r="M695" s="1">
        <f>ROUND('Fertilizer Tonnage Entry Form'!N706,3)*10^3</f>
        <v>0</v>
      </c>
      <c r="Q695" s="9">
        <f>'Fertilizer Tonnage Entry Form'!T706</f>
        <v>0</v>
      </c>
      <c r="R695" s="9">
        <f>'Fertilizer Tonnage Entry Form'!O706</f>
        <v>0</v>
      </c>
      <c r="S695" s="9">
        <f>'Fertilizer Tonnage Entry Form'!P706</f>
        <v>0</v>
      </c>
      <c r="AA695" s="9">
        <f>ROUND('Fertilizer Tonnage Entry Form'!D706,1)*10^1</f>
        <v>0</v>
      </c>
      <c r="AB695" s="9">
        <f>ROUND('Fertilizer Tonnage Entry Form'!E706,1)*10^1</f>
        <v>0</v>
      </c>
      <c r="AC695" s="9">
        <f>ROUND('Fertilizer Tonnage Entry Form'!F706,1)*10^1</f>
        <v>0</v>
      </c>
      <c r="AD695" s="9">
        <f>ROUND('Fertilizer Tonnage Entry Form'!G706,1)*10^1</f>
        <v>0</v>
      </c>
      <c r="AE695" s="9">
        <f>ROUND('Fertilizer Tonnage Entry Form'!H706,2)*10^2</f>
        <v>0</v>
      </c>
      <c r="AF695" s="9">
        <f>ROUND('Fertilizer Tonnage Entry Form'!I706,2)*10^2</f>
        <v>0</v>
      </c>
      <c r="AG695" s="9">
        <f>ROUND('Fertilizer Tonnage Entry Form'!J706,2)*10^2</f>
        <v>0</v>
      </c>
      <c r="AH695" s="9">
        <f>ROUND('Fertilizer Tonnage Entry Form'!K706,2)*10^2</f>
        <v>0</v>
      </c>
      <c r="AI695" s="9">
        <f>ROUND('Fertilizer Tonnage Entry Form'!L706,2)*10^2</f>
        <v>0</v>
      </c>
      <c r="AJ695" s="9">
        <f>ROUND('Fertilizer Tonnage Entry Form'!M706,3)*10^2</f>
        <v>0</v>
      </c>
    </row>
    <row r="696" spans="1:36" ht="12.75" customHeight="1">
      <c r="A696" s="9">
        <f>'Fertilizer Tonnage Entry Form'!$Q$1</f>
        <v>0</v>
      </c>
      <c r="C696" s="9">
        <f>'Fertilizer Tonnage Entry Form'!$D$2</f>
        <v>2018</v>
      </c>
      <c r="D696" s="9">
        <f>'Fertilizer Tonnage Entry Form'!$H$2</f>
        <v>14</v>
      </c>
      <c r="H696" s="1">
        <f>ROUND('Fertilizer Tonnage Entry Form'!A707,1)*10^1</f>
        <v>0</v>
      </c>
      <c r="J696" s="1">
        <f>ROUND('Fertilizer Tonnage Entry Form'!B707,1)*10^1</f>
        <v>0</v>
      </c>
      <c r="L696" s="1">
        <f>ROUND('Fertilizer Tonnage Entry Form'!C707,1)*10^1</f>
        <v>0</v>
      </c>
      <c r="M696" s="1">
        <f>ROUND('Fertilizer Tonnage Entry Form'!N707,3)*10^3</f>
        <v>0</v>
      </c>
      <c r="Q696" s="9">
        <f>'Fertilizer Tonnage Entry Form'!T707</f>
        <v>0</v>
      </c>
      <c r="R696" s="9">
        <f>'Fertilizer Tonnage Entry Form'!O707</f>
        <v>0</v>
      </c>
      <c r="S696" s="9">
        <f>'Fertilizer Tonnage Entry Form'!P707</f>
        <v>0</v>
      </c>
      <c r="AA696" s="9">
        <f>ROUND('Fertilizer Tonnage Entry Form'!D707,1)*10^1</f>
        <v>0</v>
      </c>
      <c r="AB696" s="9">
        <f>ROUND('Fertilizer Tonnage Entry Form'!E707,1)*10^1</f>
        <v>0</v>
      </c>
      <c r="AC696" s="9">
        <f>ROUND('Fertilizer Tonnage Entry Form'!F707,1)*10^1</f>
        <v>0</v>
      </c>
      <c r="AD696" s="9">
        <f>ROUND('Fertilizer Tonnage Entry Form'!G707,1)*10^1</f>
        <v>0</v>
      </c>
      <c r="AE696" s="9">
        <f>ROUND('Fertilizer Tonnage Entry Form'!H707,2)*10^2</f>
        <v>0</v>
      </c>
      <c r="AF696" s="9">
        <f>ROUND('Fertilizer Tonnage Entry Form'!I707,2)*10^2</f>
        <v>0</v>
      </c>
      <c r="AG696" s="9">
        <f>ROUND('Fertilizer Tonnage Entry Form'!J707,2)*10^2</f>
        <v>0</v>
      </c>
      <c r="AH696" s="9">
        <f>ROUND('Fertilizer Tonnage Entry Form'!K707,2)*10^2</f>
        <v>0</v>
      </c>
      <c r="AI696" s="9">
        <f>ROUND('Fertilizer Tonnage Entry Form'!L707,2)*10^2</f>
        <v>0</v>
      </c>
      <c r="AJ696" s="9">
        <f>ROUND('Fertilizer Tonnage Entry Form'!M707,3)*10^2</f>
        <v>0</v>
      </c>
    </row>
    <row r="697" spans="1:36" ht="12.75" customHeight="1">
      <c r="A697" s="9">
        <f>'Fertilizer Tonnage Entry Form'!$Q$1</f>
        <v>0</v>
      </c>
      <c r="C697" s="9">
        <f>'Fertilizer Tonnage Entry Form'!$D$2</f>
        <v>2018</v>
      </c>
      <c r="D697" s="9">
        <f>'Fertilizer Tonnage Entry Form'!$H$2</f>
        <v>14</v>
      </c>
      <c r="H697" s="1">
        <f>ROUND('Fertilizer Tonnage Entry Form'!A708,1)*10^1</f>
        <v>0</v>
      </c>
      <c r="J697" s="1">
        <f>ROUND('Fertilizer Tonnage Entry Form'!B708,1)*10^1</f>
        <v>0</v>
      </c>
      <c r="L697" s="1">
        <f>ROUND('Fertilizer Tonnage Entry Form'!C708,1)*10^1</f>
        <v>0</v>
      </c>
      <c r="M697" s="1">
        <f>ROUND('Fertilizer Tonnage Entry Form'!N708,3)*10^3</f>
        <v>0</v>
      </c>
      <c r="Q697" s="9">
        <f>'Fertilizer Tonnage Entry Form'!T708</f>
        <v>0</v>
      </c>
      <c r="R697" s="9">
        <f>'Fertilizer Tonnage Entry Form'!O708</f>
        <v>0</v>
      </c>
      <c r="S697" s="9">
        <f>'Fertilizer Tonnage Entry Form'!P708</f>
        <v>0</v>
      </c>
      <c r="AA697" s="9">
        <f>ROUND('Fertilizer Tonnage Entry Form'!D708,1)*10^1</f>
        <v>0</v>
      </c>
      <c r="AB697" s="9">
        <f>ROUND('Fertilizer Tonnage Entry Form'!E708,1)*10^1</f>
        <v>0</v>
      </c>
      <c r="AC697" s="9">
        <f>ROUND('Fertilizer Tonnage Entry Form'!F708,1)*10^1</f>
        <v>0</v>
      </c>
      <c r="AD697" s="9">
        <f>ROUND('Fertilizer Tonnage Entry Form'!G708,1)*10^1</f>
        <v>0</v>
      </c>
      <c r="AE697" s="9">
        <f>ROUND('Fertilizer Tonnage Entry Form'!H708,2)*10^2</f>
        <v>0</v>
      </c>
      <c r="AF697" s="9">
        <f>ROUND('Fertilizer Tonnage Entry Form'!I708,2)*10^2</f>
        <v>0</v>
      </c>
      <c r="AG697" s="9">
        <f>ROUND('Fertilizer Tonnage Entry Form'!J708,2)*10^2</f>
        <v>0</v>
      </c>
      <c r="AH697" s="9">
        <f>ROUND('Fertilizer Tonnage Entry Form'!K708,2)*10^2</f>
        <v>0</v>
      </c>
      <c r="AI697" s="9">
        <f>ROUND('Fertilizer Tonnage Entry Form'!L708,2)*10^2</f>
        <v>0</v>
      </c>
      <c r="AJ697" s="9">
        <f>ROUND('Fertilizer Tonnage Entry Form'!M708,3)*10^2</f>
        <v>0</v>
      </c>
    </row>
    <row r="698" spans="1:36" ht="12.75" customHeight="1">
      <c r="A698" s="9">
        <f>'Fertilizer Tonnage Entry Form'!$Q$1</f>
        <v>0</v>
      </c>
      <c r="C698" s="9">
        <f>'Fertilizer Tonnage Entry Form'!$D$2</f>
        <v>2018</v>
      </c>
      <c r="D698" s="9">
        <f>'Fertilizer Tonnage Entry Form'!$H$2</f>
        <v>14</v>
      </c>
      <c r="H698" s="1">
        <f>ROUND('Fertilizer Tonnage Entry Form'!A709,1)*10^1</f>
        <v>0</v>
      </c>
      <c r="J698" s="1">
        <f>ROUND('Fertilizer Tonnage Entry Form'!B709,1)*10^1</f>
        <v>0</v>
      </c>
      <c r="L698" s="1">
        <f>ROUND('Fertilizer Tonnage Entry Form'!C709,1)*10^1</f>
        <v>0</v>
      </c>
      <c r="M698" s="1">
        <f>ROUND('Fertilizer Tonnage Entry Form'!N709,3)*10^3</f>
        <v>0</v>
      </c>
      <c r="Q698" s="9">
        <f>'Fertilizer Tonnage Entry Form'!T709</f>
        <v>0</v>
      </c>
      <c r="R698" s="9">
        <f>'Fertilizer Tonnage Entry Form'!O709</f>
        <v>0</v>
      </c>
      <c r="S698" s="9">
        <f>'Fertilizer Tonnage Entry Form'!P709</f>
        <v>0</v>
      </c>
      <c r="AA698" s="9">
        <f>ROUND('Fertilizer Tonnage Entry Form'!D709,1)*10^1</f>
        <v>0</v>
      </c>
      <c r="AB698" s="9">
        <f>ROUND('Fertilizer Tonnage Entry Form'!E709,1)*10^1</f>
        <v>0</v>
      </c>
      <c r="AC698" s="9">
        <f>ROUND('Fertilizer Tonnage Entry Form'!F709,1)*10^1</f>
        <v>0</v>
      </c>
      <c r="AD698" s="9">
        <f>ROUND('Fertilizer Tonnage Entry Form'!G709,1)*10^1</f>
        <v>0</v>
      </c>
      <c r="AE698" s="9">
        <f>ROUND('Fertilizer Tonnage Entry Form'!H709,2)*10^2</f>
        <v>0</v>
      </c>
      <c r="AF698" s="9">
        <f>ROUND('Fertilizer Tonnage Entry Form'!I709,2)*10^2</f>
        <v>0</v>
      </c>
      <c r="AG698" s="9">
        <f>ROUND('Fertilizer Tonnage Entry Form'!J709,2)*10^2</f>
        <v>0</v>
      </c>
      <c r="AH698" s="9">
        <f>ROUND('Fertilizer Tonnage Entry Form'!K709,2)*10^2</f>
        <v>0</v>
      </c>
      <c r="AI698" s="9">
        <f>ROUND('Fertilizer Tonnage Entry Form'!L709,2)*10^2</f>
        <v>0</v>
      </c>
      <c r="AJ698" s="9">
        <f>ROUND('Fertilizer Tonnage Entry Form'!M709,3)*10^2</f>
        <v>0</v>
      </c>
    </row>
    <row r="699" spans="1:36" ht="12.75" customHeight="1">
      <c r="A699" s="9">
        <f>'Fertilizer Tonnage Entry Form'!$Q$1</f>
        <v>0</v>
      </c>
      <c r="C699" s="9">
        <f>'Fertilizer Tonnage Entry Form'!$D$2</f>
        <v>2018</v>
      </c>
      <c r="D699" s="9">
        <f>'Fertilizer Tonnage Entry Form'!$H$2</f>
        <v>14</v>
      </c>
      <c r="H699" s="1">
        <f>ROUND('Fertilizer Tonnage Entry Form'!A710,1)*10^1</f>
        <v>0</v>
      </c>
      <c r="J699" s="1">
        <f>ROUND('Fertilizer Tonnage Entry Form'!B710,1)*10^1</f>
        <v>0</v>
      </c>
      <c r="L699" s="1">
        <f>ROUND('Fertilizer Tonnage Entry Form'!C710,1)*10^1</f>
        <v>0</v>
      </c>
      <c r="M699" s="1">
        <f>ROUND('Fertilizer Tonnage Entry Form'!N710,3)*10^3</f>
        <v>0</v>
      </c>
      <c r="Q699" s="9">
        <f>'Fertilizer Tonnage Entry Form'!T710</f>
        <v>0</v>
      </c>
      <c r="R699" s="9">
        <f>'Fertilizer Tonnage Entry Form'!O710</f>
        <v>0</v>
      </c>
      <c r="S699" s="9">
        <f>'Fertilizer Tonnage Entry Form'!P710</f>
        <v>0</v>
      </c>
      <c r="AA699" s="9">
        <f>ROUND('Fertilizer Tonnage Entry Form'!D710,1)*10^1</f>
        <v>0</v>
      </c>
      <c r="AB699" s="9">
        <f>ROUND('Fertilizer Tonnage Entry Form'!E710,1)*10^1</f>
        <v>0</v>
      </c>
      <c r="AC699" s="9">
        <f>ROUND('Fertilizer Tonnage Entry Form'!F710,1)*10^1</f>
        <v>0</v>
      </c>
      <c r="AD699" s="9">
        <f>ROUND('Fertilizer Tonnage Entry Form'!G710,1)*10^1</f>
        <v>0</v>
      </c>
      <c r="AE699" s="9">
        <f>ROUND('Fertilizer Tonnage Entry Form'!H710,2)*10^2</f>
        <v>0</v>
      </c>
      <c r="AF699" s="9">
        <f>ROUND('Fertilizer Tonnage Entry Form'!I710,2)*10^2</f>
        <v>0</v>
      </c>
      <c r="AG699" s="9">
        <f>ROUND('Fertilizer Tonnage Entry Form'!J710,2)*10^2</f>
        <v>0</v>
      </c>
      <c r="AH699" s="9">
        <f>ROUND('Fertilizer Tonnage Entry Form'!K710,2)*10^2</f>
        <v>0</v>
      </c>
      <c r="AI699" s="9">
        <f>ROUND('Fertilizer Tonnage Entry Form'!L710,2)*10^2</f>
        <v>0</v>
      </c>
      <c r="AJ699" s="9">
        <f>ROUND('Fertilizer Tonnage Entry Form'!M710,3)*10^2</f>
        <v>0</v>
      </c>
    </row>
    <row r="700" spans="1:36" ht="12.75" customHeight="1">
      <c r="A700" s="9">
        <f>'Fertilizer Tonnage Entry Form'!$Q$1</f>
        <v>0</v>
      </c>
      <c r="C700" s="9">
        <f>'Fertilizer Tonnage Entry Form'!$D$2</f>
        <v>2018</v>
      </c>
      <c r="D700" s="9">
        <f>'Fertilizer Tonnage Entry Form'!$H$2</f>
        <v>14</v>
      </c>
      <c r="H700" s="1">
        <f>ROUND('Fertilizer Tonnage Entry Form'!A711,1)*10^1</f>
        <v>0</v>
      </c>
      <c r="J700" s="1">
        <f>ROUND('Fertilizer Tonnage Entry Form'!B711,1)*10^1</f>
        <v>0</v>
      </c>
      <c r="L700" s="1">
        <f>ROUND('Fertilizer Tonnage Entry Form'!C711,1)*10^1</f>
        <v>0</v>
      </c>
      <c r="M700" s="1">
        <f>ROUND('Fertilizer Tonnage Entry Form'!N711,3)*10^3</f>
        <v>0</v>
      </c>
      <c r="Q700" s="9">
        <f>'Fertilizer Tonnage Entry Form'!T711</f>
        <v>0</v>
      </c>
      <c r="R700" s="9">
        <f>'Fertilizer Tonnage Entry Form'!O711</f>
        <v>0</v>
      </c>
      <c r="S700" s="9">
        <f>'Fertilizer Tonnage Entry Form'!P711</f>
        <v>0</v>
      </c>
      <c r="AA700" s="9">
        <f>ROUND('Fertilizer Tonnage Entry Form'!D711,1)*10^1</f>
        <v>0</v>
      </c>
      <c r="AB700" s="9">
        <f>ROUND('Fertilizer Tonnage Entry Form'!E711,1)*10^1</f>
        <v>0</v>
      </c>
      <c r="AC700" s="9">
        <f>ROUND('Fertilizer Tonnage Entry Form'!F711,1)*10^1</f>
        <v>0</v>
      </c>
      <c r="AD700" s="9">
        <f>ROUND('Fertilizer Tonnage Entry Form'!G711,1)*10^1</f>
        <v>0</v>
      </c>
      <c r="AE700" s="9">
        <f>ROUND('Fertilizer Tonnage Entry Form'!H711,2)*10^2</f>
        <v>0</v>
      </c>
      <c r="AF700" s="9">
        <f>ROUND('Fertilizer Tonnage Entry Form'!I711,2)*10^2</f>
        <v>0</v>
      </c>
      <c r="AG700" s="9">
        <f>ROUND('Fertilizer Tonnage Entry Form'!J711,2)*10^2</f>
        <v>0</v>
      </c>
      <c r="AH700" s="9">
        <f>ROUND('Fertilizer Tonnage Entry Form'!K711,2)*10^2</f>
        <v>0</v>
      </c>
      <c r="AI700" s="9">
        <f>ROUND('Fertilizer Tonnage Entry Form'!L711,2)*10^2</f>
        <v>0</v>
      </c>
      <c r="AJ700" s="9">
        <f>ROUND('Fertilizer Tonnage Entry Form'!M711,3)*10^2</f>
        <v>0</v>
      </c>
    </row>
    <row r="701" spans="1:36" ht="12.75" customHeight="1">
      <c r="A701" s="9">
        <f>'Fertilizer Tonnage Entry Form'!$Q$1</f>
        <v>0</v>
      </c>
      <c r="C701" s="9">
        <f>'Fertilizer Tonnage Entry Form'!$D$2</f>
        <v>2018</v>
      </c>
      <c r="D701" s="9">
        <f>'Fertilizer Tonnage Entry Form'!$H$2</f>
        <v>14</v>
      </c>
      <c r="H701" s="1">
        <f>ROUND('Fertilizer Tonnage Entry Form'!A712,1)*10^1</f>
        <v>0</v>
      </c>
      <c r="J701" s="1">
        <f>ROUND('Fertilizer Tonnage Entry Form'!B712,1)*10^1</f>
        <v>0</v>
      </c>
      <c r="L701" s="1">
        <f>ROUND('Fertilizer Tonnage Entry Form'!C712,1)*10^1</f>
        <v>0</v>
      </c>
      <c r="M701" s="1">
        <f>ROUND('Fertilizer Tonnage Entry Form'!N712,3)*10^3</f>
        <v>0</v>
      </c>
      <c r="Q701" s="9">
        <f>'Fertilizer Tonnage Entry Form'!T712</f>
        <v>0</v>
      </c>
      <c r="R701" s="9">
        <f>'Fertilizer Tonnage Entry Form'!O712</f>
        <v>0</v>
      </c>
      <c r="S701" s="9">
        <f>'Fertilizer Tonnage Entry Form'!P712</f>
        <v>0</v>
      </c>
      <c r="AA701" s="9">
        <f>ROUND('Fertilizer Tonnage Entry Form'!D712,1)*10^1</f>
        <v>0</v>
      </c>
      <c r="AB701" s="9">
        <f>ROUND('Fertilizer Tonnage Entry Form'!E712,1)*10^1</f>
        <v>0</v>
      </c>
      <c r="AC701" s="9">
        <f>ROUND('Fertilizer Tonnage Entry Form'!F712,1)*10^1</f>
        <v>0</v>
      </c>
      <c r="AD701" s="9">
        <f>ROUND('Fertilizer Tonnage Entry Form'!G712,1)*10^1</f>
        <v>0</v>
      </c>
      <c r="AE701" s="9">
        <f>ROUND('Fertilizer Tonnage Entry Form'!H712,2)*10^2</f>
        <v>0</v>
      </c>
      <c r="AF701" s="9">
        <f>ROUND('Fertilizer Tonnage Entry Form'!I712,2)*10^2</f>
        <v>0</v>
      </c>
      <c r="AG701" s="9">
        <f>ROUND('Fertilizer Tonnage Entry Form'!J712,2)*10^2</f>
        <v>0</v>
      </c>
      <c r="AH701" s="9">
        <f>ROUND('Fertilizer Tonnage Entry Form'!K712,2)*10^2</f>
        <v>0</v>
      </c>
      <c r="AI701" s="9">
        <f>ROUND('Fertilizer Tonnage Entry Form'!L712,2)*10^2</f>
        <v>0</v>
      </c>
      <c r="AJ701" s="9">
        <f>ROUND('Fertilizer Tonnage Entry Form'!M712,3)*10^2</f>
        <v>0</v>
      </c>
    </row>
    <row r="702" spans="1:36" ht="12.75" customHeight="1">
      <c r="A702" s="9">
        <f>'Fertilizer Tonnage Entry Form'!$Q$1</f>
        <v>0</v>
      </c>
      <c r="C702" s="9">
        <f>'Fertilizer Tonnage Entry Form'!$D$2</f>
        <v>2018</v>
      </c>
      <c r="D702" s="9">
        <f>'Fertilizer Tonnage Entry Form'!$H$2</f>
        <v>14</v>
      </c>
      <c r="H702" s="1">
        <f>ROUND('Fertilizer Tonnage Entry Form'!A713,1)*10^1</f>
        <v>0</v>
      </c>
      <c r="J702" s="1">
        <f>ROUND('Fertilizer Tonnage Entry Form'!B713,1)*10^1</f>
        <v>0</v>
      </c>
      <c r="L702" s="1">
        <f>ROUND('Fertilizer Tonnage Entry Form'!C713,1)*10^1</f>
        <v>0</v>
      </c>
      <c r="M702" s="1">
        <f>ROUND('Fertilizer Tonnage Entry Form'!N713,3)*10^3</f>
        <v>0</v>
      </c>
      <c r="Q702" s="9">
        <f>'Fertilizer Tonnage Entry Form'!T713</f>
        <v>0</v>
      </c>
      <c r="R702" s="9">
        <f>'Fertilizer Tonnage Entry Form'!O713</f>
        <v>0</v>
      </c>
      <c r="S702" s="9">
        <f>'Fertilizer Tonnage Entry Form'!P713</f>
        <v>0</v>
      </c>
      <c r="AA702" s="9">
        <f>ROUND('Fertilizer Tonnage Entry Form'!D713,1)*10^1</f>
        <v>0</v>
      </c>
      <c r="AB702" s="9">
        <f>ROUND('Fertilizer Tonnage Entry Form'!E713,1)*10^1</f>
        <v>0</v>
      </c>
      <c r="AC702" s="9">
        <f>ROUND('Fertilizer Tonnage Entry Form'!F713,1)*10^1</f>
        <v>0</v>
      </c>
      <c r="AD702" s="9">
        <f>ROUND('Fertilizer Tonnage Entry Form'!G713,1)*10^1</f>
        <v>0</v>
      </c>
      <c r="AE702" s="9">
        <f>ROUND('Fertilizer Tonnage Entry Form'!H713,2)*10^2</f>
        <v>0</v>
      </c>
      <c r="AF702" s="9">
        <f>ROUND('Fertilizer Tonnage Entry Form'!I713,2)*10^2</f>
        <v>0</v>
      </c>
      <c r="AG702" s="9">
        <f>ROUND('Fertilizer Tonnage Entry Form'!J713,2)*10^2</f>
        <v>0</v>
      </c>
      <c r="AH702" s="9">
        <f>ROUND('Fertilizer Tonnage Entry Form'!K713,2)*10^2</f>
        <v>0</v>
      </c>
      <c r="AI702" s="9">
        <f>ROUND('Fertilizer Tonnage Entry Form'!L713,2)*10^2</f>
        <v>0</v>
      </c>
      <c r="AJ702" s="9">
        <f>ROUND('Fertilizer Tonnage Entry Form'!M713,3)*10^2</f>
        <v>0</v>
      </c>
    </row>
    <row r="703" spans="1:36" ht="12.75" customHeight="1">
      <c r="A703" s="9">
        <f>'Fertilizer Tonnage Entry Form'!$Q$1</f>
        <v>0</v>
      </c>
      <c r="C703" s="9">
        <f>'Fertilizer Tonnage Entry Form'!$D$2</f>
        <v>2018</v>
      </c>
      <c r="D703" s="9">
        <f>'Fertilizer Tonnage Entry Form'!$H$2</f>
        <v>14</v>
      </c>
      <c r="H703" s="1">
        <f>ROUND('Fertilizer Tonnage Entry Form'!A714,1)*10^1</f>
        <v>0</v>
      </c>
      <c r="J703" s="1">
        <f>ROUND('Fertilizer Tonnage Entry Form'!B714,1)*10^1</f>
        <v>0</v>
      </c>
      <c r="L703" s="1">
        <f>ROUND('Fertilizer Tonnage Entry Form'!C714,1)*10^1</f>
        <v>0</v>
      </c>
      <c r="M703" s="1">
        <f>ROUND('Fertilizer Tonnage Entry Form'!N714,3)*10^3</f>
        <v>0</v>
      </c>
      <c r="Q703" s="9">
        <f>'Fertilizer Tonnage Entry Form'!T714</f>
        <v>0</v>
      </c>
      <c r="R703" s="9">
        <f>'Fertilizer Tonnage Entry Form'!O714</f>
        <v>0</v>
      </c>
      <c r="S703" s="9">
        <f>'Fertilizer Tonnage Entry Form'!P714</f>
        <v>0</v>
      </c>
      <c r="AA703" s="9">
        <f>ROUND('Fertilizer Tonnage Entry Form'!D714,1)*10^1</f>
        <v>0</v>
      </c>
      <c r="AB703" s="9">
        <f>ROUND('Fertilizer Tonnage Entry Form'!E714,1)*10^1</f>
        <v>0</v>
      </c>
      <c r="AC703" s="9">
        <f>ROUND('Fertilizer Tonnage Entry Form'!F714,1)*10^1</f>
        <v>0</v>
      </c>
      <c r="AD703" s="9">
        <f>ROUND('Fertilizer Tonnage Entry Form'!G714,1)*10^1</f>
        <v>0</v>
      </c>
      <c r="AE703" s="9">
        <f>ROUND('Fertilizer Tonnage Entry Form'!H714,2)*10^2</f>
        <v>0</v>
      </c>
      <c r="AF703" s="9">
        <f>ROUND('Fertilizer Tonnage Entry Form'!I714,2)*10^2</f>
        <v>0</v>
      </c>
      <c r="AG703" s="9">
        <f>ROUND('Fertilizer Tonnage Entry Form'!J714,2)*10^2</f>
        <v>0</v>
      </c>
      <c r="AH703" s="9">
        <f>ROUND('Fertilizer Tonnage Entry Form'!K714,2)*10^2</f>
        <v>0</v>
      </c>
      <c r="AI703" s="9">
        <f>ROUND('Fertilizer Tonnage Entry Form'!L714,2)*10^2</f>
        <v>0</v>
      </c>
      <c r="AJ703" s="9">
        <f>ROUND('Fertilizer Tonnage Entry Form'!M714,3)*10^2</f>
        <v>0</v>
      </c>
    </row>
    <row r="704" spans="1:36" ht="12.75" customHeight="1">
      <c r="A704" s="9">
        <f>'Fertilizer Tonnage Entry Form'!$Q$1</f>
        <v>0</v>
      </c>
      <c r="C704" s="9">
        <f>'Fertilizer Tonnage Entry Form'!$D$2</f>
        <v>2018</v>
      </c>
      <c r="D704" s="9">
        <f>'Fertilizer Tonnage Entry Form'!$H$2</f>
        <v>14</v>
      </c>
      <c r="H704" s="1">
        <f>ROUND('Fertilizer Tonnage Entry Form'!A715,1)*10^1</f>
        <v>0</v>
      </c>
      <c r="J704" s="1">
        <f>ROUND('Fertilizer Tonnage Entry Form'!B715,1)*10^1</f>
        <v>0</v>
      </c>
      <c r="L704" s="1">
        <f>ROUND('Fertilizer Tonnage Entry Form'!C715,1)*10^1</f>
        <v>0</v>
      </c>
      <c r="M704" s="1">
        <f>ROUND('Fertilizer Tonnage Entry Form'!N715,3)*10^3</f>
        <v>0</v>
      </c>
      <c r="Q704" s="9">
        <f>'Fertilizer Tonnage Entry Form'!T715</f>
        <v>0</v>
      </c>
      <c r="R704" s="9">
        <f>'Fertilizer Tonnage Entry Form'!O715</f>
        <v>0</v>
      </c>
      <c r="S704" s="9">
        <f>'Fertilizer Tonnage Entry Form'!P715</f>
        <v>0</v>
      </c>
      <c r="AA704" s="9">
        <f>ROUND('Fertilizer Tonnage Entry Form'!D715,1)*10^1</f>
        <v>0</v>
      </c>
      <c r="AB704" s="9">
        <f>ROUND('Fertilizer Tonnage Entry Form'!E715,1)*10^1</f>
        <v>0</v>
      </c>
      <c r="AC704" s="9">
        <f>ROUND('Fertilizer Tonnage Entry Form'!F715,1)*10^1</f>
        <v>0</v>
      </c>
      <c r="AD704" s="9">
        <f>ROUND('Fertilizer Tonnage Entry Form'!G715,1)*10^1</f>
        <v>0</v>
      </c>
      <c r="AE704" s="9">
        <f>ROUND('Fertilizer Tonnage Entry Form'!H715,2)*10^2</f>
        <v>0</v>
      </c>
      <c r="AF704" s="9">
        <f>ROUND('Fertilizer Tonnage Entry Form'!I715,2)*10^2</f>
        <v>0</v>
      </c>
      <c r="AG704" s="9">
        <f>ROUND('Fertilizer Tonnage Entry Form'!J715,2)*10^2</f>
        <v>0</v>
      </c>
      <c r="AH704" s="9">
        <f>ROUND('Fertilizer Tonnage Entry Form'!K715,2)*10^2</f>
        <v>0</v>
      </c>
      <c r="AI704" s="9">
        <f>ROUND('Fertilizer Tonnage Entry Form'!L715,2)*10^2</f>
        <v>0</v>
      </c>
      <c r="AJ704" s="9">
        <f>ROUND('Fertilizer Tonnage Entry Form'!M715,3)*10^2</f>
        <v>0</v>
      </c>
    </row>
    <row r="705" spans="1:36" ht="12.75" customHeight="1">
      <c r="A705" s="9">
        <f>'Fertilizer Tonnage Entry Form'!$Q$1</f>
        <v>0</v>
      </c>
      <c r="C705" s="9">
        <f>'Fertilizer Tonnage Entry Form'!$D$2</f>
        <v>2018</v>
      </c>
      <c r="D705" s="9">
        <f>'Fertilizer Tonnage Entry Form'!$H$2</f>
        <v>14</v>
      </c>
      <c r="H705" s="1">
        <f>ROUND('Fertilizer Tonnage Entry Form'!A716,1)*10^1</f>
        <v>0</v>
      </c>
      <c r="J705" s="1">
        <f>ROUND('Fertilizer Tonnage Entry Form'!B716,1)*10^1</f>
        <v>0</v>
      </c>
      <c r="L705" s="1">
        <f>ROUND('Fertilizer Tonnage Entry Form'!C716,1)*10^1</f>
        <v>0</v>
      </c>
      <c r="M705" s="1">
        <f>ROUND('Fertilizer Tonnage Entry Form'!N716,3)*10^3</f>
        <v>0</v>
      </c>
      <c r="Q705" s="9">
        <f>'Fertilizer Tonnage Entry Form'!T716</f>
        <v>0</v>
      </c>
      <c r="R705" s="9">
        <f>'Fertilizer Tonnage Entry Form'!O716</f>
        <v>0</v>
      </c>
      <c r="S705" s="9">
        <f>'Fertilizer Tonnage Entry Form'!P716</f>
        <v>0</v>
      </c>
      <c r="AA705" s="9">
        <f>ROUND('Fertilizer Tonnage Entry Form'!D716,1)*10^1</f>
        <v>0</v>
      </c>
      <c r="AB705" s="9">
        <f>ROUND('Fertilizer Tonnage Entry Form'!E716,1)*10^1</f>
        <v>0</v>
      </c>
      <c r="AC705" s="9">
        <f>ROUND('Fertilizer Tonnage Entry Form'!F716,1)*10^1</f>
        <v>0</v>
      </c>
      <c r="AD705" s="9">
        <f>ROUND('Fertilizer Tonnage Entry Form'!G716,1)*10^1</f>
        <v>0</v>
      </c>
      <c r="AE705" s="9">
        <f>ROUND('Fertilizer Tonnage Entry Form'!H716,2)*10^2</f>
        <v>0</v>
      </c>
      <c r="AF705" s="9">
        <f>ROUND('Fertilizer Tonnage Entry Form'!I716,2)*10^2</f>
        <v>0</v>
      </c>
      <c r="AG705" s="9">
        <f>ROUND('Fertilizer Tonnage Entry Form'!J716,2)*10^2</f>
        <v>0</v>
      </c>
      <c r="AH705" s="9">
        <f>ROUND('Fertilizer Tonnage Entry Form'!K716,2)*10^2</f>
        <v>0</v>
      </c>
      <c r="AI705" s="9">
        <f>ROUND('Fertilizer Tonnage Entry Form'!L716,2)*10^2</f>
        <v>0</v>
      </c>
      <c r="AJ705" s="9">
        <f>ROUND('Fertilizer Tonnage Entry Form'!M716,3)*10^2</f>
        <v>0</v>
      </c>
    </row>
    <row r="706" spans="1:36" ht="12.75" customHeight="1">
      <c r="A706" s="9">
        <f>'Fertilizer Tonnage Entry Form'!$Q$1</f>
        <v>0</v>
      </c>
      <c r="C706" s="9">
        <f>'Fertilizer Tonnage Entry Form'!$D$2</f>
        <v>2018</v>
      </c>
      <c r="D706" s="9">
        <f>'Fertilizer Tonnage Entry Form'!$H$2</f>
        <v>14</v>
      </c>
      <c r="H706" s="1">
        <f>ROUND('Fertilizer Tonnage Entry Form'!A717,1)*10^1</f>
        <v>0</v>
      </c>
      <c r="J706" s="1">
        <f>ROUND('Fertilizer Tonnage Entry Form'!B717,1)*10^1</f>
        <v>0</v>
      </c>
      <c r="L706" s="1">
        <f>ROUND('Fertilizer Tonnage Entry Form'!C717,1)*10^1</f>
        <v>0</v>
      </c>
      <c r="M706" s="1">
        <f>ROUND('Fertilizer Tonnage Entry Form'!N717,3)*10^3</f>
        <v>0</v>
      </c>
      <c r="Q706" s="9">
        <f>'Fertilizer Tonnage Entry Form'!T717</f>
        <v>0</v>
      </c>
      <c r="R706" s="9">
        <f>'Fertilizer Tonnage Entry Form'!O717</f>
        <v>0</v>
      </c>
      <c r="S706" s="9">
        <f>'Fertilizer Tonnage Entry Form'!P717</f>
        <v>0</v>
      </c>
      <c r="AA706" s="9">
        <f>ROUND('Fertilizer Tonnage Entry Form'!D717,1)*10^1</f>
        <v>0</v>
      </c>
      <c r="AB706" s="9">
        <f>ROUND('Fertilizer Tonnage Entry Form'!E717,1)*10^1</f>
        <v>0</v>
      </c>
      <c r="AC706" s="9">
        <f>ROUND('Fertilizer Tonnage Entry Form'!F717,1)*10^1</f>
        <v>0</v>
      </c>
      <c r="AD706" s="9">
        <f>ROUND('Fertilizer Tonnage Entry Form'!G717,1)*10^1</f>
        <v>0</v>
      </c>
      <c r="AE706" s="9">
        <f>ROUND('Fertilizer Tonnage Entry Form'!H717,2)*10^2</f>
        <v>0</v>
      </c>
      <c r="AF706" s="9">
        <f>ROUND('Fertilizer Tonnage Entry Form'!I717,2)*10^2</f>
        <v>0</v>
      </c>
      <c r="AG706" s="9">
        <f>ROUND('Fertilizer Tonnage Entry Form'!J717,2)*10^2</f>
        <v>0</v>
      </c>
      <c r="AH706" s="9">
        <f>ROUND('Fertilizer Tonnage Entry Form'!K717,2)*10^2</f>
        <v>0</v>
      </c>
      <c r="AI706" s="9">
        <f>ROUND('Fertilizer Tonnage Entry Form'!L717,2)*10^2</f>
        <v>0</v>
      </c>
      <c r="AJ706" s="9">
        <f>ROUND('Fertilizer Tonnage Entry Form'!M717,3)*10^2</f>
        <v>0</v>
      </c>
    </row>
    <row r="707" spans="1:36" ht="12.75" customHeight="1">
      <c r="A707" s="9">
        <f>'Fertilizer Tonnage Entry Form'!$Q$1</f>
        <v>0</v>
      </c>
      <c r="C707" s="9">
        <f>'Fertilizer Tonnage Entry Form'!$D$2</f>
        <v>2018</v>
      </c>
      <c r="D707" s="9">
        <f>'Fertilizer Tonnage Entry Form'!$H$2</f>
        <v>14</v>
      </c>
      <c r="H707" s="1">
        <f>ROUND('Fertilizer Tonnage Entry Form'!A718,1)*10^1</f>
        <v>0</v>
      </c>
      <c r="J707" s="1">
        <f>ROUND('Fertilizer Tonnage Entry Form'!B718,1)*10^1</f>
        <v>0</v>
      </c>
      <c r="L707" s="1">
        <f>ROUND('Fertilizer Tonnage Entry Form'!C718,1)*10^1</f>
        <v>0</v>
      </c>
      <c r="M707" s="1">
        <f>ROUND('Fertilizer Tonnage Entry Form'!N718,3)*10^3</f>
        <v>0</v>
      </c>
      <c r="Q707" s="9">
        <f>'Fertilizer Tonnage Entry Form'!T718</f>
        <v>0</v>
      </c>
      <c r="R707" s="9">
        <f>'Fertilizer Tonnage Entry Form'!O718</f>
        <v>0</v>
      </c>
      <c r="S707" s="9">
        <f>'Fertilizer Tonnage Entry Form'!P718</f>
        <v>0</v>
      </c>
      <c r="AA707" s="9">
        <f>ROUND('Fertilizer Tonnage Entry Form'!D718,1)*10^1</f>
        <v>0</v>
      </c>
      <c r="AB707" s="9">
        <f>ROUND('Fertilizer Tonnage Entry Form'!E718,1)*10^1</f>
        <v>0</v>
      </c>
      <c r="AC707" s="9">
        <f>ROUND('Fertilizer Tonnage Entry Form'!F718,1)*10^1</f>
        <v>0</v>
      </c>
      <c r="AD707" s="9">
        <f>ROUND('Fertilizer Tonnage Entry Form'!G718,1)*10^1</f>
        <v>0</v>
      </c>
      <c r="AE707" s="9">
        <f>ROUND('Fertilizer Tonnage Entry Form'!H718,2)*10^2</f>
        <v>0</v>
      </c>
      <c r="AF707" s="9">
        <f>ROUND('Fertilizer Tonnage Entry Form'!I718,2)*10^2</f>
        <v>0</v>
      </c>
      <c r="AG707" s="9">
        <f>ROUND('Fertilizer Tonnage Entry Form'!J718,2)*10^2</f>
        <v>0</v>
      </c>
      <c r="AH707" s="9">
        <f>ROUND('Fertilizer Tonnage Entry Form'!K718,2)*10^2</f>
        <v>0</v>
      </c>
      <c r="AI707" s="9">
        <f>ROUND('Fertilizer Tonnage Entry Form'!L718,2)*10^2</f>
        <v>0</v>
      </c>
      <c r="AJ707" s="9">
        <f>ROUND('Fertilizer Tonnage Entry Form'!M718,3)*10^2</f>
        <v>0</v>
      </c>
    </row>
    <row r="708" spans="1:36" ht="12.75" customHeight="1">
      <c r="A708" s="9">
        <f>'Fertilizer Tonnage Entry Form'!$Q$1</f>
        <v>0</v>
      </c>
      <c r="C708" s="9">
        <f>'Fertilizer Tonnage Entry Form'!$D$2</f>
        <v>2018</v>
      </c>
      <c r="D708" s="9">
        <f>'Fertilizer Tonnage Entry Form'!$H$2</f>
        <v>14</v>
      </c>
      <c r="H708" s="1">
        <f>ROUND('Fertilizer Tonnage Entry Form'!A719,1)*10^1</f>
        <v>0</v>
      </c>
      <c r="J708" s="1">
        <f>ROUND('Fertilizer Tonnage Entry Form'!B719,1)*10^1</f>
        <v>0</v>
      </c>
      <c r="L708" s="1">
        <f>ROUND('Fertilizer Tonnage Entry Form'!C719,1)*10^1</f>
        <v>0</v>
      </c>
      <c r="M708" s="1">
        <f>ROUND('Fertilizer Tonnage Entry Form'!N719,3)*10^3</f>
        <v>0</v>
      </c>
      <c r="Q708" s="9">
        <f>'Fertilizer Tonnage Entry Form'!T719</f>
        <v>0</v>
      </c>
      <c r="R708" s="9">
        <f>'Fertilizer Tonnage Entry Form'!O719</f>
        <v>0</v>
      </c>
      <c r="S708" s="9">
        <f>'Fertilizer Tonnage Entry Form'!P719</f>
        <v>0</v>
      </c>
      <c r="AA708" s="9">
        <f>ROUND('Fertilizer Tonnage Entry Form'!D719,1)*10^1</f>
        <v>0</v>
      </c>
      <c r="AB708" s="9">
        <f>ROUND('Fertilizer Tonnage Entry Form'!E719,1)*10^1</f>
        <v>0</v>
      </c>
      <c r="AC708" s="9">
        <f>ROUND('Fertilizer Tonnage Entry Form'!F719,1)*10^1</f>
        <v>0</v>
      </c>
      <c r="AD708" s="9">
        <f>ROUND('Fertilizer Tonnage Entry Form'!G719,1)*10^1</f>
        <v>0</v>
      </c>
      <c r="AE708" s="9">
        <f>ROUND('Fertilizer Tonnage Entry Form'!H719,2)*10^2</f>
        <v>0</v>
      </c>
      <c r="AF708" s="9">
        <f>ROUND('Fertilizer Tonnage Entry Form'!I719,2)*10^2</f>
        <v>0</v>
      </c>
      <c r="AG708" s="9">
        <f>ROUND('Fertilizer Tonnage Entry Form'!J719,2)*10^2</f>
        <v>0</v>
      </c>
      <c r="AH708" s="9">
        <f>ROUND('Fertilizer Tonnage Entry Form'!K719,2)*10^2</f>
        <v>0</v>
      </c>
      <c r="AI708" s="9">
        <f>ROUND('Fertilizer Tonnage Entry Form'!L719,2)*10^2</f>
        <v>0</v>
      </c>
      <c r="AJ708" s="9">
        <f>ROUND('Fertilizer Tonnage Entry Form'!M719,3)*10^2</f>
        <v>0</v>
      </c>
    </row>
    <row r="709" spans="1:36" ht="12.75" customHeight="1">
      <c r="A709" s="9">
        <f>'Fertilizer Tonnage Entry Form'!$Q$1</f>
        <v>0</v>
      </c>
      <c r="C709" s="9">
        <f>'Fertilizer Tonnage Entry Form'!$D$2</f>
        <v>2018</v>
      </c>
      <c r="D709" s="9">
        <f>'Fertilizer Tonnage Entry Form'!$H$2</f>
        <v>14</v>
      </c>
      <c r="H709" s="1">
        <f>ROUND('Fertilizer Tonnage Entry Form'!A720,1)*10^1</f>
        <v>0</v>
      </c>
      <c r="J709" s="1">
        <f>ROUND('Fertilizer Tonnage Entry Form'!B720,1)*10^1</f>
        <v>0</v>
      </c>
      <c r="L709" s="1">
        <f>ROUND('Fertilizer Tonnage Entry Form'!C720,1)*10^1</f>
        <v>0</v>
      </c>
      <c r="M709" s="1">
        <f>ROUND('Fertilizer Tonnage Entry Form'!N720,3)*10^3</f>
        <v>0</v>
      </c>
      <c r="Q709" s="9">
        <f>'Fertilizer Tonnage Entry Form'!T720</f>
        <v>0</v>
      </c>
      <c r="R709" s="9">
        <f>'Fertilizer Tonnage Entry Form'!O720</f>
        <v>0</v>
      </c>
      <c r="S709" s="9">
        <f>'Fertilizer Tonnage Entry Form'!P720</f>
        <v>0</v>
      </c>
      <c r="AA709" s="9">
        <f>ROUND('Fertilizer Tonnage Entry Form'!D720,1)*10^1</f>
        <v>0</v>
      </c>
      <c r="AB709" s="9">
        <f>ROUND('Fertilizer Tonnage Entry Form'!E720,1)*10^1</f>
        <v>0</v>
      </c>
      <c r="AC709" s="9">
        <f>ROUND('Fertilizer Tonnage Entry Form'!F720,1)*10^1</f>
        <v>0</v>
      </c>
      <c r="AD709" s="9">
        <f>ROUND('Fertilizer Tonnage Entry Form'!G720,1)*10^1</f>
        <v>0</v>
      </c>
      <c r="AE709" s="9">
        <f>ROUND('Fertilizer Tonnage Entry Form'!H720,2)*10^2</f>
        <v>0</v>
      </c>
      <c r="AF709" s="9">
        <f>ROUND('Fertilizer Tonnage Entry Form'!I720,2)*10^2</f>
        <v>0</v>
      </c>
      <c r="AG709" s="9">
        <f>ROUND('Fertilizer Tonnage Entry Form'!J720,2)*10^2</f>
        <v>0</v>
      </c>
      <c r="AH709" s="9">
        <f>ROUND('Fertilizer Tonnage Entry Form'!K720,2)*10^2</f>
        <v>0</v>
      </c>
      <c r="AI709" s="9">
        <f>ROUND('Fertilizer Tonnage Entry Form'!L720,2)*10^2</f>
        <v>0</v>
      </c>
      <c r="AJ709" s="9">
        <f>ROUND('Fertilizer Tonnage Entry Form'!M720,3)*10^2</f>
        <v>0</v>
      </c>
    </row>
    <row r="710" spans="1:36" ht="12.75" customHeight="1">
      <c r="A710" s="9">
        <f>'Fertilizer Tonnage Entry Form'!$Q$1</f>
        <v>0</v>
      </c>
      <c r="C710" s="9">
        <f>'Fertilizer Tonnage Entry Form'!$D$2</f>
        <v>2018</v>
      </c>
      <c r="D710" s="9">
        <f>'Fertilizer Tonnage Entry Form'!$H$2</f>
        <v>14</v>
      </c>
      <c r="H710" s="1">
        <f>ROUND('Fertilizer Tonnage Entry Form'!A721,1)*10^1</f>
        <v>0</v>
      </c>
      <c r="J710" s="1">
        <f>ROUND('Fertilizer Tonnage Entry Form'!B721,1)*10^1</f>
        <v>0</v>
      </c>
      <c r="L710" s="1">
        <f>ROUND('Fertilizer Tonnage Entry Form'!C721,1)*10^1</f>
        <v>0</v>
      </c>
      <c r="M710" s="1">
        <f>ROUND('Fertilizer Tonnage Entry Form'!N721,3)*10^3</f>
        <v>0</v>
      </c>
      <c r="Q710" s="9">
        <f>'Fertilizer Tonnage Entry Form'!T721</f>
        <v>0</v>
      </c>
      <c r="R710" s="9">
        <f>'Fertilizer Tonnage Entry Form'!O721</f>
        <v>0</v>
      </c>
      <c r="S710" s="9">
        <f>'Fertilizer Tonnage Entry Form'!P721</f>
        <v>0</v>
      </c>
      <c r="AA710" s="9">
        <f>ROUND('Fertilizer Tonnage Entry Form'!D721,1)*10^1</f>
        <v>0</v>
      </c>
      <c r="AB710" s="9">
        <f>ROUND('Fertilizer Tonnage Entry Form'!E721,1)*10^1</f>
        <v>0</v>
      </c>
      <c r="AC710" s="9">
        <f>ROUND('Fertilizer Tonnage Entry Form'!F721,1)*10^1</f>
        <v>0</v>
      </c>
      <c r="AD710" s="9">
        <f>ROUND('Fertilizer Tonnage Entry Form'!G721,1)*10^1</f>
        <v>0</v>
      </c>
      <c r="AE710" s="9">
        <f>ROUND('Fertilizer Tonnage Entry Form'!H721,2)*10^2</f>
        <v>0</v>
      </c>
      <c r="AF710" s="9">
        <f>ROUND('Fertilizer Tonnage Entry Form'!I721,2)*10^2</f>
        <v>0</v>
      </c>
      <c r="AG710" s="9">
        <f>ROUND('Fertilizer Tonnage Entry Form'!J721,2)*10^2</f>
        <v>0</v>
      </c>
      <c r="AH710" s="9">
        <f>ROUND('Fertilizer Tonnage Entry Form'!K721,2)*10^2</f>
        <v>0</v>
      </c>
      <c r="AI710" s="9">
        <f>ROUND('Fertilizer Tonnage Entry Form'!L721,2)*10^2</f>
        <v>0</v>
      </c>
      <c r="AJ710" s="9">
        <f>ROUND('Fertilizer Tonnage Entry Form'!M721,3)*10^2</f>
        <v>0</v>
      </c>
    </row>
    <row r="711" spans="1:36" ht="12.75" customHeight="1">
      <c r="A711" s="9">
        <f>'Fertilizer Tonnage Entry Form'!$Q$1</f>
        <v>0</v>
      </c>
      <c r="C711" s="9">
        <f>'Fertilizer Tonnage Entry Form'!$D$2</f>
        <v>2018</v>
      </c>
      <c r="D711" s="9">
        <f>'Fertilizer Tonnage Entry Form'!$H$2</f>
        <v>14</v>
      </c>
      <c r="H711" s="1">
        <f>ROUND('Fertilizer Tonnage Entry Form'!A722,1)*10^1</f>
        <v>0</v>
      </c>
      <c r="J711" s="1">
        <f>ROUND('Fertilizer Tonnage Entry Form'!B722,1)*10^1</f>
        <v>0</v>
      </c>
      <c r="L711" s="1">
        <f>ROUND('Fertilizer Tonnage Entry Form'!C722,1)*10^1</f>
        <v>0</v>
      </c>
      <c r="M711" s="1">
        <f>ROUND('Fertilizer Tonnage Entry Form'!N722,3)*10^3</f>
        <v>0</v>
      </c>
      <c r="Q711" s="9">
        <f>'Fertilizer Tonnage Entry Form'!T722</f>
        <v>0</v>
      </c>
      <c r="R711" s="9">
        <f>'Fertilizer Tonnage Entry Form'!O722</f>
        <v>0</v>
      </c>
      <c r="S711" s="9">
        <f>'Fertilizer Tonnage Entry Form'!P722</f>
        <v>0</v>
      </c>
      <c r="AA711" s="9">
        <f>ROUND('Fertilizer Tonnage Entry Form'!D722,1)*10^1</f>
        <v>0</v>
      </c>
      <c r="AB711" s="9">
        <f>ROUND('Fertilizer Tonnage Entry Form'!E722,1)*10^1</f>
        <v>0</v>
      </c>
      <c r="AC711" s="9">
        <f>ROUND('Fertilizer Tonnage Entry Form'!F722,1)*10^1</f>
        <v>0</v>
      </c>
      <c r="AD711" s="9">
        <f>ROUND('Fertilizer Tonnage Entry Form'!G722,1)*10^1</f>
        <v>0</v>
      </c>
      <c r="AE711" s="9">
        <f>ROUND('Fertilizer Tonnage Entry Form'!H722,2)*10^2</f>
        <v>0</v>
      </c>
      <c r="AF711" s="9">
        <f>ROUND('Fertilizer Tonnage Entry Form'!I722,2)*10^2</f>
        <v>0</v>
      </c>
      <c r="AG711" s="9">
        <f>ROUND('Fertilizer Tonnage Entry Form'!J722,2)*10^2</f>
        <v>0</v>
      </c>
      <c r="AH711" s="9">
        <f>ROUND('Fertilizer Tonnage Entry Form'!K722,2)*10^2</f>
        <v>0</v>
      </c>
      <c r="AI711" s="9">
        <f>ROUND('Fertilizer Tonnage Entry Form'!L722,2)*10^2</f>
        <v>0</v>
      </c>
      <c r="AJ711" s="9">
        <f>ROUND('Fertilizer Tonnage Entry Form'!M722,3)*10^2</f>
        <v>0</v>
      </c>
    </row>
    <row r="712" spans="1:36" ht="12.75" customHeight="1">
      <c r="A712" s="9">
        <f>'Fertilizer Tonnage Entry Form'!$Q$1</f>
        <v>0</v>
      </c>
      <c r="C712" s="9">
        <f>'Fertilizer Tonnage Entry Form'!$D$2</f>
        <v>2018</v>
      </c>
      <c r="D712" s="9">
        <f>'Fertilizer Tonnage Entry Form'!$H$2</f>
        <v>14</v>
      </c>
      <c r="H712" s="1">
        <f>ROUND('Fertilizer Tonnage Entry Form'!A723,1)*10^1</f>
        <v>0</v>
      </c>
      <c r="J712" s="1">
        <f>ROUND('Fertilizer Tonnage Entry Form'!B723,1)*10^1</f>
        <v>0</v>
      </c>
      <c r="L712" s="1">
        <f>ROUND('Fertilizer Tonnage Entry Form'!C723,1)*10^1</f>
        <v>0</v>
      </c>
      <c r="M712" s="1">
        <f>ROUND('Fertilizer Tonnage Entry Form'!N723,3)*10^3</f>
        <v>0</v>
      </c>
      <c r="Q712" s="9">
        <f>'Fertilizer Tonnage Entry Form'!T723</f>
        <v>0</v>
      </c>
      <c r="R712" s="9">
        <f>'Fertilizer Tonnage Entry Form'!O723</f>
        <v>0</v>
      </c>
      <c r="S712" s="9">
        <f>'Fertilizer Tonnage Entry Form'!P723</f>
        <v>0</v>
      </c>
      <c r="AA712" s="9">
        <f>ROUND('Fertilizer Tonnage Entry Form'!D723,1)*10^1</f>
        <v>0</v>
      </c>
      <c r="AB712" s="9">
        <f>ROUND('Fertilizer Tonnage Entry Form'!E723,1)*10^1</f>
        <v>0</v>
      </c>
      <c r="AC712" s="9">
        <f>ROUND('Fertilizer Tonnage Entry Form'!F723,1)*10^1</f>
        <v>0</v>
      </c>
      <c r="AD712" s="9">
        <f>ROUND('Fertilizer Tonnage Entry Form'!G723,1)*10^1</f>
        <v>0</v>
      </c>
      <c r="AE712" s="9">
        <f>ROUND('Fertilizer Tonnage Entry Form'!H723,2)*10^2</f>
        <v>0</v>
      </c>
      <c r="AF712" s="9">
        <f>ROUND('Fertilizer Tonnage Entry Form'!I723,2)*10^2</f>
        <v>0</v>
      </c>
      <c r="AG712" s="9">
        <f>ROUND('Fertilizer Tonnage Entry Form'!J723,2)*10^2</f>
        <v>0</v>
      </c>
      <c r="AH712" s="9">
        <f>ROUND('Fertilizer Tonnage Entry Form'!K723,2)*10^2</f>
        <v>0</v>
      </c>
      <c r="AI712" s="9">
        <f>ROUND('Fertilizer Tonnage Entry Form'!L723,2)*10^2</f>
        <v>0</v>
      </c>
      <c r="AJ712" s="9">
        <f>ROUND('Fertilizer Tonnage Entry Form'!M723,3)*10^2</f>
        <v>0</v>
      </c>
    </row>
    <row r="713" spans="1:36" ht="12.75" customHeight="1">
      <c r="A713" s="9">
        <f>'Fertilizer Tonnage Entry Form'!$Q$1</f>
        <v>0</v>
      </c>
      <c r="C713" s="9">
        <f>'Fertilizer Tonnage Entry Form'!$D$2</f>
        <v>2018</v>
      </c>
      <c r="D713" s="9">
        <f>'Fertilizer Tonnage Entry Form'!$H$2</f>
        <v>14</v>
      </c>
      <c r="H713" s="1">
        <f>ROUND('Fertilizer Tonnage Entry Form'!A724,1)*10^1</f>
        <v>0</v>
      </c>
      <c r="J713" s="1">
        <f>ROUND('Fertilizer Tonnage Entry Form'!B724,1)*10^1</f>
        <v>0</v>
      </c>
      <c r="L713" s="1">
        <f>ROUND('Fertilizer Tonnage Entry Form'!C724,1)*10^1</f>
        <v>0</v>
      </c>
      <c r="M713" s="1">
        <f>ROUND('Fertilizer Tonnage Entry Form'!N724,3)*10^3</f>
        <v>0</v>
      </c>
      <c r="Q713" s="9">
        <f>'Fertilizer Tonnage Entry Form'!T724</f>
        <v>0</v>
      </c>
      <c r="R713" s="9">
        <f>'Fertilizer Tonnage Entry Form'!O724</f>
        <v>0</v>
      </c>
      <c r="S713" s="9">
        <f>'Fertilizer Tonnage Entry Form'!P724</f>
        <v>0</v>
      </c>
      <c r="AA713" s="9">
        <f>ROUND('Fertilizer Tonnage Entry Form'!D724,1)*10^1</f>
        <v>0</v>
      </c>
      <c r="AB713" s="9">
        <f>ROUND('Fertilizer Tonnage Entry Form'!E724,1)*10^1</f>
        <v>0</v>
      </c>
      <c r="AC713" s="9">
        <f>ROUND('Fertilizer Tonnage Entry Form'!F724,1)*10^1</f>
        <v>0</v>
      </c>
      <c r="AD713" s="9">
        <f>ROUND('Fertilizer Tonnage Entry Form'!G724,1)*10^1</f>
        <v>0</v>
      </c>
      <c r="AE713" s="9">
        <f>ROUND('Fertilizer Tonnage Entry Form'!H724,2)*10^2</f>
        <v>0</v>
      </c>
      <c r="AF713" s="9">
        <f>ROUND('Fertilizer Tonnage Entry Form'!I724,2)*10^2</f>
        <v>0</v>
      </c>
      <c r="AG713" s="9">
        <f>ROUND('Fertilizer Tonnage Entry Form'!J724,2)*10^2</f>
        <v>0</v>
      </c>
      <c r="AH713" s="9">
        <f>ROUND('Fertilizer Tonnage Entry Form'!K724,2)*10^2</f>
        <v>0</v>
      </c>
      <c r="AI713" s="9">
        <f>ROUND('Fertilizer Tonnage Entry Form'!L724,2)*10^2</f>
        <v>0</v>
      </c>
      <c r="AJ713" s="9">
        <f>ROUND('Fertilizer Tonnage Entry Form'!M724,3)*10^2</f>
        <v>0</v>
      </c>
    </row>
    <row r="714" spans="1:36" ht="12.75" customHeight="1">
      <c r="A714" s="9">
        <f>'Fertilizer Tonnage Entry Form'!$Q$1</f>
        <v>0</v>
      </c>
      <c r="C714" s="9">
        <f>'Fertilizer Tonnage Entry Form'!$D$2</f>
        <v>2018</v>
      </c>
      <c r="D714" s="9">
        <f>'Fertilizer Tonnage Entry Form'!$H$2</f>
        <v>14</v>
      </c>
      <c r="H714" s="1">
        <f>ROUND('Fertilizer Tonnage Entry Form'!A725,1)*10^1</f>
        <v>0</v>
      </c>
      <c r="J714" s="1">
        <f>ROUND('Fertilizer Tonnage Entry Form'!B725,1)*10^1</f>
        <v>0</v>
      </c>
      <c r="L714" s="1">
        <f>ROUND('Fertilizer Tonnage Entry Form'!C725,1)*10^1</f>
        <v>0</v>
      </c>
      <c r="M714" s="1">
        <f>ROUND('Fertilizer Tonnage Entry Form'!N725,3)*10^3</f>
        <v>0</v>
      </c>
      <c r="Q714" s="9">
        <f>'Fertilizer Tonnage Entry Form'!T725</f>
        <v>0</v>
      </c>
      <c r="R714" s="9">
        <f>'Fertilizer Tonnage Entry Form'!O725</f>
        <v>0</v>
      </c>
      <c r="S714" s="9">
        <f>'Fertilizer Tonnage Entry Form'!P725</f>
        <v>0</v>
      </c>
      <c r="AA714" s="9">
        <f>ROUND('Fertilizer Tonnage Entry Form'!D725,1)*10^1</f>
        <v>0</v>
      </c>
      <c r="AB714" s="9">
        <f>ROUND('Fertilizer Tonnage Entry Form'!E725,1)*10^1</f>
        <v>0</v>
      </c>
      <c r="AC714" s="9">
        <f>ROUND('Fertilizer Tonnage Entry Form'!F725,1)*10^1</f>
        <v>0</v>
      </c>
      <c r="AD714" s="9">
        <f>ROUND('Fertilizer Tonnage Entry Form'!G725,1)*10^1</f>
        <v>0</v>
      </c>
      <c r="AE714" s="9">
        <f>ROUND('Fertilizer Tonnage Entry Form'!H725,2)*10^2</f>
        <v>0</v>
      </c>
      <c r="AF714" s="9">
        <f>ROUND('Fertilizer Tonnage Entry Form'!I725,2)*10^2</f>
        <v>0</v>
      </c>
      <c r="AG714" s="9">
        <f>ROUND('Fertilizer Tonnage Entry Form'!J725,2)*10^2</f>
        <v>0</v>
      </c>
      <c r="AH714" s="9">
        <f>ROUND('Fertilizer Tonnage Entry Form'!K725,2)*10^2</f>
        <v>0</v>
      </c>
      <c r="AI714" s="9">
        <f>ROUND('Fertilizer Tonnage Entry Form'!L725,2)*10^2</f>
        <v>0</v>
      </c>
      <c r="AJ714" s="9">
        <f>ROUND('Fertilizer Tonnage Entry Form'!M725,3)*10^2</f>
        <v>0</v>
      </c>
    </row>
    <row r="715" spans="1:36" ht="12.75" customHeight="1">
      <c r="A715" s="9">
        <f>'Fertilizer Tonnage Entry Form'!$Q$1</f>
        <v>0</v>
      </c>
      <c r="C715" s="9">
        <f>'Fertilizer Tonnage Entry Form'!$D$2</f>
        <v>2018</v>
      </c>
      <c r="D715" s="9">
        <f>'Fertilizer Tonnage Entry Form'!$H$2</f>
        <v>14</v>
      </c>
      <c r="H715" s="1">
        <f>ROUND('Fertilizer Tonnage Entry Form'!A726,1)*10^1</f>
        <v>0</v>
      </c>
      <c r="J715" s="1">
        <f>ROUND('Fertilizer Tonnage Entry Form'!B726,1)*10^1</f>
        <v>0</v>
      </c>
      <c r="L715" s="1">
        <f>ROUND('Fertilizer Tonnage Entry Form'!C726,1)*10^1</f>
        <v>0</v>
      </c>
      <c r="M715" s="1">
        <f>ROUND('Fertilizer Tonnage Entry Form'!N726,3)*10^3</f>
        <v>0</v>
      </c>
      <c r="Q715" s="9">
        <f>'Fertilizer Tonnage Entry Form'!T726</f>
        <v>0</v>
      </c>
      <c r="R715" s="9">
        <f>'Fertilizer Tonnage Entry Form'!O726</f>
        <v>0</v>
      </c>
      <c r="S715" s="9">
        <f>'Fertilizer Tonnage Entry Form'!P726</f>
        <v>0</v>
      </c>
      <c r="AA715" s="9">
        <f>ROUND('Fertilizer Tonnage Entry Form'!D726,1)*10^1</f>
        <v>0</v>
      </c>
      <c r="AB715" s="9">
        <f>ROUND('Fertilizer Tonnage Entry Form'!E726,1)*10^1</f>
        <v>0</v>
      </c>
      <c r="AC715" s="9">
        <f>ROUND('Fertilizer Tonnage Entry Form'!F726,1)*10^1</f>
        <v>0</v>
      </c>
      <c r="AD715" s="9">
        <f>ROUND('Fertilizer Tonnage Entry Form'!G726,1)*10^1</f>
        <v>0</v>
      </c>
      <c r="AE715" s="9">
        <f>ROUND('Fertilizer Tonnage Entry Form'!H726,2)*10^2</f>
        <v>0</v>
      </c>
      <c r="AF715" s="9">
        <f>ROUND('Fertilizer Tonnage Entry Form'!I726,2)*10^2</f>
        <v>0</v>
      </c>
      <c r="AG715" s="9">
        <f>ROUND('Fertilizer Tonnage Entry Form'!J726,2)*10^2</f>
        <v>0</v>
      </c>
      <c r="AH715" s="9">
        <f>ROUND('Fertilizer Tonnage Entry Form'!K726,2)*10^2</f>
        <v>0</v>
      </c>
      <c r="AI715" s="9">
        <f>ROUND('Fertilizer Tonnage Entry Form'!L726,2)*10^2</f>
        <v>0</v>
      </c>
      <c r="AJ715" s="9">
        <f>ROUND('Fertilizer Tonnage Entry Form'!M726,3)*10^2</f>
        <v>0</v>
      </c>
    </row>
    <row r="716" spans="1:36" ht="12.75" customHeight="1">
      <c r="A716" s="9">
        <f>'Fertilizer Tonnage Entry Form'!$Q$1</f>
        <v>0</v>
      </c>
      <c r="C716" s="9">
        <f>'Fertilizer Tonnage Entry Form'!$D$2</f>
        <v>2018</v>
      </c>
      <c r="D716" s="9">
        <f>'Fertilizer Tonnage Entry Form'!$H$2</f>
        <v>14</v>
      </c>
      <c r="H716" s="1">
        <f>ROUND('Fertilizer Tonnage Entry Form'!A727,1)*10^1</f>
        <v>0</v>
      </c>
      <c r="J716" s="1">
        <f>ROUND('Fertilizer Tonnage Entry Form'!B727,1)*10^1</f>
        <v>0</v>
      </c>
      <c r="L716" s="1">
        <f>ROUND('Fertilizer Tonnage Entry Form'!C727,1)*10^1</f>
        <v>0</v>
      </c>
      <c r="M716" s="1">
        <f>ROUND('Fertilizer Tonnage Entry Form'!N727,3)*10^3</f>
        <v>0</v>
      </c>
      <c r="Q716" s="9">
        <f>'Fertilizer Tonnage Entry Form'!T727</f>
        <v>0</v>
      </c>
      <c r="R716" s="9">
        <f>'Fertilizer Tonnage Entry Form'!O727</f>
        <v>0</v>
      </c>
      <c r="S716" s="9">
        <f>'Fertilizer Tonnage Entry Form'!P727</f>
        <v>0</v>
      </c>
      <c r="AA716" s="9">
        <f>ROUND('Fertilizer Tonnage Entry Form'!D727,1)*10^1</f>
        <v>0</v>
      </c>
      <c r="AB716" s="9">
        <f>ROUND('Fertilizer Tonnage Entry Form'!E727,1)*10^1</f>
        <v>0</v>
      </c>
      <c r="AC716" s="9">
        <f>ROUND('Fertilizer Tonnage Entry Form'!F727,1)*10^1</f>
        <v>0</v>
      </c>
      <c r="AD716" s="9">
        <f>ROUND('Fertilizer Tonnage Entry Form'!G727,1)*10^1</f>
        <v>0</v>
      </c>
      <c r="AE716" s="9">
        <f>ROUND('Fertilizer Tonnage Entry Form'!H727,2)*10^2</f>
        <v>0</v>
      </c>
      <c r="AF716" s="9">
        <f>ROUND('Fertilizer Tonnage Entry Form'!I727,2)*10^2</f>
        <v>0</v>
      </c>
      <c r="AG716" s="9">
        <f>ROUND('Fertilizer Tonnage Entry Form'!J727,2)*10^2</f>
        <v>0</v>
      </c>
      <c r="AH716" s="9">
        <f>ROUND('Fertilizer Tonnage Entry Form'!K727,2)*10^2</f>
        <v>0</v>
      </c>
      <c r="AI716" s="9">
        <f>ROUND('Fertilizer Tonnage Entry Form'!L727,2)*10^2</f>
        <v>0</v>
      </c>
      <c r="AJ716" s="9">
        <f>ROUND('Fertilizer Tonnage Entry Form'!M727,3)*10^2</f>
        <v>0</v>
      </c>
    </row>
    <row r="717" spans="1:36" ht="12.75" customHeight="1">
      <c r="A717" s="9">
        <f>'Fertilizer Tonnage Entry Form'!$Q$1</f>
        <v>0</v>
      </c>
      <c r="C717" s="9">
        <f>'Fertilizer Tonnage Entry Form'!$D$2</f>
        <v>2018</v>
      </c>
      <c r="D717" s="9">
        <f>'Fertilizer Tonnage Entry Form'!$H$2</f>
        <v>14</v>
      </c>
      <c r="H717" s="1">
        <f>ROUND('Fertilizer Tonnage Entry Form'!A728,1)*10^1</f>
        <v>0</v>
      </c>
      <c r="J717" s="1">
        <f>ROUND('Fertilizer Tonnage Entry Form'!B728,1)*10^1</f>
        <v>0</v>
      </c>
      <c r="L717" s="1">
        <f>ROUND('Fertilizer Tonnage Entry Form'!C728,1)*10^1</f>
        <v>0</v>
      </c>
      <c r="M717" s="1">
        <f>ROUND('Fertilizer Tonnage Entry Form'!N728,3)*10^3</f>
        <v>0</v>
      </c>
      <c r="Q717" s="9">
        <f>'Fertilizer Tonnage Entry Form'!T728</f>
        <v>0</v>
      </c>
      <c r="R717" s="9">
        <f>'Fertilizer Tonnage Entry Form'!O728</f>
        <v>0</v>
      </c>
      <c r="S717" s="9">
        <f>'Fertilizer Tonnage Entry Form'!P728</f>
        <v>0</v>
      </c>
      <c r="AA717" s="9">
        <f>ROUND('Fertilizer Tonnage Entry Form'!D728,1)*10^1</f>
        <v>0</v>
      </c>
      <c r="AB717" s="9">
        <f>ROUND('Fertilizer Tonnage Entry Form'!E728,1)*10^1</f>
        <v>0</v>
      </c>
      <c r="AC717" s="9">
        <f>ROUND('Fertilizer Tonnage Entry Form'!F728,1)*10^1</f>
        <v>0</v>
      </c>
      <c r="AD717" s="9">
        <f>ROUND('Fertilizer Tonnage Entry Form'!G728,1)*10^1</f>
        <v>0</v>
      </c>
      <c r="AE717" s="9">
        <f>ROUND('Fertilizer Tonnage Entry Form'!H728,2)*10^2</f>
        <v>0</v>
      </c>
      <c r="AF717" s="9">
        <f>ROUND('Fertilizer Tonnage Entry Form'!I728,2)*10^2</f>
        <v>0</v>
      </c>
      <c r="AG717" s="9">
        <f>ROUND('Fertilizer Tonnage Entry Form'!J728,2)*10^2</f>
        <v>0</v>
      </c>
      <c r="AH717" s="9">
        <f>ROUND('Fertilizer Tonnage Entry Form'!K728,2)*10^2</f>
        <v>0</v>
      </c>
      <c r="AI717" s="9">
        <f>ROUND('Fertilizer Tonnage Entry Form'!L728,2)*10^2</f>
        <v>0</v>
      </c>
      <c r="AJ717" s="9">
        <f>ROUND('Fertilizer Tonnage Entry Form'!M728,3)*10^2</f>
        <v>0</v>
      </c>
    </row>
    <row r="718" spans="1:36" ht="12.75" customHeight="1">
      <c r="A718" s="9">
        <f>'Fertilizer Tonnage Entry Form'!$Q$1</f>
        <v>0</v>
      </c>
      <c r="C718" s="9">
        <f>'Fertilizer Tonnage Entry Form'!$D$2</f>
        <v>2018</v>
      </c>
      <c r="D718" s="9">
        <f>'Fertilizer Tonnage Entry Form'!$H$2</f>
        <v>14</v>
      </c>
      <c r="H718" s="1">
        <f>ROUND('Fertilizer Tonnage Entry Form'!A729,1)*10^1</f>
        <v>0</v>
      </c>
      <c r="J718" s="1">
        <f>ROUND('Fertilizer Tonnage Entry Form'!B729,1)*10^1</f>
        <v>0</v>
      </c>
      <c r="L718" s="1">
        <f>ROUND('Fertilizer Tonnage Entry Form'!C729,1)*10^1</f>
        <v>0</v>
      </c>
      <c r="M718" s="1">
        <f>ROUND('Fertilizer Tonnage Entry Form'!N729,3)*10^3</f>
        <v>0</v>
      </c>
      <c r="Q718" s="9">
        <f>'Fertilizer Tonnage Entry Form'!T729</f>
        <v>0</v>
      </c>
      <c r="R718" s="9">
        <f>'Fertilizer Tonnage Entry Form'!O729</f>
        <v>0</v>
      </c>
      <c r="S718" s="9">
        <f>'Fertilizer Tonnage Entry Form'!P729</f>
        <v>0</v>
      </c>
      <c r="AA718" s="9">
        <f>ROUND('Fertilizer Tonnage Entry Form'!D729,1)*10^1</f>
        <v>0</v>
      </c>
      <c r="AB718" s="9">
        <f>ROUND('Fertilizer Tonnage Entry Form'!E729,1)*10^1</f>
        <v>0</v>
      </c>
      <c r="AC718" s="9">
        <f>ROUND('Fertilizer Tonnage Entry Form'!F729,1)*10^1</f>
        <v>0</v>
      </c>
      <c r="AD718" s="9">
        <f>ROUND('Fertilizer Tonnage Entry Form'!G729,1)*10^1</f>
        <v>0</v>
      </c>
      <c r="AE718" s="9">
        <f>ROUND('Fertilizer Tonnage Entry Form'!H729,2)*10^2</f>
        <v>0</v>
      </c>
      <c r="AF718" s="9">
        <f>ROUND('Fertilizer Tonnage Entry Form'!I729,2)*10^2</f>
        <v>0</v>
      </c>
      <c r="AG718" s="9">
        <f>ROUND('Fertilizer Tonnage Entry Form'!J729,2)*10^2</f>
        <v>0</v>
      </c>
      <c r="AH718" s="9">
        <f>ROUND('Fertilizer Tonnage Entry Form'!K729,2)*10^2</f>
        <v>0</v>
      </c>
      <c r="AI718" s="9">
        <f>ROUND('Fertilizer Tonnage Entry Form'!L729,2)*10^2</f>
        <v>0</v>
      </c>
      <c r="AJ718" s="9">
        <f>ROUND('Fertilizer Tonnage Entry Form'!M729,3)*10^2</f>
        <v>0</v>
      </c>
    </row>
    <row r="719" spans="1:36" ht="12.75" customHeight="1">
      <c r="A719" s="9">
        <f>'Fertilizer Tonnage Entry Form'!$Q$1</f>
        <v>0</v>
      </c>
      <c r="C719" s="9">
        <f>'Fertilizer Tonnage Entry Form'!$D$2</f>
        <v>2018</v>
      </c>
      <c r="D719" s="9">
        <f>'Fertilizer Tonnage Entry Form'!$H$2</f>
        <v>14</v>
      </c>
      <c r="H719" s="1">
        <f>ROUND('Fertilizer Tonnage Entry Form'!A730,1)*10^1</f>
        <v>0</v>
      </c>
      <c r="J719" s="1">
        <f>ROUND('Fertilizer Tonnage Entry Form'!B730,1)*10^1</f>
        <v>0</v>
      </c>
      <c r="L719" s="1">
        <f>ROUND('Fertilizer Tonnage Entry Form'!C730,1)*10^1</f>
        <v>0</v>
      </c>
      <c r="M719" s="1">
        <f>ROUND('Fertilizer Tonnage Entry Form'!N730,3)*10^3</f>
        <v>0</v>
      </c>
      <c r="Q719" s="9">
        <f>'Fertilizer Tonnage Entry Form'!T730</f>
        <v>0</v>
      </c>
      <c r="R719" s="9">
        <f>'Fertilizer Tonnage Entry Form'!O730</f>
        <v>0</v>
      </c>
      <c r="S719" s="9">
        <f>'Fertilizer Tonnage Entry Form'!P730</f>
        <v>0</v>
      </c>
      <c r="AA719" s="9">
        <f>ROUND('Fertilizer Tonnage Entry Form'!D730,1)*10^1</f>
        <v>0</v>
      </c>
      <c r="AB719" s="9">
        <f>ROUND('Fertilizer Tonnage Entry Form'!E730,1)*10^1</f>
        <v>0</v>
      </c>
      <c r="AC719" s="9">
        <f>ROUND('Fertilizer Tonnage Entry Form'!F730,1)*10^1</f>
        <v>0</v>
      </c>
      <c r="AD719" s="9">
        <f>ROUND('Fertilizer Tonnage Entry Form'!G730,1)*10^1</f>
        <v>0</v>
      </c>
      <c r="AE719" s="9">
        <f>ROUND('Fertilizer Tonnage Entry Form'!H730,2)*10^2</f>
        <v>0</v>
      </c>
      <c r="AF719" s="9">
        <f>ROUND('Fertilizer Tonnage Entry Form'!I730,2)*10^2</f>
        <v>0</v>
      </c>
      <c r="AG719" s="9">
        <f>ROUND('Fertilizer Tonnage Entry Form'!J730,2)*10^2</f>
        <v>0</v>
      </c>
      <c r="AH719" s="9">
        <f>ROUND('Fertilizer Tonnage Entry Form'!K730,2)*10^2</f>
        <v>0</v>
      </c>
      <c r="AI719" s="9">
        <f>ROUND('Fertilizer Tonnage Entry Form'!L730,2)*10^2</f>
        <v>0</v>
      </c>
      <c r="AJ719" s="9">
        <f>ROUND('Fertilizer Tonnage Entry Form'!M730,3)*10^2</f>
        <v>0</v>
      </c>
    </row>
    <row r="720" spans="1:36" ht="12.75" customHeight="1">
      <c r="A720" s="9">
        <f>'Fertilizer Tonnage Entry Form'!$Q$1</f>
        <v>0</v>
      </c>
      <c r="C720" s="9">
        <f>'Fertilizer Tonnage Entry Form'!$D$2</f>
        <v>2018</v>
      </c>
      <c r="D720" s="9">
        <f>'Fertilizer Tonnage Entry Form'!$H$2</f>
        <v>14</v>
      </c>
      <c r="H720" s="1">
        <f>ROUND('Fertilizer Tonnage Entry Form'!A731,1)*10^1</f>
        <v>0</v>
      </c>
      <c r="J720" s="1">
        <f>ROUND('Fertilizer Tonnage Entry Form'!B731,1)*10^1</f>
        <v>0</v>
      </c>
      <c r="L720" s="1">
        <f>ROUND('Fertilizer Tonnage Entry Form'!C731,1)*10^1</f>
        <v>0</v>
      </c>
      <c r="M720" s="1">
        <f>ROUND('Fertilizer Tonnage Entry Form'!N731,3)*10^3</f>
        <v>0</v>
      </c>
      <c r="Q720" s="9">
        <f>'Fertilizer Tonnage Entry Form'!T731</f>
        <v>0</v>
      </c>
      <c r="R720" s="9">
        <f>'Fertilizer Tonnage Entry Form'!O731</f>
        <v>0</v>
      </c>
      <c r="S720" s="9">
        <f>'Fertilizer Tonnage Entry Form'!P731</f>
        <v>0</v>
      </c>
      <c r="AA720" s="9">
        <f>ROUND('Fertilizer Tonnage Entry Form'!D731,1)*10^1</f>
        <v>0</v>
      </c>
      <c r="AB720" s="9">
        <f>ROUND('Fertilizer Tonnage Entry Form'!E731,1)*10^1</f>
        <v>0</v>
      </c>
      <c r="AC720" s="9">
        <f>ROUND('Fertilizer Tonnage Entry Form'!F731,1)*10^1</f>
        <v>0</v>
      </c>
      <c r="AD720" s="9">
        <f>ROUND('Fertilizer Tonnage Entry Form'!G731,1)*10^1</f>
        <v>0</v>
      </c>
      <c r="AE720" s="9">
        <f>ROUND('Fertilizer Tonnage Entry Form'!H731,2)*10^2</f>
        <v>0</v>
      </c>
      <c r="AF720" s="9">
        <f>ROUND('Fertilizer Tonnage Entry Form'!I731,2)*10^2</f>
        <v>0</v>
      </c>
      <c r="AG720" s="9">
        <f>ROUND('Fertilizer Tonnage Entry Form'!J731,2)*10^2</f>
        <v>0</v>
      </c>
      <c r="AH720" s="9">
        <f>ROUND('Fertilizer Tonnage Entry Form'!K731,2)*10^2</f>
        <v>0</v>
      </c>
      <c r="AI720" s="9">
        <f>ROUND('Fertilizer Tonnage Entry Form'!L731,2)*10^2</f>
        <v>0</v>
      </c>
      <c r="AJ720" s="9">
        <f>ROUND('Fertilizer Tonnage Entry Form'!M731,3)*10^2</f>
        <v>0</v>
      </c>
    </row>
    <row r="721" spans="1:36" ht="12.75" customHeight="1">
      <c r="A721" s="9">
        <f>'Fertilizer Tonnage Entry Form'!$Q$1</f>
        <v>0</v>
      </c>
      <c r="C721" s="9">
        <f>'Fertilizer Tonnage Entry Form'!$D$2</f>
        <v>2018</v>
      </c>
      <c r="D721" s="9">
        <f>'Fertilizer Tonnage Entry Form'!$H$2</f>
        <v>14</v>
      </c>
      <c r="H721" s="1">
        <f>ROUND('Fertilizer Tonnage Entry Form'!A732,1)*10^1</f>
        <v>0</v>
      </c>
      <c r="J721" s="1">
        <f>ROUND('Fertilizer Tonnage Entry Form'!B732,1)*10^1</f>
        <v>0</v>
      </c>
      <c r="L721" s="1">
        <f>ROUND('Fertilizer Tonnage Entry Form'!C732,1)*10^1</f>
        <v>0</v>
      </c>
      <c r="M721" s="1">
        <f>ROUND('Fertilizer Tonnage Entry Form'!N732,3)*10^3</f>
        <v>0</v>
      </c>
      <c r="Q721" s="9">
        <f>'Fertilizer Tonnage Entry Form'!T732</f>
        <v>0</v>
      </c>
      <c r="R721" s="9">
        <f>'Fertilizer Tonnage Entry Form'!O732</f>
        <v>0</v>
      </c>
      <c r="S721" s="9">
        <f>'Fertilizer Tonnage Entry Form'!P732</f>
        <v>0</v>
      </c>
      <c r="AA721" s="9">
        <f>ROUND('Fertilizer Tonnage Entry Form'!D732,1)*10^1</f>
        <v>0</v>
      </c>
      <c r="AB721" s="9">
        <f>ROUND('Fertilizer Tonnage Entry Form'!E732,1)*10^1</f>
        <v>0</v>
      </c>
      <c r="AC721" s="9">
        <f>ROUND('Fertilizer Tonnage Entry Form'!F732,1)*10^1</f>
        <v>0</v>
      </c>
      <c r="AD721" s="9">
        <f>ROUND('Fertilizer Tonnage Entry Form'!G732,1)*10^1</f>
        <v>0</v>
      </c>
      <c r="AE721" s="9">
        <f>ROUND('Fertilizer Tonnage Entry Form'!H732,2)*10^2</f>
        <v>0</v>
      </c>
      <c r="AF721" s="9">
        <f>ROUND('Fertilizer Tonnage Entry Form'!I732,2)*10^2</f>
        <v>0</v>
      </c>
      <c r="AG721" s="9">
        <f>ROUND('Fertilizer Tonnage Entry Form'!J732,2)*10^2</f>
        <v>0</v>
      </c>
      <c r="AH721" s="9">
        <f>ROUND('Fertilizer Tonnage Entry Form'!K732,2)*10^2</f>
        <v>0</v>
      </c>
      <c r="AI721" s="9">
        <f>ROUND('Fertilizer Tonnage Entry Form'!L732,2)*10^2</f>
        <v>0</v>
      </c>
      <c r="AJ721" s="9">
        <f>ROUND('Fertilizer Tonnage Entry Form'!M732,3)*10^2</f>
        <v>0</v>
      </c>
    </row>
    <row r="722" spans="1:36" ht="12.75" customHeight="1">
      <c r="A722" s="9">
        <f>'Fertilizer Tonnage Entry Form'!$Q$1</f>
        <v>0</v>
      </c>
      <c r="C722" s="9">
        <f>'Fertilizer Tonnage Entry Form'!$D$2</f>
        <v>2018</v>
      </c>
      <c r="D722" s="9">
        <f>'Fertilizer Tonnage Entry Form'!$H$2</f>
        <v>14</v>
      </c>
      <c r="H722" s="1">
        <f>ROUND('Fertilizer Tonnage Entry Form'!A733,1)*10^1</f>
        <v>0</v>
      </c>
      <c r="J722" s="1">
        <f>ROUND('Fertilizer Tonnage Entry Form'!B733,1)*10^1</f>
        <v>0</v>
      </c>
      <c r="L722" s="1">
        <f>ROUND('Fertilizer Tonnage Entry Form'!C733,1)*10^1</f>
        <v>0</v>
      </c>
      <c r="M722" s="1">
        <f>ROUND('Fertilizer Tonnage Entry Form'!N733,3)*10^3</f>
        <v>0</v>
      </c>
      <c r="Q722" s="9">
        <f>'Fertilizer Tonnage Entry Form'!T733</f>
        <v>0</v>
      </c>
      <c r="R722" s="9">
        <f>'Fertilizer Tonnage Entry Form'!O733</f>
        <v>0</v>
      </c>
      <c r="S722" s="9">
        <f>'Fertilizer Tonnage Entry Form'!P733</f>
        <v>0</v>
      </c>
      <c r="AA722" s="9">
        <f>ROUND('Fertilizer Tonnage Entry Form'!D733,1)*10^1</f>
        <v>0</v>
      </c>
      <c r="AB722" s="9">
        <f>ROUND('Fertilizer Tonnage Entry Form'!E733,1)*10^1</f>
        <v>0</v>
      </c>
      <c r="AC722" s="9">
        <f>ROUND('Fertilizer Tonnage Entry Form'!F733,1)*10^1</f>
        <v>0</v>
      </c>
      <c r="AD722" s="9">
        <f>ROUND('Fertilizer Tonnage Entry Form'!G733,1)*10^1</f>
        <v>0</v>
      </c>
      <c r="AE722" s="9">
        <f>ROUND('Fertilizer Tonnage Entry Form'!H733,2)*10^2</f>
        <v>0</v>
      </c>
      <c r="AF722" s="9">
        <f>ROUND('Fertilizer Tonnage Entry Form'!I733,2)*10^2</f>
        <v>0</v>
      </c>
      <c r="AG722" s="9">
        <f>ROUND('Fertilizer Tonnage Entry Form'!J733,2)*10^2</f>
        <v>0</v>
      </c>
      <c r="AH722" s="9">
        <f>ROUND('Fertilizer Tonnage Entry Form'!K733,2)*10^2</f>
        <v>0</v>
      </c>
      <c r="AI722" s="9">
        <f>ROUND('Fertilizer Tonnage Entry Form'!L733,2)*10^2</f>
        <v>0</v>
      </c>
      <c r="AJ722" s="9">
        <f>ROUND('Fertilizer Tonnage Entry Form'!M733,3)*10^2</f>
        <v>0</v>
      </c>
    </row>
    <row r="723" spans="1:36" ht="12.75" customHeight="1">
      <c r="A723" s="9">
        <f>'Fertilizer Tonnage Entry Form'!$Q$1</f>
        <v>0</v>
      </c>
      <c r="C723" s="9">
        <f>'Fertilizer Tonnage Entry Form'!$D$2</f>
        <v>2018</v>
      </c>
      <c r="D723" s="9">
        <f>'Fertilizer Tonnage Entry Form'!$H$2</f>
        <v>14</v>
      </c>
      <c r="H723" s="1">
        <f>ROUND('Fertilizer Tonnage Entry Form'!A734,1)*10^1</f>
        <v>0</v>
      </c>
      <c r="J723" s="1">
        <f>ROUND('Fertilizer Tonnage Entry Form'!B734,1)*10^1</f>
        <v>0</v>
      </c>
      <c r="L723" s="1">
        <f>ROUND('Fertilizer Tonnage Entry Form'!C734,1)*10^1</f>
        <v>0</v>
      </c>
      <c r="M723" s="1">
        <f>ROUND('Fertilizer Tonnage Entry Form'!N734,3)*10^3</f>
        <v>0</v>
      </c>
      <c r="Q723" s="9">
        <f>'Fertilizer Tonnage Entry Form'!T734</f>
        <v>0</v>
      </c>
      <c r="R723" s="9">
        <f>'Fertilizer Tonnage Entry Form'!O734</f>
        <v>0</v>
      </c>
      <c r="S723" s="9">
        <f>'Fertilizer Tonnage Entry Form'!P734</f>
        <v>0</v>
      </c>
      <c r="AA723" s="9">
        <f>ROUND('Fertilizer Tonnage Entry Form'!D734,1)*10^1</f>
        <v>0</v>
      </c>
      <c r="AB723" s="9">
        <f>ROUND('Fertilizer Tonnage Entry Form'!E734,1)*10^1</f>
        <v>0</v>
      </c>
      <c r="AC723" s="9">
        <f>ROUND('Fertilizer Tonnage Entry Form'!F734,1)*10^1</f>
        <v>0</v>
      </c>
      <c r="AD723" s="9">
        <f>ROUND('Fertilizer Tonnage Entry Form'!G734,1)*10^1</f>
        <v>0</v>
      </c>
      <c r="AE723" s="9">
        <f>ROUND('Fertilizer Tonnage Entry Form'!H734,2)*10^2</f>
        <v>0</v>
      </c>
      <c r="AF723" s="9">
        <f>ROUND('Fertilizer Tonnage Entry Form'!I734,2)*10^2</f>
        <v>0</v>
      </c>
      <c r="AG723" s="9">
        <f>ROUND('Fertilizer Tonnage Entry Form'!J734,2)*10^2</f>
        <v>0</v>
      </c>
      <c r="AH723" s="9">
        <f>ROUND('Fertilizer Tonnage Entry Form'!K734,2)*10^2</f>
        <v>0</v>
      </c>
      <c r="AI723" s="9">
        <f>ROUND('Fertilizer Tonnage Entry Form'!L734,2)*10^2</f>
        <v>0</v>
      </c>
      <c r="AJ723" s="9">
        <f>ROUND('Fertilizer Tonnage Entry Form'!M734,3)*10^2</f>
        <v>0</v>
      </c>
    </row>
  </sheetData>
  <pageMargins left="0.75" right="0.75" top="1" bottom="1"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0000"/>
  </sheetPr>
  <dimension ref="A1:AD1000"/>
  <sheetViews>
    <sheetView workbookViewId="0">
      <pane ySplit="11" topLeftCell="A12" activePane="bottomLeft" state="frozen"/>
      <selection pane="bottomLeft" activeCell="B13" sqref="B13"/>
    </sheetView>
  </sheetViews>
  <sheetFormatPr defaultColWidth="12.6640625" defaultRowHeight="15" customHeight="1"/>
  <cols>
    <col min="1" max="13" width="4.6640625" customWidth="1"/>
    <col min="14" max="14" width="10.6640625" customWidth="1"/>
    <col min="15" max="15" width="3.33203125" customWidth="1"/>
    <col min="16" max="16" width="5.6640625" customWidth="1"/>
    <col min="17" max="19" width="10.6640625" customWidth="1"/>
    <col min="20" max="20" width="3.6640625" hidden="1" customWidth="1"/>
    <col min="21" max="21" width="6.6640625" customWidth="1"/>
    <col min="22" max="22" width="10.6640625" customWidth="1"/>
    <col min="23" max="25" width="9.109375" customWidth="1"/>
    <col min="26" max="26" width="8.88671875" customWidth="1"/>
    <col min="27" max="27" width="20.33203125" customWidth="1"/>
    <col min="28" max="28" width="12.6640625" customWidth="1"/>
    <col min="29" max="29" width="8.88671875" customWidth="1"/>
    <col min="30" max="30" width="8.88671875" hidden="1" customWidth="1"/>
  </cols>
  <sheetData>
    <row r="1" spans="1:30" ht="13.5" customHeight="1">
      <c r="A1" s="11"/>
      <c r="B1" s="12"/>
      <c r="C1" s="12"/>
      <c r="D1" s="11"/>
      <c r="E1" s="11"/>
      <c r="F1" s="82" t="s">
        <v>6828</v>
      </c>
      <c r="G1" s="83"/>
      <c r="H1" s="13"/>
      <c r="I1" s="13"/>
      <c r="J1" s="13"/>
      <c r="K1" s="84" t="s">
        <v>6829</v>
      </c>
      <c r="L1" s="83"/>
      <c r="M1" s="83"/>
      <c r="N1" s="83"/>
      <c r="O1" s="83"/>
      <c r="P1" s="83"/>
      <c r="Q1" s="15"/>
      <c r="R1" s="11"/>
      <c r="S1" s="16" t="s">
        <v>6830</v>
      </c>
      <c r="T1" s="11"/>
      <c r="U1" s="11"/>
      <c r="V1" s="11"/>
      <c r="W1" s="11"/>
      <c r="X1" s="11"/>
      <c r="Y1" s="11"/>
      <c r="Z1" s="11"/>
      <c r="AA1" s="11"/>
      <c r="AB1" s="11"/>
      <c r="AC1" s="11"/>
      <c r="AD1" s="11"/>
    </row>
    <row r="2" spans="1:30" ht="18" customHeight="1">
      <c r="A2" s="82" t="s">
        <v>6831</v>
      </c>
      <c r="B2" s="83"/>
      <c r="C2" s="83"/>
      <c r="D2" s="17">
        <v>2018</v>
      </c>
      <c r="E2" s="11"/>
      <c r="F2" s="83"/>
      <c r="G2" s="83"/>
      <c r="H2" s="17">
        <v>14</v>
      </c>
      <c r="I2" s="13"/>
      <c r="J2" s="13"/>
      <c r="K2" s="85" t="s">
        <v>6832</v>
      </c>
      <c r="L2" s="83"/>
      <c r="M2" s="83"/>
      <c r="N2" s="83"/>
      <c r="O2" s="83"/>
      <c r="P2" s="86" t="s">
        <v>6833</v>
      </c>
      <c r="Q2" s="83"/>
      <c r="R2" s="83"/>
      <c r="S2" s="83"/>
      <c r="T2" s="83"/>
      <c r="U2" s="83"/>
      <c r="V2" s="19"/>
      <c r="W2" s="19"/>
      <c r="X2" s="11"/>
      <c r="Y2" s="11"/>
      <c r="Z2" s="11"/>
      <c r="AA2" s="11"/>
      <c r="AB2" s="11"/>
      <c r="AC2" s="11"/>
      <c r="AD2" s="11"/>
    </row>
    <row r="3" spans="1:30" ht="12.75" customHeight="1">
      <c r="A3" s="11"/>
      <c r="B3" s="11"/>
      <c r="C3" s="11"/>
      <c r="D3" s="11"/>
      <c r="E3" s="11"/>
      <c r="F3" s="87" t="s">
        <v>6834</v>
      </c>
      <c r="G3" s="83"/>
      <c r="H3" s="83"/>
      <c r="I3" s="20"/>
      <c r="J3" s="20"/>
      <c r="K3" s="20"/>
      <c r="L3" s="20"/>
      <c r="M3" s="11"/>
      <c r="N3" s="11"/>
      <c r="O3" s="88"/>
      <c r="P3" s="89"/>
      <c r="Q3" s="89"/>
      <c r="R3" s="89"/>
      <c r="S3" s="89"/>
      <c r="T3" s="89"/>
      <c r="U3" s="90"/>
      <c r="V3" s="11"/>
      <c r="W3" s="21"/>
      <c r="X3" s="11"/>
      <c r="Y3" s="11"/>
      <c r="Z3" s="11"/>
      <c r="AA3" s="11"/>
      <c r="AB3" s="11"/>
      <c r="AC3" s="11"/>
      <c r="AD3" s="11"/>
    </row>
    <row r="4" spans="1:30" ht="8.25" customHeight="1">
      <c r="A4" s="11"/>
      <c r="B4" s="11"/>
      <c r="C4" s="11"/>
      <c r="D4" s="11"/>
      <c r="E4" s="22"/>
      <c r="F4" s="83"/>
      <c r="G4" s="83"/>
      <c r="H4" s="83"/>
      <c r="I4" s="11"/>
      <c r="J4" s="11"/>
      <c r="K4" s="11"/>
      <c r="L4" s="11"/>
      <c r="M4" s="11"/>
      <c r="N4" s="21"/>
      <c r="O4" s="91"/>
      <c r="P4" s="92"/>
      <c r="Q4" s="92"/>
      <c r="R4" s="92"/>
      <c r="S4" s="92"/>
      <c r="T4" s="92"/>
      <c r="U4" s="93"/>
      <c r="V4" s="11"/>
      <c r="W4" s="21"/>
      <c r="X4" s="11"/>
      <c r="Y4" s="11"/>
      <c r="Z4" s="11"/>
      <c r="AA4" s="11"/>
      <c r="AB4" s="11"/>
      <c r="AC4" s="11"/>
      <c r="AD4" s="11"/>
    </row>
    <row r="5" spans="1:30" ht="12.75" customHeight="1">
      <c r="A5" s="84" t="s">
        <v>6835</v>
      </c>
      <c r="B5" s="83"/>
      <c r="C5" s="83"/>
      <c r="D5" s="83"/>
      <c r="E5" s="95"/>
      <c r="F5" s="96"/>
      <c r="G5" s="96"/>
      <c r="H5" s="96"/>
      <c r="I5" s="96"/>
      <c r="J5" s="96"/>
      <c r="K5" s="96"/>
      <c r="L5" s="96"/>
      <c r="M5" s="96"/>
      <c r="N5" s="96"/>
      <c r="O5" s="96"/>
      <c r="P5" s="96"/>
      <c r="Q5" s="23"/>
      <c r="R5" s="11"/>
      <c r="S5" s="11"/>
      <c r="T5" s="11"/>
      <c r="U5" s="11"/>
      <c r="V5" s="11"/>
      <c r="W5" s="11"/>
      <c r="X5" s="19"/>
      <c r="Y5" s="19"/>
      <c r="Z5" s="11"/>
      <c r="AA5" s="11"/>
      <c r="AB5" s="11"/>
      <c r="AC5" s="11"/>
      <c r="AD5" s="11"/>
    </row>
    <row r="6" spans="1:30" ht="12.75" customHeight="1">
      <c r="A6" s="11"/>
      <c r="B6" s="84" t="s">
        <v>6836</v>
      </c>
      <c r="C6" s="83"/>
      <c r="D6" s="83"/>
      <c r="E6" s="95"/>
      <c r="F6" s="96"/>
      <c r="G6" s="96"/>
      <c r="H6" s="96"/>
      <c r="I6" s="96"/>
      <c r="J6" s="96"/>
      <c r="K6" s="96"/>
      <c r="L6" s="96"/>
      <c r="M6" s="96"/>
      <c r="N6" s="96"/>
      <c r="O6" s="96"/>
      <c r="P6" s="96"/>
      <c r="Q6" s="97" t="s">
        <v>6837</v>
      </c>
      <c r="R6" s="83"/>
      <c r="S6" s="83"/>
      <c r="T6" s="83"/>
      <c r="U6" s="83"/>
      <c r="V6" s="83"/>
      <c r="W6" s="24"/>
      <c r="X6" s="25"/>
      <c r="Y6" s="25"/>
      <c r="Z6" s="11"/>
      <c r="AA6" s="11"/>
      <c r="AB6" s="11"/>
      <c r="AC6" s="11"/>
      <c r="AD6" s="11"/>
    </row>
    <row r="7" spans="1:30" ht="12.75" customHeight="1">
      <c r="A7" s="11"/>
      <c r="B7" s="84" t="s">
        <v>6838</v>
      </c>
      <c r="C7" s="83"/>
      <c r="D7" s="83"/>
      <c r="E7" s="95"/>
      <c r="F7" s="96"/>
      <c r="G7" s="96"/>
      <c r="H7" s="96"/>
      <c r="I7" s="96"/>
      <c r="J7" s="96"/>
      <c r="K7" s="96"/>
      <c r="L7" s="96"/>
      <c r="M7" s="23"/>
      <c r="N7" s="11"/>
      <c r="O7" s="11"/>
      <c r="P7" s="11"/>
      <c r="Q7" s="83"/>
      <c r="R7" s="83"/>
      <c r="S7" s="83"/>
      <c r="T7" s="83"/>
      <c r="U7" s="83"/>
      <c r="V7" s="83"/>
      <c r="W7" s="24"/>
      <c r="X7" s="11"/>
      <c r="Y7" s="11"/>
      <c r="Z7" s="11"/>
      <c r="AA7" s="11"/>
      <c r="AB7" s="11"/>
      <c r="AC7" s="11"/>
      <c r="AD7" s="11"/>
    </row>
    <row r="8" spans="1:30" ht="12.75" customHeight="1">
      <c r="A8" s="11"/>
      <c r="B8" s="11"/>
      <c r="C8" s="11"/>
      <c r="D8" s="14" t="s">
        <v>6839</v>
      </c>
      <c r="E8" s="26"/>
      <c r="F8" s="11"/>
      <c r="G8" s="14" t="s">
        <v>6840</v>
      </c>
      <c r="H8" s="98"/>
      <c r="I8" s="99"/>
      <c r="J8" s="99"/>
      <c r="K8" s="11"/>
      <c r="L8" s="11"/>
      <c r="M8" s="27"/>
      <c r="N8" s="27"/>
      <c r="O8" s="11"/>
      <c r="P8" s="24"/>
      <c r="Q8" s="83"/>
      <c r="R8" s="83"/>
      <c r="S8" s="83"/>
      <c r="T8" s="83"/>
      <c r="U8" s="83"/>
      <c r="V8" s="83"/>
      <c r="W8" s="24"/>
      <c r="X8" s="11"/>
      <c r="Y8" s="11"/>
      <c r="Z8" s="11"/>
      <c r="AA8" s="11"/>
      <c r="AB8" s="11"/>
      <c r="AC8" s="11"/>
      <c r="AD8" s="11"/>
    </row>
    <row r="9" spans="1:30" ht="12.75" customHeight="1">
      <c r="A9" s="11"/>
      <c r="B9" s="11"/>
      <c r="C9" s="11"/>
      <c r="D9" s="87" t="s">
        <v>6841</v>
      </c>
      <c r="E9" s="83"/>
      <c r="F9" s="28"/>
      <c r="G9" s="100" t="s">
        <v>6842</v>
      </c>
      <c r="H9" s="83"/>
      <c r="I9" s="83"/>
      <c r="J9" s="83"/>
      <c r="K9" s="11"/>
      <c r="L9" s="27"/>
      <c r="M9" s="27"/>
      <c r="N9" s="27"/>
      <c r="O9" s="24"/>
      <c r="P9" s="24"/>
      <c r="Q9" s="83"/>
      <c r="R9" s="83"/>
      <c r="S9" s="83"/>
      <c r="T9" s="83"/>
      <c r="U9" s="83"/>
      <c r="V9" s="83"/>
      <c r="W9" s="24"/>
      <c r="X9" s="11"/>
      <c r="Y9" s="11"/>
      <c r="Z9" s="11"/>
      <c r="AA9" s="11"/>
      <c r="AB9" s="11"/>
      <c r="AC9" s="11"/>
      <c r="AD9" s="11"/>
    </row>
    <row r="10" spans="1:30" ht="12.75" customHeight="1">
      <c r="A10" s="11"/>
      <c r="B10" s="94"/>
      <c r="C10" s="83"/>
      <c r="D10" s="83"/>
      <c r="E10" s="83"/>
      <c r="F10" s="101" t="s">
        <v>6843</v>
      </c>
      <c r="G10" s="83"/>
      <c r="H10" s="83"/>
      <c r="I10" s="83"/>
      <c r="J10" s="83"/>
      <c r="K10" s="83"/>
      <c r="L10" s="83"/>
      <c r="M10" s="83"/>
      <c r="N10" s="83"/>
      <c r="O10" s="83"/>
      <c r="P10" s="102" t="s">
        <v>6844</v>
      </c>
      <c r="Q10" s="83"/>
      <c r="R10" s="83"/>
      <c r="S10" s="83"/>
      <c r="T10" s="83"/>
      <c r="U10" s="83"/>
      <c r="V10" s="83"/>
      <c r="W10" s="11"/>
      <c r="X10" s="11"/>
      <c r="Y10" s="11"/>
      <c r="Z10" s="11"/>
      <c r="AA10" s="11"/>
      <c r="AB10" s="11"/>
      <c r="AC10" s="11"/>
      <c r="AD10" s="11"/>
    </row>
    <row r="11" spans="1:30" ht="12.75" customHeight="1">
      <c r="A11" s="18" t="s">
        <v>6845</v>
      </c>
      <c r="B11" s="18" t="s">
        <v>6846</v>
      </c>
      <c r="C11" s="18" t="s">
        <v>6847</v>
      </c>
      <c r="D11" s="18" t="s">
        <v>6848</v>
      </c>
      <c r="E11" s="18" t="s">
        <v>6849</v>
      </c>
      <c r="F11" s="18" t="s">
        <v>6850</v>
      </c>
      <c r="G11" s="18" t="s">
        <v>6851</v>
      </c>
      <c r="H11" s="18" t="s">
        <v>6852</v>
      </c>
      <c r="I11" s="18" t="s">
        <v>6853</v>
      </c>
      <c r="J11" s="18" t="s">
        <v>6854</v>
      </c>
      <c r="K11" s="18" t="s">
        <v>6855</v>
      </c>
      <c r="L11" s="18" t="s">
        <v>6856</v>
      </c>
      <c r="M11" s="18" t="s">
        <v>6857</v>
      </c>
      <c r="N11" s="18" t="s">
        <v>6858</v>
      </c>
      <c r="O11" s="30" t="s">
        <v>6859</v>
      </c>
      <c r="P11" s="31" t="s">
        <v>6860</v>
      </c>
      <c r="Q11" s="31" t="s">
        <v>6861</v>
      </c>
      <c r="R11" s="18" t="s">
        <v>6862</v>
      </c>
      <c r="S11" s="31" t="s">
        <v>6863</v>
      </c>
      <c r="T11" s="30" t="s">
        <v>6864</v>
      </c>
      <c r="U11" s="31" t="s">
        <v>6865</v>
      </c>
      <c r="V11" s="31" t="s">
        <v>6866</v>
      </c>
      <c r="W11" s="32"/>
      <c r="X11" s="11"/>
      <c r="Y11" s="11"/>
      <c r="Z11" s="11"/>
      <c r="AA11" s="11"/>
      <c r="AB11" s="32"/>
      <c r="AC11" s="11"/>
      <c r="AD11" s="11"/>
    </row>
    <row r="12" spans="1:30" ht="12.75" customHeight="1">
      <c r="A12" s="33"/>
      <c r="B12" s="33"/>
      <c r="C12" s="33"/>
      <c r="D12" s="33"/>
      <c r="E12" s="33"/>
      <c r="F12" s="34"/>
      <c r="G12" s="34"/>
      <c r="H12" s="35"/>
      <c r="I12" s="35"/>
      <c r="J12" s="35"/>
      <c r="K12" s="35"/>
      <c r="L12" s="35"/>
      <c r="M12" s="36"/>
      <c r="N12" s="37"/>
      <c r="O12" s="38"/>
      <c r="P12" s="39"/>
      <c r="Q12" s="40" t="str">
        <f>IF(AND(O12=2,P12&gt;0),N12,"")</f>
        <v/>
      </c>
      <c r="R12" s="40">
        <f t="shared" ref="R12:R266" si="0">IF(AND(O12=2,P12&gt;0),0,N12)</f>
        <v>0</v>
      </c>
      <c r="S12" s="41">
        <f t="shared" ref="S12:S266" si="1">ROUND(R12*0.17,2)</f>
        <v>0</v>
      </c>
      <c r="T12" s="42"/>
      <c r="U12" s="43">
        <f t="shared" ref="U12:U266" si="2">IF(A12&gt;=2,ROUND(A12*0.00915,3),0)</f>
        <v>0</v>
      </c>
      <c r="V12" s="41">
        <f t="shared" ref="V12:V266" si="3">ROUND(R12*U12,2)</f>
        <v>0</v>
      </c>
      <c r="W12" s="44"/>
      <c r="X12" s="94"/>
      <c r="Y12" s="83"/>
      <c r="Z12" s="29"/>
      <c r="AA12" s="44"/>
      <c r="AB12" s="11"/>
      <c r="AC12" s="11"/>
      <c r="AD12" s="45" t="s">
        <v>1589</v>
      </c>
    </row>
    <row r="13" spans="1:30" ht="12.75" customHeight="1">
      <c r="A13" s="33"/>
      <c r="B13" s="33"/>
      <c r="C13" s="33"/>
      <c r="D13" s="33"/>
      <c r="E13" s="33"/>
      <c r="F13" s="34"/>
      <c r="G13" s="34"/>
      <c r="H13" s="35"/>
      <c r="I13" s="35"/>
      <c r="J13" s="35"/>
      <c r="K13" s="35"/>
      <c r="L13" s="35"/>
      <c r="M13" s="36"/>
      <c r="N13" s="37"/>
      <c r="O13" s="38"/>
      <c r="P13" s="46"/>
      <c r="Q13" s="40" t="str">
        <f t="shared" ref="Q13:Q267" si="4">IF(AND(O13=2,P13&gt;0),N13," ")</f>
        <v xml:space="preserve"> </v>
      </c>
      <c r="R13" s="40">
        <f t="shared" si="0"/>
        <v>0</v>
      </c>
      <c r="S13" s="41">
        <f t="shared" si="1"/>
        <v>0</v>
      </c>
      <c r="T13" s="42"/>
      <c r="U13" s="43">
        <f t="shared" si="2"/>
        <v>0</v>
      </c>
      <c r="V13" s="41">
        <f t="shared" si="3"/>
        <v>0</v>
      </c>
      <c r="W13" s="44"/>
      <c r="X13" s="94"/>
      <c r="Y13" s="83"/>
      <c r="Z13" s="29"/>
      <c r="AA13" s="44"/>
      <c r="AB13" s="11"/>
      <c r="AC13" s="11"/>
      <c r="AD13" s="45" t="s">
        <v>6867</v>
      </c>
    </row>
    <row r="14" spans="1:30" ht="12.75" customHeight="1">
      <c r="A14" s="33"/>
      <c r="B14" s="33"/>
      <c r="C14" s="33"/>
      <c r="D14" s="33"/>
      <c r="E14" s="33"/>
      <c r="F14" s="34"/>
      <c r="G14" s="34"/>
      <c r="H14" s="35"/>
      <c r="I14" s="35"/>
      <c r="J14" s="35"/>
      <c r="K14" s="35"/>
      <c r="L14" s="35"/>
      <c r="M14" s="36"/>
      <c r="N14" s="37"/>
      <c r="O14" s="38"/>
      <c r="P14" s="46"/>
      <c r="Q14" s="40" t="str">
        <f t="shared" si="4"/>
        <v xml:space="preserve"> </v>
      </c>
      <c r="R14" s="40">
        <f t="shared" si="0"/>
        <v>0</v>
      </c>
      <c r="S14" s="41">
        <f t="shared" si="1"/>
        <v>0</v>
      </c>
      <c r="T14" s="42"/>
      <c r="U14" s="43">
        <f t="shared" si="2"/>
        <v>0</v>
      </c>
      <c r="V14" s="41">
        <f t="shared" si="3"/>
        <v>0</v>
      </c>
      <c r="W14" s="44"/>
      <c r="X14" s="94"/>
      <c r="Y14" s="83"/>
      <c r="Z14" s="29"/>
      <c r="AA14" s="44"/>
      <c r="AB14" s="11"/>
      <c r="AC14" s="11"/>
      <c r="AD14" s="45" t="s">
        <v>418</v>
      </c>
    </row>
    <row r="15" spans="1:30" ht="12.75" customHeight="1">
      <c r="A15" s="33"/>
      <c r="B15" s="33"/>
      <c r="C15" s="33"/>
      <c r="D15" s="33"/>
      <c r="E15" s="33"/>
      <c r="F15" s="34"/>
      <c r="G15" s="34"/>
      <c r="H15" s="35"/>
      <c r="I15" s="35"/>
      <c r="J15" s="35"/>
      <c r="K15" s="35"/>
      <c r="L15" s="35"/>
      <c r="M15" s="36"/>
      <c r="N15" s="37"/>
      <c r="O15" s="38"/>
      <c r="P15" s="46"/>
      <c r="Q15" s="40" t="str">
        <f t="shared" si="4"/>
        <v xml:space="preserve"> </v>
      </c>
      <c r="R15" s="40">
        <f t="shared" si="0"/>
        <v>0</v>
      </c>
      <c r="S15" s="41">
        <f t="shared" si="1"/>
        <v>0</v>
      </c>
      <c r="T15" s="42"/>
      <c r="U15" s="43">
        <f t="shared" si="2"/>
        <v>0</v>
      </c>
      <c r="V15" s="41">
        <f t="shared" si="3"/>
        <v>0</v>
      </c>
      <c r="W15" s="44"/>
      <c r="X15" s="94"/>
      <c r="Y15" s="83"/>
      <c r="Z15" s="29"/>
      <c r="AA15" s="44"/>
      <c r="AB15" s="11"/>
      <c r="AC15" s="11"/>
      <c r="AD15" s="45" t="s">
        <v>1278</v>
      </c>
    </row>
    <row r="16" spans="1:30" ht="12.75" customHeight="1">
      <c r="A16" s="33"/>
      <c r="B16" s="33"/>
      <c r="C16" s="33"/>
      <c r="D16" s="33"/>
      <c r="E16" s="33"/>
      <c r="F16" s="34"/>
      <c r="G16" s="34"/>
      <c r="H16" s="35"/>
      <c r="I16" s="35"/>
      <c r="J16" s="35"/>
      <c r="K16" s="35"/>
      <c r="L16" s="35"/>
      <c r="M16" s="36"/>
      <c r="N16" s="37"/>
      <c r="O16" s="38"/>
      <c r="P16" s="46"/>
      <c r="Q16" s="40" t="str">
        <f t="shared" si="4"/>
        <v xml:space="preserve"> </v>
      </c>
      <c r="R16" s="40">
        <f t="shared" si="0"/>
        <v>0</v>
      </c>
      <c r="S16" s="41">
        <f t="shared" si="1"/>
        <v>0</v>
      </c>
      <c r="T16" s="42"/>
      <c r="U16" s="43">
        <f t="shared" si="2"/>
        <v>0</v>
      </c>
      <c r="V16" s="41">
        <f t="shared" si="3"/>
        <v>0</v>
      </c>
      <c r="W16" s="44"/>
      <c r="X16" s="94"/>
      <c r="Y16" s="83"/>
      <c r="Z16" s="29"/>
      <c r="AA16" s="44"/>
      <c r="AB16" s="11"/>
      <c r="AC16" s="11"/>
      <c r="AD16" s="45" t="s">
        <v>33</v>
      </c>
    </row>
    <row r="17" spans="1:30" ht="12.75" customHeight="1">
      <c r="A17" s="33"/>
      <c r="B17" s="33"/>
      <c r="C17" s="33"/>
      <c r="D17" s="33"/>
      <c r="E17" s="33"/>
      <c r="F17" s="34"/>
      <c r="G17" s="34"/>
      <c r="H17" s="35"/>
      <c r="I17" s="35"/>
      <c r="J17" s="35"/>
      <c r="K17" s="35"/>
      <c r="L17" s="35"/>
      <c r="M17" s="36"/>
      <c r="N17" s="37"/>
      <c r="O17" s="38"/>
      <c r="P17" s="46"/>
      <c r="Q17" s="40" t="str">
        <f t="shared" si="4"/>
        <v xml:space="preserve"> </v>
      </c>
      <c r="R17" s="40">
        <f t="shared" si="0"/>
        <v>0</v>
      </c>
      <c r="S17" s="41">
        <f t="shared" si="1"/>
        <v>0</v>
      </c>
      <c r="T17" s="42"/>
      <c r="U17" s="43">
        <f t="shared" si="2"/>
        <v>0</v>
      </c>
      <c r="V17" s="41">
        <f t="shared" si="3"/>
        <v>0</v>
      </c>
      <c r="W17" s="44"/>
      <c r="X17" s="94"/>
      <c r="Y17" s="83"/>
      <c r="Z17" s="29"/>
      <c r="AA17" s="44"/>
      <c r="AB17" s="11"/>
      <c r="AC17" s="11"/>
      <c r="AD17" s="45" t="s">
        <v>89</v>
      </c>
    </row>
    <row r="18" spans="1:30" ht="12.75" customHeight="1">
      <c r="A18" s="33"/>
      <c r="B18" s="33"/>
      <c r="C18" s="33"/>
      <c r="D18" s="33"/>
      <c r="E18" s="33"/>
      <c r="F18" s="34"/>
      <c r="G18" s="34"/>
      <c r="H18" s="35"/>
      <c r="I18" s="35"/>
      <c r="J18" s="35"/>
      <c r="K18" s="35"/>
      <c r="L18" s="35"/>
      <c r="M18" s="36"/>
      <c r="N18" s="47"/>
      <c r="O18" s="38"/>
      <c r="P18" s="46"/>
      <c r="Q18" s="40" t="str">
        <f t="shared" si="4"/>
        <v xml:space="preserve"> </v>
      </c>
      <c r="R18" s="40">
        <f t="shared" si="0"/>
        <v>0</v>
      </c>
      <c r="S18" s="41">
        <f t="shared" si="1"/>
        <v>0</v>
      </c>
      <c r="T18" s="42"/>
      <c r="U18" s="43">
        <f t="shared" si="2"/>
        <v>0</v>
      </c>
      <c r="V18" s="41">
        <f t="shared" si="3"/>
        <v>0</v>
      </c>
      <c r="W18" s="44"/>
      <c r="X18" s="94"/>
      <c r="Y18" s="83"/>
      <c r="Z18" s="29"/>
      <c r="AA18" s="44"/>
      <c r="AB18" s="11"/>
      <c r="AC18" s="11"/>
      <c r="AD18" s="45" t="s">
        <v>6868</v>
      </c>
    </row>
    <row r="19" spans="1:30" ht="12.75" customHeight="1">
      <c r="A19" s="33"/>
      <c r="B19" s="33"/>
      <c r="C19" s="33"/>
      <c r="D19" s="33"/>
      <c r="E19" s="33"/>
      <c r="F19" s="34"/>
      <c r="G19" s="34"/>
      <c r="H19" s="35"/>
      <c r="I19" s="35"/>
      <c r="J19" s="35"/>
      <c r="K19" s="35"/>
      <c r="L19" s="35"/>
      <c r="M19" s="36"/>
      <c r="N19" s="47"/>
      <c r="O19" s="38"/>
      <c r="P19" s="46"/>
      <c r="Q19" s="40" t="str">
        <f t="shared" si="4"/>
        <v xml:space="preserve"> </v>
      </c>
      <c r="R19" s="40">
        <f t="shared" si="0"/>
        <v>0</v>
      </c>
      <c r="S19" s="41">
        <f t="shared" si="1"/>
        <v>0</v>
      </c>
      <c r="T19" s="42"/>
      <c r="U19" s="43">
        <f t="shared" si="2"/>
        <v>0</v>
      </c>
      <c r="V19" s="41">
        <f t="shared" si="3"/>
        <v>0</v>
      </c>
      <c r="W19" s="44"/>
      <c r="X19" s="94"/>
      <c r="Y19" s="83"/>
      <c r="Z19" s="29"/>
      <c r="AA19" s="44"/>
      <c r="AB19" s="11"/>
      <c r="AC19" s="11"/>
      <c r="AD19" s="45" t="s">
        <v>1639</v>
      </c>
    </row>
    <row r="20" spans="1:30" ht="12.75" customHeight="1">
      <c r="A20" s="33"/>
      <c r="B20" s="33"/>
      <c r="C20" s="33"/>
      <c r="D20" s="33"/>
      <c r="E20" s="33"/>
      <c r="F20" s="34"/>
      <c r="G20" s="34"/>
      <c r="H20" s="35"/>
      <c r="I20" s="35"/>
      <c r="J20" s="35"/>
      <c r="K20" s="35"/>
      <c r="L20" s="35"/>
      <c r="M20" s="36"/>
      <c r="N20" s="47"/>
      <c r="O20" s="38"/>
      <c r="P20" s="46"/>
      <c r="Q20" s="40" t="str">
        <f t="shared" si="4"/>
        <v xml:space="preserve"> </v>
      </c>
      <c r="R20" s="40">
        <f t="shared" si="0"/>
        <v>0</v>
      </c>
      <c r="S20" s="41">
        <f t="shared" si="1"/>
        <v>0</v>
      </c>
      <c r="T20" s="42"/>
      <c r="U20" s="43">
        <f t="shared" si="2"/>
        <v>0</v>
      </c>
      <c r="V20" s="41">
        <f t="shared" si="3"/>
        <v>0</v>
      </c>
      <c r="W20" s="44"/>
      <c r="X20" s="94"/>
      <c r="Y20" s="83"/>
      <c r="Z20" s="29"/>
      <c r="AA20" s="44"/>
      <c r="AB20" s="11"/>
      <c r="AC20" s="11"/>
      <c r="AD20" s="45" t="s">
        <v>6869</v>
      </c>
    </row>
    <row r="21" spans="1:30" ht="12.75" customHeight="1">
      <c r="A21" s="33"/>
      <c r="B21" s="33"/>
      <c r="C21" s="33"/>
      <c r="D21" s="33"/>
      <c r="E21" s="33"/>
      <c r="F21" s="34"/>
      <c r="G21" s="34"/>
      <c r="H21" s="35"/>
      <c r="I21" s="35"/>
      <c r="J21" s="35"/>
      <c r="K21" s="35"/>
      <c r="L21" s="35"/>
      <c r="M21" s="36"/>
      <c r="N21" s="47"/>
      <c r="O21" s="38"/>
      <c r="P21" s="46"/>
      <c r="Q21" s="40" t="str">
        <f t="shared" si="4"/>
        <v xml:space="preserve"> </v>
      </c>
      <c r="R21" s="40">
        <f t="shared" si="0"/>
        <v>0</v>
      </c>
      <c r="S21" s="41">
        <f t="shared" si="1"/>
        <v>0</v>
      </c>
      <c r="T21" s="42"/>
      <c r="U21" s="43">
        <f t="shared" si="2"/>
        <v>0</v>
      </c>
      <c r="V21" s="41">
        <f t="shared" si="3"/>
        <v>0</v>
      </c>
      <c r="W21" s="44"/>
      <c r="X21" s="94"/>
      <c r="Y21" s="83"/>
      <c r="Z21" s="29"/>
      <c r="AA21" s="44"/>
      <c r="AB21" s="11"/>
      <c r="AC21" s="11"/>
      <c r="AD21" s="45" t="s">
        <v>38</v>
      </c>
    </row>
    <row r="22" spans="1:30" ht="12.75" customHeight="1">
      <c r="A22" s="33"/>
      <c r="B22" s="33"/>
      <c r="C22" s="33"/>
      <c r="D22" s="33"/>
      <c r="E22" s="33"/>
      <c r="F22" s="34"/>
      <c r="G22" s="34"/>
      <c r="H22" s="35"/>
      <c r="I22" s="35"/>
      <c r="J22" s="35"/>
      <c r="K22" s="35"/>
      <c r="L22" s="35"/>
      <c r="M22" s="36"/>
      <c r="N22" s="47"/>
      <c r="O22" s="38"/>
      <c r="P22" s="46"/>
      <c r="Q22" s="40" t="str">
        <f t="shared" si="4"/>
        <v xml:space="preserve"> </v>
      </c>
      <c r="R22" s="40">
        <f t="shared" si="0"/>
        <v>0</v>
      </c>
      <c r="S22" s="41">
        <f t="shared" si="1"/>
        <v>0</v>
      </c>
      <c r="T22" s="42"/>
      <c r="U22" s="43">
        <f t="shared" si="2"/>
        <v>0</v>
      </c>
      <c r="V22" s="41">
        <f t="shared" si="3"/>
        <v>0</v>
      </c>
      <c r="W22" s="44"/>
      <c r="X22" s="94"/>
      <c r="Y22" s="83"/>
      <c r="Z22" s="29"/>
      <c r="AA22" s="44"/>
      <c r="AB22" s="11"/>
      <c r="AC22" s="11"/>
      <c r="AD22" s="45" t="s">
        <v>123</v>
      </c>
    </row>
    <row r="23" spans="1:30" ht="12.75" customHeight="1">
      <c r="A23" s="33"/>
      <c r="B23" s="33"/>
      <c r="C23" s="33"/>
      <c r="D23" s="33"/>
      <c r="E23" s="33"/>
      <c r="F23" s="34"/>
      <c r="G23" s="34"/>
      <c r="H23" s="35"/>
      <c r="I23" s="35"/>
      <c r="J23" s="35"/>
      <c r="K23" s="35"/>
      <c r="L23" s="35"/>
      <c r="M23" s="36"/>
      <c r="N23" s="47"/>
      <c r="O23" s="38"/>
      <c r="P23" s="46"/>
      <c r="Q23" s="40" t="str">
        <f t="shared" si="4"/>
        <v xml:space="preserve"> </v>
      </c>
      <c r="R23" s="40">
        <f t="shared" si="0"/>
        <v>0</v>
      </c>
      <c r="S23" s="41">
        <f t="shared" si="1"/>
        <v>0</v>
      </c>
      <c r="T23" s="42"/>
      <c r="U23" s="43">
        <f t="shared" si="2"/>
        <v>0</v>
      </c>
      <c r="V23" s="41">
        <f t="shared" si="3"/>
        <v>0</v>
      </c>
      <c r="W23" s="44"/>
      <c r="X23" s="94"/>
      <c r="Y23" s="83"/>
      <c r="Z23" s="29"/>
      <c r="AA23" s="44"/>
      <c r="AB23" s="11"/>
      <c r="AC23" s="11"/>
      <c r="AD23" s="45" t="s">
        <v>6870</v>
      </c>
    </row>
    <row r="24" spans="1:30" ht="12.75" customHeight="1">
      <c r="A24" s="33"/>
      <c r="B24" s="33"/>
      <c r="C24" s="33"/>
      <c r="D24" s="33"/>
      <c r="E24" s="33"/>
      <c r="F24" s="34"/>
      <c r="G24" s="34"/>
      <c r="H24" s="35"/>
      <c r="I24" s="35"/>
      <c r="J24" s="35"/>
      <c r="K24" s="35"/>
      <c r="L24" s="35"/>
      <c r="M24" s="36"/>
      <c r="N24" s="47"/>
      <c r="O24" s="38"/>
      <c r="P24" s="46"/>
      <c r="Q24" s="40" t="str">
        <f t="shared" si="4"/>
        <v xml:space="preserve"> </v>
      </c>
      <c r="R24" s="40">
        <f t="shared" si="0"/>
        <v>0</v>
      </c>
      <c r="S24" s="41">
        <f t="shared" si="1"/>
        <v>0</v>
      </c>
      <c r="T24" s="42"/>
      <c r="U24" s="43">
        <f t="shared" si="2"/>
        <v>0</v>
      </c>
      <c r="V24" s="41">
        <f t="shared" si="3"/>
        <v>0</v>
      </c>
      <c r="W24" s="44"/>
      <c r="X24" s="94"/>
      <c r="Y24" s="83"/>
      <c r="Z24" s="29"/>
      <c r="AA24" s="44"/>
      <c r="AB24" s="11"/>
      <c r="AC24" s="11"/>
      <c r="AD24" s="45" t="s">
        <v>6871</v>
      </c>
    </row>
    <row r="25" spans="1:30" ht="12.75" customHeight="1">
      <c r="A25" s="33"/>
      <c r="B25" s="33"/>
      <c r="C25" s="33"/>
      <c r="D25" s="33"/>
      <c r="E25" s="33"/>
      <c r="F25" s="34"/>
      <c r="G25" s="34"/>
      <c r="H25" s="35"/>
      <c r="I25" s="35"/>
      <c r="J25" s="35"/>
      <c r="K25" s="35"/>
      <c r="L25" s="35"/>
      <c r="M25" s="36"/>
      <c r="N25" s="47"/>
      <c r="O25" s="38"/>
      <c r="P25" s="46"/>
      <c r="Q25" s="40" t="str">
        <f t="shared" si="4"/>
        <v xml:space="preserve"> </v>
      </c>
      <c r="R25" s="40">
        <f t="shared" si="0"/>
        <v>0</v>
      </c>
      <c r="S25" s="41">
        <f t="shared" si="1"/>
        <v>0</v>
      </c>
      <c r="T25" s="42"/>
      <c r="U25" s="43">
        <f t="shared" si="2"/>
        <v>0</v>
      </c>
      <c r="V25" s="41">
        <f t="shared" si="3"/>
        <v>0</v>
      </c>
      <c r="W25" s="44"/>
      <c r="X25" s="94"/>
      <c r="Y25" s="83"/>
      <c r="Z25" s="29"/>
      <c r="AA25" s="44"/>
      <c r="AB25" s="11"/>
      <c r="AC25" s="11"/>
      <c r="AD25" s="45" t="s">
        <v>0</v>
      </c>
    </row>
    <row r="26" spans="1:30" ht="12.75" customHeight="1">
      <c r="A26" s="33"/>
      <c r="B26" s="33"/>
      <c r="C26" s="33"/>
      <c r="D26" s="33"/>
      <c r="E26" s="33"/>
      <c r="F26" s="34"/>
      <c r="G26" s="34"/>
      <c r="H26" s="35"/>
      <c r="I26" s="35"/>
      <c r="J26" s="35"/>
      <c r="K26" s="35"/>
      <c r="L26" s="35"/>
      <c r="M26" s="36"/>
      <c r="N26" s="47"/>
      <c r="O26" s="38"/>
      <c r="P26" s="46"/>
      <c r="Q26" s="40" t="str">
        <f t="shared" si="4"/>
        <v xml:space="preserve"> </v>
      </c>
      <c r="R26" s="40">
        <f t="shared" si="0"/>
        <v>0</v>
      </c>
      <c r="S26" s="41">
        <f t="shared" si="1"/>
        <v>0</v>
      </c>
      <c r="T26" s="42"/>
      <c r="U26" s="43">
        <f t="shared" si="2"/>
        <v>0</v>
      </c>
      <c r="V26" s="41">
        <f t="shared" si="3"/>
        <v>0</v>
      </c>
      <c r="W26" s="44"/>
      <c r="X26" s="94"/>
      <c r="Y26" s="83"/>
      <c r="Z26" s="29"/>
      <c r="AA26" s="44"/>
      <c r="AB26" s="11"/>
      <c r="AC26" s="11"/>
      <c r="AD26" s="45" t="s">
        <v>129</v>
      </c>
    </row>
    <row r="27" spans="1:30" ht="12.75" customHeight="1">
      <c r="A27" s="33"/>
      <c r="B27" s="33"/>
      <c r="C27" s="33"/>
      <c r="D27" s="33"/>
      <c r="E27" s="33"/>
      <c r="F27" s="34"/>
      <c r="G27" s="34"/>
      <c r="H27" s="35"/>
      <c r="I27" s="35"/>
      <c r="J27" s="35"/>
      <c r="K27" s="35"/>
      <c r="L27" s="35"/>
      <c r="M27" s="36"/>
      <c r="N27" s="47"/>
      <c r="O27" s="38"/>
      <c r="P27" s="46"/>
      <c r="Q27" s="40" t="str">
        <f t="shared" si="4"/>
        <v xml:space="preserve"> </v>
      </c>
      <c r="R27" s="40">
        <f t="shared" si="0"/>
        <v>0</v>
      </c>
      <c r="S27" s="41">
        <f t="shared" si="1"/>
        <v>0</v>
      </c>
      <c r="T27" s="42"/>
      <c r="U27" s="43">
        <f t="shared" si="2"/>
        <v>0</v>
      </c>
      <c r="V27" s="41">
        <f t="shared" si="3"/>
        <v>0</v>
      </c>
      <c r="W27" s="44"/>
      <c r="X27" s="94"/>
      <c r="Y27" s="83"/>
      <c r="Z27" s="29"/>
      <c r="AA27" s="44"/>
      <c r="AB27" s="11"/>
      <c r="AC27" s="11"/>
      <c r="AD27" s="45" t="s">
        <v>459</v>
      </c>
    </row>
    <row r="28" spans="1:30" ht="12.75" customHeight="1">
      <c r="A28" s="33"/>
      <c r="B28" s="33"/>
      <c r="C28" s="33"/>
      <c r="D28" s="33"/>
      <c r="E28" s="33"/>
      <c r="F28" s="34"/>
      <c r="G28" s="34"/>
      <c r="H28" s="35"/>
      <c r="I28" s="35"/>
      <c r="J28" s="35"/>
      <c r="K28" s="35"/>
      <c r="L28" s="35"/>
      <c r="M28" s="36"/>
      <c r="N28" s="47"/>
      <c r="O28" s="38"/>
      <c r="P28" s="46"/>
      <c r="Q28" s="40" t="str">
        <f t="shared" si="4"/>
        <v xml:space="preserve"> </v>
      </c>
      <c r="R28" s="40">
        <f t="shared" si="0"/>
        <v>0</v>
      </c>
      <c r="S28" s="41">
        <f t="shared" si="1"/>
        <v>0</v>
      </c>
      <c r="T28" s="42"/>
      <c r="U28" s="43">
        <f t="shared" si="2"/>
        <v>0</v>
      </c>
      <c r="V28" s="41">
        <f t="shared" si="3"/>
        <v>0</v>
      </c>
      <c r="W28" s="44"/>
      <c r="X28" s="94"/>
      <c r="Y28" s="83"/>
      <c r="Z28" s="29"/>
      <c r="AA28" s="44"/>
      <c r="AB28" s="11"/>
      <c r="AC28" s="11"/>
      <c r="AD28" s="45" t="s">
        <v>10</v>
      </c>
    </row>
    <row r="29" spans="1:30" ht="12.75" customHeight="1">
      <c r="A29" s="33"/>
      <c r="B29" s="33"/>
      <c r="C29" s="33"/>
      <c r="D29" s="33"/>
      <c r="E29" s="33"/>
      <c r="F29" s="34"/>
      <c r="G29" s="34"/>
      <c r="H29" s="35"/>
      <c r="I29" s="35"/>
      <c r="J29" s="35"/>
      <c r="K29" s="35"/>
      <c r="L29" s="35"/>
      <c r="M29" s="36"/>
      <c r="N29" s="47"/>
      <c r="O29" s="38"/>
      <c r="P29" s="46"/>
      <c r="Q29" s="40" t="str">
        <f t="shared" si="4"/>
        <v xml:space="preserve"> </v>
      </c>
      <c r="R29" s="40">
        <f t="shared" si="0"/>
        <v>0</v>
      </c>
      <c r="S29" s="41">
        <f t="shared" si="1"/>
        <v>0</v>
      </c>
      <c r="T29" s="42"/>
      <c r="U29" s="43">
        <f t="shared" si="2"/>
        <v>0</v>
      </c>
      <c r="V29" s="41">
        <f t="shared" si="3"/>
        <v>0</v>
      </c>
      <c r="W29" s="44"/>
      <c r="X29" s="94"/>
      <c r="Y29" s="83"/>
      <c r="Z29" s="29"/>
      <c r="AA29" s="44"/>
      <c r="AB29" s="11"/>
      <c r="AC29" s="11"/>
      <c r="AD29" s="45" t="s">
        <v>288</v>
      </c>
    </row>
    <row r="30" spans="1:30" ht="12.75" customHeight="1">
      <c r="A30" s="33"/>
      <c r="B30" s="33"/>
      <c r="C30" s="33"/>
      <c r="D30" s="33"/>
      <c r="E30" s="33"/>
      <c r="F30" s="34"/>
      <c r="G30" s="34"/>
      <c r="H30" s="35"/>
      <c r="I30" s="35"/>
      <c r="J30" s="35"/>
      <c r="K30" s="35"/>
      <c r="L30" s="35"/>
      <c r="M30" s="36"/>
      <c r="N30" s="47"/>
      <c r="O30" s="38"/>
      <c r="P30" s="46"/>
      <c r="Q30" s="40" t="str">
        <f t="shared" si="4"/>
        <v xml:space="preserve"> </v>
      </c>
      <c r="R30" s="40">
        <f t="shared" si="0"/>
        <v>0</v>
      </c>
      <c r="S30" s="41">
        <f t="shared" si="1"/>
        <v>0</v>
      </c>
      <c r="T30" s="42"/>
      <c r="U30" s="43">
        <f t="shared" si="2"/>
        <v>0</v>
      </c>
      <c r="V30" s="41">
        <f t="shared" si="3"/>
        <v>0</v>
      </c>
      <c r="W30" s="44"/>
      <c r="X30" s="94"/>
      <c r="Y30" s="83"/>
      <c r="Z30" s="29"/>
      <c r="AA30" s="44"/>
      <c r="AB30" s="11"/>
      <c r="AC30" s="11"/>
      <c r="AD30" s="45" t="s">
        <v>221</v>
      </c>
    </row>
    <row r="31" spans="1:30" ht="12.75" customHeight="1">
      <c r="A31" s="33"/>
      <c r="B31" s="33"/>
      <c r="C31" s="33"/>
      <c r="D31" s="33"/>
      <c r="E31" s="33"/>
      <c r="F31" s="34"/>
      <c r="G31" s="34"/>
      <c r="H31" s="35"/>
      <c r="I31" s="35"/>
      <c r="J31" s="35"/>
      <c r="K31" s="35"/>
      <c r="L31" s="35"/>
      <c r="M31" s="36"/>
      <c r="N31" s="47"/>
      <c r="O31" s="38"/>
      <c r="P31" s="46"/>
      <c r="Q31" s="40" t="str">
        <f t="shared" si="4"/>
        <v xml:space="preserve"> </v>
      </c>
      <c r="R31" s="40">
        <f t="shared" si="0"/>
        <v>0</v>
      </c>
      <c r="S31" s="41">
        <f t="shared" si="1"/>
        <v>0</v>
      </c>
      <c r="T31" s="42"/>
      <c r="U31" s="43">
        <f t="shared" si="2"/>
        <v>0</v>
      </c>
      <c r="V31" s="41">
        <f t="shared" si="3"/>
        <v>0</v>
      </c>
      <c r="W31" s="44"/>
      <c r="X31" s="94"/>
      <c r="Y31" s="83"/>
      <c r="Z31" s="29"/>
      <c r="AA31" s="44"/>
      <c r="AB31" s="11"/>
      <c r="AC31" s="11"/>
      <c r="AD31" s="45" t="s">
        <v>629</v>
      </c>
    </row>
    <row r="32" spans="1:30" ht="12.75" customHeight="1">
      <c r="A32" s="33"/>
      <c r="B32" s="33"/>
      <c r="C32" s="33"/>
      <c r="D32" s="33"/>
      <c r="E32" s="33"/>
      <c r="F32" s="34"/>
      <c r="G32" s="34"/>
      <c r="H32" s="35"/>
      <c r="I32" s="35"/>
      <c r="J32" s="35"/>
      <c r="K32" s="35"/>
      <c r="L32" s="35"/>
      <c r="M32" s="36"/>
      <c r="N32" s="47"/>
      <c r="O32" s="38"/>
      <c r="P32" s="46"/>
      <c r="Q32" s="40" t="str">
        <f t="shared" si="4"/>
        <v xml:space="preserve"> </v>
      </c>
      <c r="R32" s="40">
        <f t="shared" si="0"/>
        <v>0</v>
      </c>
      <c r="S32" s="41">
        <f t="shared" si="1"/>
        <v>0</v>
      </c>
      <c r="T32" s="42"/>
      <c r="U32" s="43">
        <f t="shared" si="2"/>
        <v>0</v>
      </c>
      <c r="V32" s="41">
        <f t="shared" si="3"/>
        <v>0</v>
      </c>
      <c r="W32" s="44"/>
      <c r="X32" s="94"/>
      <c r="Y32" s="83"/>
      <c r="Z32" s="29"/>
      <c r="AA32" s="44"/>
      <c r="AB32" s="11"/>
      <c r="AC32" s="11"/>
      <c r="AD32" s="45" t="s">
        <v>2504</v>
      </c>
    </row>
    <row r="33" spans="1:30" ht="12.75" customHeight="1">
      <c r="A33" s="33"/>
      <c r="B33" s="33"/>
      <c r="C33" s="33"/>
      <c r="D33" s="33"/>
      <c r="E33" s="33"/>
      <c r="F33" s="34"/>
      <c r="G33" s="34"/>
      <c r="H33" s="35"/>
      <c r="I33" s="35"/>
      <c r="J33" s="35"/>
      <c r="K33" s="35"/>
      <c r="L33" s="35"/>
      <c r="M33" s="36"/>
      <c r="N33" s="47"/>
      <c r="O33" s="38"/>
      <c r="P33" s="46"/>
      <c r="Q33" s="40" t="str">
        <f t="shared" si="4"/>
        <v xml:space="preserve"> </v>
      </c>
      <c r="R33" s="40">
        <f t="shared" si="0"/>
        <v>0</v>
      </c>
      <c r="S33" s="41">
        <f t="shared" si="1"/>
        <v>0</v>
      </c>
      <c r="T33" s="42"/>
      <c r="U33" s="43">
        <f t="shared" si="2"/>
        <v>0</v>
      </c>
      <c r="V33" s="41">
        <f t="shared" si="3"/>
        <v>0</v>
      </c>
      <c r="W33" s="44"/>
      <c r="X33" s="94"/>
      <c r="Y33" s="83"/>
      <c r="Z33" s="29"/>
      <c r="AA33" s="44"/>
      <c r="AB33" s="11"/>
      <c r="AC33" s="11"/>
      <c r="AD33" s="45" t="s">
        <v>2227</v>
      </c>
    </row>
    <row r="34" spans="1:30" ht="12.75" customHeight="1">
      <c r="A34" s="33"/>
      <c r="B34" s="33"/>
      <c r="C34" s="33"/>
      <c r="D34" s="33"/>
      <c r="E34" s="33"/>
      <c r="F34" s="34"/>
      <c r="G34" s="34"/>
      <c r="H34" s="35"/>
      <c r="I34" s="35"/>
      <c r="J34" s="35"/>
      <c r="K34" s="35"/>
      <c r="L34" s="35"/>
      <c r="M34" s="36"/>
      <c r="N34" s="47"/>
      <c r="O34" s="38"/>
      <c r="P34" s="46"/>
      <c r="Q34" s="40" t="str">
        <f t="shared" si="4"/>
        <v xml:space="preserve"> </v>
      </c>
      <c r="R34" s="40">
        <f t="shared" si="0"/>
        <v>0</v>
      </c>
      <c r="S34" s="41">
        <f t="shared" si="1"/>
        <v>0</v>
      </c>
      <c r="T34" s="42"/>
      <c r="U34" s="43">
        <f t="shared" si="2"/>
        <v>0</v>
      </c>
      <c r="V34" s="41">
        <f t="shared" si="3"/>
        <v>0</v>
      </c>
      <c r="W34" s="44"/>
      <c r="X34" s="94"/>
      <c r="Y34" s="83"/>
      <c r="Z34" s="29"/>
      <c r="AA34" s="44"/>
      <c r="AB34" s="11"/>
      <c r="AC34" s="11"/>
      <c r="AD34" s="45" t="s">
        <v>74</v>
      </c>
    </row>
    <row r="35" spans="1:30" ht="12.75" customHeight="1">
      <c r="A35" s="33"/>
      <c r="B35" s="33"/>
      <c r="C35" s="33"/>
      <c r="D35" s="33"/>
      <c r="E35" s="33"/>
      <c r="F35" s="34"/>
      <c r="G35" s="34"/>
      <c r="H35" s="35"/>
      <c r="I35" s="35"/>
      <c r="J35" s="35"/>
      <c r="K35" s="35"/>
      <c r="L35" s="35"/>
      <c r="M35" s="36"/>
      <c r="N35" s="47"/>
      <c r="O35" s="38"/>
      <c r="P35" s="46"/>
      <c r="Q35" s="40" t="str">
        <f t="shared" si="4"/>
        <v xml:space="preserve"> </v>
      </c>
      <c r="R35" s="40">
        <f t="shared" si="0"/>
        <v>0</v>
      </c>
      <c r="S35" s="41">
        <f t="shared" si="1"/>
        <v>0</v>
      </c>
      <c r="T35" s="42"/>
      <c r="U35" s="43">
        <f t="shared" si="2"/>
        <v>0</v>
      </c>
      <c r="V35" s="41">
        <f t="shared" si="3"/>
        <v>0</v>
      </c>
      <c r="W35" s="44"/>
      <c r="X35" s="94"/>
      <c r="Y35" s="83"/>
      <c r="Z35" s="29"/>
      <c r="AA35" s="44"/>
      <c r="AB35" s="11"/>
      <c r="AC35" s="11"/>
      <c r="AD35" s="45" t="s">
        <v>45</v>
      </c>
    </row>
    <row r="36" spans="1:30" ht="12.75" customHeight="1">
      <c r="A36" s="33"/>
      <c r="B36" s="33"/>
      <c r="C36" s="33"/>
      <c r="D36" s="33"/>
      <c r="E36" s="33"/>
      <c r="F36" s="34"/>
      <c r="G36" s="34"/>
      <c r="H36" s="35"/>
      <c r="I36" s="35"/>
      <c r="J36" s="35"/>
      <c r="K36" s="35"/>
      <c r="L36" s="35"/>
      <c r="M36" s="36"/>
      <c r="N36" s="47"/>
      <c r="O36" s="38"/>
      <c r="P36" s="46"/>
      <c r="Q36" s="40" t="str">
        <f t="shared" si="4"/>
        <v xml:space="preserve"> </v>
      </c>
      <c r="R36" s="40">
        <f t="shared" si="0"/>
        <v>0</v>
      </c>
      <c r="S36" s="41">
        <f t="shared" si="1"/>
        <v>0</v>
      </c>
      <c r="T36" s="42"/>
      <c r="U36" s="43">
        <f t="shared" si="2"/>
        <v>0</v>
      </c>
      <c r="V36" s="41">
        <f t="shared" si="3"/>
        <v>0</v>
      </c>
      <c r="W36" s="44"/>
      <c r="X36" s="94"/>
      <c r="Y36" s="83"/>
      <c r="Z36" s="29"/>
      <c r="AA36" s="44"/>
      <c r="AB36" s="11"/>
      <c r="AC36" s="11"/>
      <c r="AD36" s="45" t="s">
        <v>137</v>
      </c>
    </row>
    <row r="37" spans="1:30" ht="12.75" customHeight="1">
      <c r="A37" s="33"/>
      <c r="B37" s="33"/>
      <c r="C37" s="33"/>
      <c r="D37" s="33"/>
      <c r="E37" s="33"/>
      <c r="F37" s="34"/>
      <c r="G37" s="34"/>
      <c r="H37" s="35"/>
      <c r="I37" s="35"/>
      <c r="J37" s="35"/>
      <c r="K37" s="35"/>
      <c r="L37" s="35"/>
      <c r="M37" s="36"/>
      <c r="N37" s="47"/>
      <c r="O37" s="38"/>
      <c r="P37" s="46"/>
      <c r="Q37" s="40" t="str">
        <f t="shared" si="4"/>
        <v xml:space="preserve"> </v>
      </c>
      <c r="R37" s="40">
        <f t="shared" si="0"/>
        <v>0</v>
      </c>
      <c r="S37" s="41">
        <f t="shared" si="1"/>
        <v>0</v>
      </c>
      <c r="T37" s="42"/>
      <c r="U37" s="43">
        <f t="shared" si="2"/>
        <v>0</v>
      </c>
      <c r="V37" s="41">
        <f t="shared" si="3"/>
        <v>0</v>
      </c>
      <c r="W37" s="44"/>
      <c r="X37" s="94"/>
      <c r="Y37" s="83"/>
      <c r="Z37" s="29"/>
      <c r="AA37" s="44"/>
      <c r="AB37" s="11"/>
      <c r="AC37" s="11"/>
      <c r="AD37" s="45" t="s">
        <v>632</v>
      </c>
    </row>
    <row r="38" spans="1:30" ht="12.75" customHeight="1">
      <c r="A38" s="33"/>
      <c r="B38" s="33"/>
      <c r="C38" s="33"/>
      <c r="D38" s="33"/>
      <c r="E38" s="33"/>
      <c r="F38" s="34"/>
      <c r="G38" s="34"/>
      <c r="H38" s="35"/>
      <c r="I38" s="35"/>
      <c r="J38" s="35"/>
      <c r="K38" s="35"/>
      <c r="L38" s="35"/>
      <c r="M38" s="36"/>
      <c r="N38" s="47"/>
      <c r="O38" s="38"/>
      <c r="P38" s="46"/>
      <c r="Q38" s="40" t="str">
        <f t="shared" si="4"/>
        <v xml:space="preserve"> </v>
      </c>
      <c r="R38" s="40">
        <f t="shared" si="0"/>
        <v>0</v>
      </c>
      <c r="S38" s="41">
        <f t="shared" si="1"/>
        <v>0</v>
      </c>
      <c r="T38" s="42"/>
      <c r="U38" s="43">
        <f t="shared" si="2"/>
        <v>0</v>
      </c>
      <c r="V38" s="41">
        <f t="shared" si="3"/>
        <v>0</v>
      </c>
      <c r="W38" s="44"/>
      <c r="X38" s="94"/>
      <c r="Y38" s="83"/>
      <c r="Z38" s="29"/>
      <c r="AA38" s="44"/>
      <c r="AB38" s="11"/>
      <c r="AC38" s="11"/>
      <c r="AD38" s="45" t="s">
        <v>59</v>
      </c>
    </row>
    <row r="39" spans="1:30" ht="12.75" customHeight="1">
      <c r="A39" s="33"/>
      <c r="B39" s="33"/>
      <c r="C39" s="33"/>
      <c r="D39" s="33"/>
      <c r="E39" s="33"/>
      <c r="F39" s="34"/>
      <c r="G39" s="34"/>
      <c r="H39" s="35"/>
      <c r="I39" s="35"/>
      <c r="J39" s="35"/>
      <c r="K39" s="35"/>
      <c r="L39" s="35"/>
      <c r="M39" s="36"/>
      <c r="N39" s="47"/>
      <c r="O39" s="38"/>
      <c r="P39" s="46"/>
      <c r="Q39" s="40" t="str">
        <f t="shared" si="4"/>
        <v xml:space="preserve"> </v>
      </c>
      <c r="R39" s="40">
        <f t="shared" si="0"/>
        <v>0</v>
      </c>
      <c r="S39" s="41">
        <f t="shared" si="1"/>
        <v>0</v>
      </c>
      <c r="T39" s="42"/>
      <c r="U39" s="43">
        <f t="shared" si="2"/>
        <v>0</v>
      </c>
      <c r="V39" s="41">
        <f t="shared" si="3"/>
        <v>0</v>
      </c>
      <c r="W39" s="44"/>
      <c r="X39" s="94"/>
      <c r="Y39" s="83"/>
      <c r="Z39" s="29"/>
      <c r="AA39" s="44"/>
      <c r="AB39" s="11"/>
      <c r="AC39" s="11"/>
      <c r="AD39" s="45" t="s">
        <v>2068</v>
      </c>
    </row>
    <row r="40" spans="1:30" ht="12.75" customHeight="1">
      <c r="A40" s="33"/>
      <c r="B40" s="33"/>
      <c r="C40" s="33"/>
      <c r="D40" s="33"/>
      <c r="E40" s="33"/>
      <c r="F40" s="34"/>
      <c r="G40" s="34"/>
      <c r="H40" s="35"/>
      <c r="I40" s="35"/>
      <c r="J40" s="35"/>
      <c r="K40" s="35"/>
      <c r="L40" s="35"/>
      <c r="M40" s="36"/>
      <c r="N40" s="47"/>
      <c r="O40" s="38"/>
      <c r="P40" s="46"/>
      <c r="Q40" s="40" t="str">
        <f t="shared" si="4"/>
        <v xml:space="preserve"> </v>
      </c>
      <c r="R40" s="40">
        <f t="shared" si="0"/>
        <v>0</v>
      </c>
      <c r="S40" s="41">
        <f t="shared" si="1"/>
        <v>0</v>
      </c>
      <c r="T40" s="42"/>
      <c r="U40" s="43">
        <f t="shared" si="2"/>
        <v>0</v>
      </c>
      <c r="V40" s="41">
        <f t="shared" si="3"/>
        <v>0</v>
      </c>
      <c r="W40" s="44"/>
      <c r="X40" s="94"/>
      <c r="Y40" s="83"/>
      <c r="Z40" s="29"/>
      <c r="AA40" s="44"/>
      <c r="AB40" s="11"/>
      <c r="AC40" s="11"/>
      <c r="AD40" s="45" t="s">
        <v>206</v>
      </c>
    </row>
    <row r="41" spans="1:30" ht="12.75" customHeight="1">
      <c r="A41" s="33"/>
      <c r="B41" s="33"/>
      <c r="C41" s="33"/>
      <c r="D41" s="33"/>
      <c r="E41" s="33"/>
      <c r="F41" s="34"/>
      <c r="G41" s="34"/>
      <c r="H41" s="35"/>
      <c r="I41" s="35"/>
      <c r="J41" s="35"/>
      <c r="K41" s="35"/>
      <c r="L41" s="35"/>
      <c r="M41" s="36"/>
      <c r="N41" s="47"/>
      <c r="O41" s="38"/>
      <c r="P41" s="46"/>
      <c r="Q41" s="40" t="str">
        <f t="shared" si="4"/>
        <v xml:space="preserve"> </v>
      </c>
      <c r="R41" s="40">
        <f t="shared" si="0"/>
        <v>0</v>
      </c>
      <c r="S41" s="41">
        <f t="shared" si="1"/>
        <v>0</v>
      </c>
      <c r="T41" s="42"/>
      <c r="U41" s="43">
        <f t="shared" si="2"/>
        <v>0</v>
      </c>
      <c r="V41" s="41">
        <f t="shared" si="3"/>
        <v>0</v>
      </c>
      <c r="W41" s="44"/>
      <c r="X41" s="94"/>
      <c r="Y41" s="83"/>
      <c r="Z41" s="29"/>
      <c r="AA41" s="44"/>
      <c r="AB41" s="11"/>
      <c r="AC41" s="11"/>
      <c r="AD41" s="45" t="s">
        <v>1312</v>
      </c>
    </row>
    <row r="42" spans="1:30" ht="12.75" customHeight="1">
      <c r="A42" s="33"/>
      <c r="B42" s="33"/>
      <c r="C42" s="33"/>
      <c r="D42" s="33"/>
      <c r="E42" s="33"/>
      <c r="F42" s="34"/>
      <c r="G42" s="34"/>
      <c r="H42" s="35"/>
      <c r="I42" s="35"/>
      <c r="J42" s="35"/>
      <c r="K42" s="35"/>
      <c r="L42" s="35"/>
      <c r="M42" s="36"/>
      <c r="N42" s="47"/>
      <c r="O42" s="38"/>
      <c r="P42" s="46"/>
      <c r="Q42" s="40" t="str">
        <f t="shared" si="4"/>
        <v xml:space="preserve"> </v>
      </c>
      <c r="R42" s="40">
        <f t="shared" si="0"/>
        <v>0</v>
      </c>
      <c r="S42" s="41">
        <f t="shared" si="1"/>
        <v>0</v>
      </c>
      <c r="T42" s="42"/>
      <c r="U42" s="43">
        <f t="shared" si="2"/>
        <v>0</v>
      </c>
      <c r="V42" s="41">
        <f t="shared" si="3"/>
        <v>0</v>
      </c>
      <c r="W42" s="44"/>
      <c r="X42" s="94"/>
      <c r="Y42" s="83"/>
      <c r="Z42" s="29"/>
      <c r="AA42" s="44"/>
      <c r="AB42" s="11"/>
      <c r="AC42" s="11"/>
      <c r="AD42" s="45" t="s">
        <v>2369</v>
      </c>
    </row>
    <row r="43" spans="1:30" ht="12.75" customHeight="1">
      <c r="A43" s="33"/>
      <c r="B43" s="33"/>
      <c r="C43" s="33"/>
      <c r="D43" s="33"/>
      <c r="E43" s="33"/>
      <c r="F43" s="34"/>
      <c r="G43" s="34"/>
      <c r="H43" s="35"/>
      <c r="I43" s="35"/>
      <c r="J43" s="35"/>
      <c r="K43" s="35"/>
      <c r="L43" s="35"/>
      <c r="M43" s="36"/>
      <c r="N43" s="47"/>
      <c r="O43" s="38"/>
      <c r="P43" s="46"/>
      <c r="Q43" s="40" t="str">
        <f t="shared" si="4"/>
        <v xml:space="preserve"> </v>
      </c>
      <c r="R43" s="40">
        <f t="shared" si="0"/>
        <v>0</v>
      </c>
      <c r="S43" s="41">
        <f t="shared" si="1"/>
        <v>0</v>
      </c>
      <c r="T43" s="42"/>
      <c r="U43" s="43">
        <f t="shared" si="2"/>
        <v>0</v>
      </c>
      <c r="V43" s="41">
        <f t="shared" si="3"/>
        <v>0</v>
      </c>
      <c r="W43" s="44"/>
      <c r="X43" s="94"/>
      <c r="Y43" s="83"/>
      <c r="Z43" s="29"/>
      <c r="AA43" s="44"/>
      <c r="AB43" s="11"/>
      <c r="AC43" s="11"/>
      <c r="AD43" s="45" t="s">
        <v>321</v>
      </c>
    </row>
    <row r="44" spans="1:30" ht="12.75" customHeight="1">
      <c r="A44" s="33"/>
      <c r="B44" s="33"/>
      <c r="C44" s="33"/>
      <c r="D44" s="33"/>
      <c r="E44" s="33"/>
      <c r="F44" s="34"/>
      <c r="G44" s="34"/>
      <c r="H44" s="35"/>
      <c r="I44" s="35"/>
      <c r="J44" s="35"/>
      <c r="K44" s="35"/>
      <c r="L44" s="35"/>
      <c r="M44" s="36"/>
      <c r="N44" s="47"/>
      <c r="O44" s="38"/>
      <c r="P44" s="46"/>
      <c r="Q44" s="40" t="str">
        <f t="shared" si="4"/>
        <v xml:space="preserve"> </v>
      </c>
      <c r="R44" s="40">
        <f t="shared" si="0"/>
        <v>0</v>
      </c>
      <c r="S44" s="41">
        <f t="shared" si="1"/>
        <v>0</v>
      </c>
      <c r="T44" s="42"/>
      <c r="U44" s="43">
        <f t="shared" si="2"/>
        <v>0</v>
      </c>
      <c r="V44" s="41">
        <f t="shared" si="3"/>
        <v>0</v>
      </c>
      <c r="W44" s="44"/>
      <c r="X44" s="94"/>
      <c r="Y44" s="83"/>
      <c r="Z44" s="29"/>
      <c r="AA44" s="44"/>
      <c r="AB44" s="11"/>
      <c r="AC44" s="11"/>
      <c r="AD44" s="45" t="s">
        <v>1708</v>
      </c>
    </row>
    <row r="45" spans="1:30" ht="12.75" customHeight="1">
      <c r="A45" s="33"/>
      <c r="B45" s="33"/>
      <c r="C45" s="33"/>
      <c r="D45" s="33"/>
      <c r="E45" s="33"/>
      <c r="F45" s="34"/>
      <c r="G45" s="34"/>
      <c r="H45" s="35"/>
      <c r="I45" s="35"/>
      <c r="J45" s="35"/>
      <c r="K45" s="35"/>
      <c r="L45" s="35"/>
      <c r="M45" s="36"/>
      <c r="N45" s="47"/>
      <c r="O45" s="38"/>
      <c r="P45" s="46"/>
      <c r="Q45" s="40" t="str">
        <f t="shared" si="4"/>
        <v xml:space="preserve"> </v>
      </c>
      <c r="R45" s="40">
        <f t="shared" si="0"/>
        <v>0</v>
      </c>
      <c r="S45" s="41">
        <f t="shared" si="1"/>
        <v>0</v>
      </c>
      <c r="T45" s="42"/>
      <c r="U45" s="43">
        <f t="shared" si="2"/>
        <v>0</v>
      </c>
      <c r="V45" s="41">
        <f t="shared" si="3"/>
        <v>0</v>
      </c>
      <c r="W45" s="44"/>
      <c r="X45" s="94"/>
      <c r="Y45" s="83"/>
      <c r="Z45" s="29"/>
      <c r="AA45" s="44"/>
      <c r="AB45" s="11"/>
      <c r="AC45" s="11"/>
      <c r="AD45" s="45" t="s">
        <v>516</v>
      </c>
    </row>
    <row r="46" spans="1:30" ht="12.75" customHeight="1">
      <c r="A46" s="33"/>
      <c r="B46" s="33"/>
      <c r="C46" s="33"/>
      <c r="D46" s="33"/>
      <c r="E46" s="33"/>
      <c r="F46" s="34"/>
      <c r="G46" s="34"/>
      <c r="H46" s="35"/>
      <c r="I46" s="35"/>
      <c r="J46" s="35"/>
      <c r="K46" s="35"/>
      <c r="L46" s="35"/>
      <c r="M46" s="36"/>
      <c r="N46" s="47"/>
      <c r="O46" s="38"/>
      <c r="P46" s="46"/>
      <c r="Q46" s="40" t="str">
        <f t="shared" si="4"/>
        <v xml:space="preserve"> </v>
      </c>
      <c r="R46" s="40">
        <f t="shared" si="0"/>
        <v>0</v>
      </c>
      <c r="S46" s="41">
        <f t="shared" si="1"/>
        <v>0</v>
      </c>
      <c r="T46" s="42"/>
      <c r="U46" s="43">
        <f t="shared" si="2"/>
        <v>0</v>
      </c>
      <c r="V46" s="41">
        <f t="shared" si="3"/>
        <v>0</v>
      </c>
      <c r="W46" s="44"/>
      <c r="X46" s="94"/>
      <c r="Y46" s="83"/>
      <c r="Z46" s="29"/>
      <c r="AA46" s="44"/>
      <c r="AB46" s="11"/>
      <c r="AC46" s="11"/>
      <c r="AD46" s="45" t="s">
        <v>68</v>
      </c>
    </row>
    <row r="47" spans="1:30" ht="12.75" customHeight="1">
      <c r="A47" s="33"/>
      <c r="B47" s="33"/>
      <c r="C47" s="33"/>
      <c r="D47" s="33"/>
      <c r="E47" s="33"/>
      <c r="F47" s="34"/>
      <c r="G47" s="34"/>
      <c r="H47" s="35"/>
      <c r="I47" s="35"/>
      <c r="J47" s="35"/>
      <c r="K47" s="35"/>
      <c r="L47" s="35"/>
      <c r="M47" s="36"/>
      <c r="N47" s="47"/>
      <c r="O47" s="38"/>
      <c r="P47" s="46"/>
      <c r="Q47" s="40" t="str">
        <f t="shared" si="4"/>
        <v xml:space="preserve"> </v>
      </c>
      <c r="R47" s="40">
        <f t="shared" si="0"/>
        <v>0</v>
      </c>
      <c r="S47" s="41">
        <f t="shared" si="1"/>
        <v>0</v>
      </c>
      <c r="T47" s="42"/>
      <c r="U47" s="43">
        <f t="shared" si="2"/>
        <v>0</v>
      </c>
      <c r="V47" s="41">
        <f t="shared" si="3"/>
        <v>0</v>
      </c>
      <c r="W47" s="44"/>
      <c r="X47" s="94"/>
      <c r="Y47" s="83"/>
      <c r="Z47" s="29"/>
      <c r="AA47" s="44"/>
      <c r="AB47" s="11"/>
      <c r="AC47" s="11"/>
      <c r="AD47" s="45" t="s">
        <v>3020</v>
      </c>
    </row>
    <row r="48" spans="1:30" ht="12.75" customHeight="1">
      <c r="A48" s="33"/>
      <c r="B48" s="33"/>
      <c r="C48" s="33"/>
      <c r="D48" s="33"/>
      <c r="E48" s="33"/>
      <c r="F48" s="34"/>
      <c r="G48" s="34"/>
      <c r="H48" s="35"/>
      <c r="I48" s="35"/>
      <c r="J48" s="35"/>
      <c r="K48" s="35"/>
      <c r="L48" s="35"/>
      <c r="M48" s="36"/>
      <c r="N48" s="47"/>
      <c r="O48" s="38"/>
      <c r="P48" s="46"/>
      <c r="Q48" s="40" t="str">
        <f t="shared" si="4"/>
        <v xml:space="preserve"> </v>
      </c>
      <c r="R48" s="40">
        <f t="shared" si="0"/>
        <v>0</v>
      </c>
      <c r="S48" s="41">
        <f t="shared" si="1"/>
        <v>0</v>
      </c>
      <c r="T48" s="42"/>
      <c r="U48" s="43">
        <f t="shared" si="2"/>
        <v>0</v>
      </c>
      <c r="V48" s="41">
        <f t="shared" si="3"/>
        <v>0</v>
      </c>
      <c r="W48" s="44"/>
      <c r="X48" s="94"/>
      <c r="Y48" s="83"/>
      <c r="Z48" s="29"/>
      <c r="AA48" s="44"/>
      <c r="AB48" s="11"/>
      <c r="AC48" s="11"/>
      <c r="AD48" s="45" t="s">
        <v>71</v>
      </c>
    </row>
    <row r="49" spans="1:30" ht="12.75" customHeight="1">
      <c r="A49" s="33"/>
      <c r="B49" s="33"/>
      <c r="C49" s="33"/>
      <c r="D49" s="33"/>
      <c r="E49" s="33"/>
      <c r="F49" s="34"/>
      <c r="G49" s="34"/>
      <c r="H49" s="35"/>
      <c r="I49" s="35"/>
      <c r="J49" s="35"/>
      <c r="K49" s="35"/>
      <c r="L49" s="35"/>
      <c r="M49" s="36"/>
      <c r="N49" s="47"/>
      <c r="O49" s="38"/>
      <c r="P49" s="46"/>
      <c r="Q49" s="40" t="str">
        <f t="shared" si="4"/>
        <v xml:space="preserve"> </v>
      </c>
      <c r="R49" s="40">
        <f t="shared" si="0"/>
        <v>0</v>
      </c>
      <c r="S49" s="41">
        <f t="shared" si="1"/>
        <v>0</v>
      </c>
      <c r="T49" s="42"/>
      <c r="U49" s="43">
        <f t="shared" si="2"/>
        <v>0</v>
      </c>
      <c r="V49" s="41">
        <f t="shared" si="3"/>
        <v>0</v>
      </c>
      <c r="W49" s="44"/>
      <c r="X49" s="94"/>
      <c r="Y49" s="83"/>
      <c r="Z49" s="29"/>
      <c r="AA49" s="44"/>
      <c r="AB49" s="11"/>
      <c r="AC49" s="11"/>
      <c r="AD49" s="45" t="s">
        <v>144</v>
      </c>
    </row>
    <row r="50" spans="1:30" ht="12.75" customHeight="1">
      <c r="A50" s="33"/>
      <c r="B50" s="33"/>
      <c r="C50" s="33"/>
      <c r="D50" s="33"/>
      <c r="E50" s="33"/>
      <c r="F50" s="34"/>
      <c r="G50" s="34"/>
      <c r="H50" s="35"/>
      <c r="I50" s="35"/>
      <c r="J50" s="35"/>
      <c r="K50" s="35"/>
      <c r="L50" s="35"/>
      <c r="M50" s="36"/>
      <c r="N50" s="47"/>
      <c r="O50" s="38"/>
      <c r="P50" s="46"/>
      <c r="Q50" s="40" t="str">
        <f t="shared" si="4"/>
        <v xml:space="preserve"> </v>
      </c>
      <c r="R50" s="40">
        <f t="shared" si="0"/>
        <v>0</v>
      </c>
      <c r="S50" s="41">
        <f t="shared" si="1"/>
        <v>0</v>
      </c>
      <c r="T50" s="42"/>
      <c r="U50" s="43">
        <f t="shared" si="2"/>
        <v>0</v>
      </c>
      <c r="V50" s="41">
        <f t="shared" si="3"/>
        <v>0</v>
      </c>
      <c r="W50" s="44"/>
      <c r="X50" s="94"/>
      <c r="Y50" s="83"/>
      <c r="Z50" s="29"/>
      <c r="AA50" s="44"/>
      <c r="AB50" s="11"/>
      <c r="AC50" s="11"/>
      <c r="AD50" s="45" t="s">
        <v>300</v>
      </c>
    </row>
    <row r="51" spans="1:30" ht="12.75" customHeight="1">
      <c r="A51" s="33"/>
      <c r="B51" s="33"/>
      <c r="C51" s="33"/>
      <c r="D51" s="33"/>
      <c r="E51" s="33"/>
      <c r="F51" s="34"/>
      <c r="G51" s="34"/>
      <c r="H51" s="35"/>
      <c r="I51" s="35"/>
      <c r="J51" s="35"/>
      <c r="K51" s="35"/>
      <c r="L51" s="35"/>
      <c r="M51" s="36"/>
      <c r="N51" s="47"/>
      <c r="O51" s="38"/>
      <c r="P51" s="46"/>
      <c r="Q51" s="40" t="str">
        <f t="shared" si="4"/>
        <v xml:space="preserve"> </v>
      </c>
      <c r="R51" s="40">
        <f t="shared" si="0"/>
        <v>0</v>
      </c>
      <c r="S51" s="41">
        <f t="shared" si="1"/>
        <v>0</v>
      </c>
      <c r="T51" s="42"/>
      <c r="U51" s="43">
        <f t="shared" si="2"/>
        <v>0</v>
      </c>
      <c r="V51" s="41">
        <f t="shared" si="3"/>
        <v>0</v>
      </c>
      <c r="W51" s="44"/>
      <c r="X51" s="94"/>
      <c r="Y51" s="83"/>
      <c r="Z51" s="29"/>
      <c r="AA51" s="44"/>
      <c r="AB51" s="11"/>
      <c r="AC51" s="11"/>
      <c r="AD51" s="45" t="s">
        <v>1304</v>
      </c>
    </row>
    <row r="52" spans="1:30" ht="12.75" customHeight="1">
      <c r="A52" s="33"/>
      <c r="B52" s="33"/>
      <c r="C52" s="33"/>
      <c r="D52" s="33"/>
      <c r="E52" s="33"/>
      <c r="F52" s="34"/>
      <c r="G52" s="34"/>
      <c r="H52" s="35"/>
      <c r="I52" s="35"/>
      <c r="J52" s="35"/>
      <c r="K52" s="35"/>
      <c r="L52" s="35"/>
      <c r="M52" s="36"/>
      <c r="N52" s="47"/>
      <c r="O52" s="38"/>
      <c r="P52" s="46"/>
      <c r="Q52" s="40" t="str">
        <f t="shared" si="4"/>
        <v xml:space="preserve"> </v>
      </c>
      <c r="R52" s="40">
        <f t="shared" si="0"/>
        <v>0</v>
      </c>
      <c r="S52" s="41">
        <f t="shared" si="1"/>
        <v>0</v>
      </c>
      <c r="T52" s="42"/>
      <c r="U52" s="43">
        <f t="shared" si="2"/>
        <v>0</v>
      </c>
      <c r="V52" s="41">
        <f t="shared" si="3"/>
        <v>0</v>
      </c>
      <c r="W52" s="44"/>
      <c r="X52" s="94"/>
      <c r="Y52" s="83"/>
      <c r="Z52" s="29"/>
      <c r="AA52" s="44"/>
      <c r="AB52" s="11"/>
      <c r="AC52" s="11"/>
      <c r="AD52" s="45" t="s">
        <v>6872</v>
      </c>
    </row>
    <row r="53" spans="1:30" ht="12.75" customHeight="1">
      <c r="A53" s="33"/>
      <c r="B53" s="33"/>
      <c r="C53" s="33"/>
      <c r="D53" s="33"/>
      <c r="E53" s="33"/>
      <c r="F53" s="34"/>
      <c r="G53" s="34"/>
      <c r="H53" s="35"/>
      <c r="I53" s="35"/>
      <c r="J53" s="35"/>
      <c r="K53" s="35"/>
      <c r="L53" s="35"/>
      <c r="M53" s="36"/>
      <c r="N53" s="47"/>
      <c r="O53" s="38"/>
      <c r="P53" s="46"/>
      <c r="Q53" s="40" t="str">
        <f t="shared" si="4"/>
        <v xml:space="preserve"> </v>
      </c>
      <c r="R53" s="40">
        <f t="shared" si="0"/>
        <v>0</v>
      </c>
      <c r="S53" s="41">
        <f t="shared" si="1"/>
        <v>0</v>
      </c>
      <c r="T53" s="42"/>
      <c r="U53" s="43">
        <f t="shared" si="2"/>
        <v>0</v>
      </c>
      <c r="V53" s="41">
        <f t="shared" si="3"/>
        <v>0</v>
      </c>
      <c r="W53" s="44"/>
      <c r="X53" s="94"/>
      <c r="Y53" s="83"/>
      <c r="Z53" s="29"/>
      <c r="AA53" s="44"/>
      <c r="AB53" s="11"/>
      <c r="AC53" s="11"/>
      <c r="AD53" s="45" t="s">
        <v>1925</v>
      </c>
    </row>
    <row r="54" spans="1:30" ht="12.75" customHeight="1">
      <c r="A54" s="33"/>
      <c r="B54" s="33"/>
      <c r="C54" s="33"/>
      <c r="D54" s="33"/>
      <c r="E54" s="33"/>
      <c r="F54" s="34"/>
      <c r="G54" s="34"/>
      <c r="H54" s="35"/>
      <c r="I54" s="35"/>
      <c r="J54" s="35"/>
      <c r="K54" s="35"/>
      <c r="L54" s="35"/>
      <c r="M54" s="36"/>
      <c r="N54" s="47"/>
      <c r="O54" s="38"/>
      <c r="P54" s="46"/>
      <c r="Q54" s="40" t="str">
        <f t="shared" si="4"/>
        <v xml:space="preserve"> </v>
      </c>
      <c r="R54" s="40">
        <f t="shared" si="0"/>
        <v>0</v>
      </c>
      <c r="S54" s="41">
        <f t="shared" si="1"/>
        <v>0</v>
      </c>
      <c r="T54" s="42"/>
      <c r="U54" s="43">
        <f t="shared" si="2"/>
        <v>0</v>
      </c>
      <c r="V54" s="41">
        <f t="shared" si="3"/>
        <v>0</v>
      </c>
      <c r="W54" s="44"/>
      <c r="X54" s="94"/>
      <c r="Y54" s="83"/>
      <c r="Z54" s="29"/>
      <c r="AA54" s="44"/>
      <c r="AB54" s="11"/>
      <c r="AC54" s="11"/>
      <c r="AD54" s="45" t="s">
        <v>126</v>
      </c>
    </row>
    <row r="55" spans="1:30" ht="12.75" customHeight="1">
      <c r="A55" s="33"/>
      <c r="B55" s="33"/>
      <c r="C55" s="33"/>
      <c r="D55" s="33"/>
      <c r="E55" s="33"/>
      <c r="F55" s="34"/>
      <c r="G55" s="34"/>
      <c r="H55" s="35"/>
      <c r="I55" s="35"/>
      <c r="J55" s="35"/>
      <c r="K55" s="35"/>
      <c r="L55" s="35"/>
      <c r="M55" s="36"/>
      <c r="N55" s="47"/>
      <c r="O55" s="38"/>
      <c r="P55" s="46"/>
      <c r="Q55" s="40" t="str">
        <f t="shared" si="4"/>
        <v xml:space="preserve"> </v>
      </c>
      <c r="R55" s="40">
        <f t="shared" si="0"/>
        <v>0</v>
      </c>
      <c r="S55" s="41">
        <f t="shared" si="1"/>
        <v>0</v>
      </c>
      <c r="T55" s="42"/>
      <c r="U55" s="43">
        <f t="shared" si="2"/>
        <v>0</v>
      </c>
      <c r="V55" s="41">
        <f t="shared" si="3"/>
        <v>0</v>
      </c>
      <c r="W55" s="44"/>
      <c r="X55" s="94"/>
      <c r="Y55" s="83"/>
      <c r="Z55" s="29"/>
      <c r="AA55" s="44"/>
      <c r="AB55" s="11"/>
      <c r="AC55" s="11"/>
      <c r="AD55" s="45" t="s">
        <v>225</v>
      </c>
    </row>
    <row r="56" spans="1:30" ht="12.75" customHeight="1">
      <c r="A56" s="33"/>
      <c r="B56" s="33"/>
      <c r="C56" s="33"/>
      <c r="D56" s="33"/>
      <c r="E56" s="33"/>
      <c r="F56" s="34"/>
      <c r="G56" s="34"/>
      <c r="H56" s="35"/>
      <c r="I56" s="35"/>
      <c r="J56" s="35"/>
      <c r="K56" s="35"/>
      <c r="L56" s="35"/>
      <c r="M56" s="36"/>
      <c r="N56" s="47"/>
      <c r="O56" s="38"/>
      <c r="P56" s="46"/>
      <c r="Q56" s="40" t="str">
        <f t="shared" si="4"/>
        <v xml:space="preserve"> </v>
      </c>
      <c r="R56" s="40">
        <f t="shared" si="0"/>
        <v>0</v>
      </c>
      <c r="S56" s="41">
        <f t="shared" si="1"/>
        <v>0</v>
      </c>
      <c r="T56" s="42"/>
      <c r="U56" s="43">
        <f t="shared" si="2"/>
        <v>0</v>
      </c>
      <c r="V56" s="41">
        <f t="shared" si="3"/>
        <v>0</v>
      </c>
      <c r="W56" s="44"/>
      <c r="X56" s="94"/>
      <c r="Y56" s="83"/>
      <c r="Z56" s="29"/>
      <c r="AA56" s="44"/>
      <c r="AB56" s="11"/>
      <c r="AC56" s="11"/>
      <c r="AD56" s="45" t="s">
        <v>97</v>
      </c>
    </row>
    <row r="57" spans="1:30" ht="12.75" customHeight="1">
      <c r="A57" s="33"/>
      <c r="B57" s="33"/>
      <c r="C57" s="33"/>
      <c r="D57" s="33"/>
      <c r="E57" s="33"/>
      <c r="F57" s="34"/>
      <c r="G57" s="34"/>
      <c r="H57" s="35"/>
      <c r="I57" s="35"/>
      <c r="J57" s="35"/>
      <c r="K57" s="35"/>
      <c r="L57" s="35"/>
      <c r="M57" s="36"/>
      <c r="N57" s="47"/>
      <c r="O57" s="38"/>
      <c r="P57" s="46"/>
      <c r="Q57" s="40" t="str">
        <f t="shared" si="4"/>
        <v xml:space="preserve"> </v>
      </c>
      <c r="R57" s="40">
        <f t="shared" si="0"/>
        <v>0</v>
      </c>
      <c r="S57" s="41">
        <f t="shared" si="1"/>
        <v>0</v>
      </c>
      <c r="T57" s="42"/>
      <c r="U57" s="43">
        <f t="shared" si="2"/>
        <v>0</v>
      </c>
      <c r="V57" s="41">
        <f t="shared" si="3"/>
        <v>0</v>
      </c>
      <c r="W57" s="44"/>
      <c r="X57" s="94"/>
      <c r="Y57" s="83"/>
      <c r="Z57" s="29"/>
      <c r="AA57" s="44"/>
      <c r="AB57" s="11"/>
      <c r="AC57" s="11"/>
      <c r="AD57" s="45" t="s">
        <v>26</v>
      </c>
    </row>
    <row r="58" spans="1:30" ht="12.75" customHeight="1">
      <c r="A58" s="33"/>
      <c r="B58" s="33"/>
      <c r="C58" s="33"/>
      <c r="D58" s="33"/>
      <c r="E58" s="33"/>
      <c r="F58" s="34"/>
      <c r="G58" s="34"/>
      <c r="H58" s="35"/>
      <c r="I58" s="35"/>
      <c r="J58" s="35"/>
      <c r="K58" s="35"/>
      <c r="L58" s="35"/>
      <c r="M58" s="36"/>
      <c r="N58" s="47"/>
      <c r="O58" s="38"/>
      <c r="P58" s="46"/>
      <c r="Q58" s="40" t="str">
        <f t="shared" si="4"/>
        <v xml:space="preserve"> </v>
      </c>
      <c r="R58" s="40">
        <f t="shared" si="0"/>
        <v>0</v>
      </c>
      <c r="S58" s="41">
        <f t="shared" si="1"/>
        <v>0</v>
      </c>
      <c r="T58" s="42"/>
      <c r="U58" s="43">
        <f t="shared" si="2"/>
        <v>0</v>
      </c>
      <c r="V58" s="41">
        <f t="shared" si="3"/>
        <v>0</v>
      </c>
      <c r="W58" s="44"/>
      <c r="X58" s="94"/>
      <c r="Y58" s="83"/>
      <c r="Z58" s="29"/>
      <c r="AA58" s="44"/>
      <c r="AB58" s="11"/>
      <c r="AC58" s="11"/>
      <c r="AD58" s="45" t="s">
        <v>233</v>
      </c>
    </row>
    <row r="59" spans="1:30" ht="12.75" customHeight="1">
      <c r="A59" s="33"/>
      <c r="B59" s="33"/>
      <c r="C59" s="33"/>
      <c r="D59" s="33"/>
      <c r="E59" s="33"/>
      <c r="F59" s="34"/>
      <c r="G59" s="34"/>
      <c r="H59" s="35"/>
      <c r="I59" s="35"/>
      <c r="J59" s="35"/>
      <c r="K59" s="35"/>
      <c r="L59" s="35"/>
      <c r="M59" s="36"/>
      <c r="N59" s="47"/>
      <c r="O59" s="38"/>
      <c r="P59" s="46"/>
      <c r="Q59" s="40" t="str">
        <f t="shared" si="4"/>
        <v xml:space="preserve"> </v>
      </c>
      <c r="R59" s="40">
        <f t="shared" si="0"/>
        <v>0</v>
      </c>
      <c r="S59" s="41">
        <f t="shared" si="1"/>
        <v>0</v>
      </c>
      <c r="T59" s="42"/>
      <c r="U59" s="43">
        <f t="shared" si="2"/>
        <v>0</v>
      </c>
      <c r="V59" s="41">
        <f t="shared" si="3"/>
        <v>0</v>
      </c>
      <c r="W59" s="44"/>
      <c r="X59" s="94"/>
      <c r="Y59" s="83"/>
      <c r="Z59" s="29"/>
      <c r="AA59" s="44"/>
      <c r="AB59" s="11"/>
      <c r="AC59" s="11"/>
      <c r="AD59" s="45" t="s">
        <v>6873</v>
      </c>
    </row>
    <row r="60" spans="1:30" ht="12.75" customHeight="1">
      <c r="A60" s="33"/>
      <c r="B60" s="33"/>
      <c r="C60" s="33"/>
      <c r="D60" s="33"/>
      <c r="E60" s="33"/>
      <c r="F60" s="34"/>
      <c r="G60" s="34"/>
      <c r="H60" s="35"/>
      <c r="I60" s="35"/>
      <c r="J60" s="35"/>
      <c r="K60" s="35"/>
      <c r="L60" s="35"/>
      <c r="M60" s="36"/>
      <c r="N60" s="47"/>
      <c r="O60" s="38"/>
      <c r="P60" s="46"/>
      <c r="Q60" s="40" t="str">
        <f t="shared" si="4"/>
        <v xml:space="preserve"> </v>
      </c>
      <c r="R60" s="40">
        <f t="shared" si="0"/>
        <v>0</v>
      </c>
      <c r="S60" s="41">
        <f t="shared" si="1"/>
        <v>0</v>
      </c>
      <c r="T60" s="42"/>
      <c r="U60" s="43">
        <f t="shared" si="2"/>
        <v>0</v>
      </c>
      <c r="V60" s="41">
        <f t="shared" si="3"/>
        <v>0</v>
      </c>
      <c r="W60" s="44"/>
      <c r="X60" s="94"/>
      <c r="Y60" s="83"/>
      <c r="Z60" s="29"/>
      <c r="AA60" s="44"/>
      <c r="AB60" s="11"/>
      <c r="AC60" s="11"/>
      <c r="AD60" s="45" t="s">
        <v>86</v>
      </c>
    </row>
    <row r="61" spans="1:30" ht="12.75" customHeight="1">
      <c r="A61" s="33"/>
      <c r="B61" s="33"/>
      <c r="C61" s="33"/>
      <c r="D61" s="33"/>
      <c r="E61" s="33"/>
      <c r="F61" s="34"/>
      <c r="G61" s="34"/>
      <c r="H61" s="35"/>
      <c r="I61" s="35"/>
      <c r="J61" s="35"/>
      <c r="K61" s="35"/>
      <c r="L61" s="35"/>
      <c r="M61" s="36"/>
      <c r="N61" s="47"/>
      <c r="O61" s="38"/>
      <c r="P61" s="46"/>
      <c r="Q61" s="40" t="str">
        <f t="shared" si="4"/>
        <v xml:space="preserve"> </v>
      </c>
      <c r="R61" s="40">
        <f t="shared" si="0"/>
        <v>0</v>
      </c>
      <c r="S61" s="41">
        <f t="shared" si="1"/>
        <v>0</v>
      </c>
      <c r="T61" s="42"/>
      <c r="U61" s="43">
        <f t="shared" si="2"/>
        <v>0</v>
      </c>
      <c r="V61" s="41">
        <f t="shared" si="3"/>
        <v>0</v>
      </c>
      <c r="W61" s="44"/>
      <c r="X61" s="94"/>
      <c r="Y61" s="83"/>
      <c r="Z61" s="29"/>
      <c r="AA61" s="44"/>
      <c r="AB61" s="11"/>
      <c r="AC61" s="11"/>
      <c r="AD61" s="45" t="s">
        <v>6874</v>
      </c>
    </row>
    <row r="62" spans="1:30" ht="12.75" customHeight="1">
      <c r="A62" s="33"/>
      <c r="B62" s="33"/>
      <c r="C62" s="33"/>
      <c r="D62" s="33"/>
      <c r="E62" s="33"/>
      <c r="F62" s="34"/>
      <c r="G62" s="34"/>
      <c r="H62" s="35"/>
      <c r="I62" s="35"/>
      <c r="J62" s="35"/>
      <c r="K62" s="35"/>
      <c r="L62" s="35"/>
      <c r="M62" s="36"/>
      <c r="N62" s="47"/>
      <c r="O62" s="38"/>
      <c r="P62" s="46"/>
      <c r="Q62" s="40" t="str">
        <f t="shared" si="4"/>
        <v xml:space="preserve"> </v>
      </c>
      <c r="R62" s="40">
        <f t="shared" si="0"/>
        <v>0</v>
      </c>
      <c r="S62" s="41">
        <f t="shared" si="1"/>
        <v>0</v>
      </c>
      <c r="T62" s="42"/>
      <c r="U62" s="43">
        <f t="shared" si="2"/>
        <v>0</v>
      </c>
      <c r="V62" s="41">
        <f t="shared" si="3"/>
        <v>0</v>
      </c>
      <c r="W62" s="44"/>
      <c r="X62" s="94"/>
      <c r="Y62" s="83"/>
      <c r="Z62" s="29"/>
      <c r="AA62" s="44"/>
      <c r="AB62" s="11"/>
      <c r="AC62" s="11"/>
      <c r="AD62" s="45" t="s">
        <v>448</v>
      </c>
    </row>
    <row r="63" spans="1:30" ht="12.75" customHeight="1">
      <c r="A63" s="33"/>
      <c r="B63" s="33"/>
      <c r="C63" s="33"/>
      <c r="D63" s="33"/>
      <c r="E63" s="33"/>
      <c r="F63" s="34"/>
      <c r="G63" s="34"/>
      <c r="H63" s="35"/>
      <c r="I63" s="35"/>
      <c r="J63" s="35"/>
      <c r="K63" s="35"/>
      <c r="L63" s="35"/>
      <c r="M63" s="36"/>
      <c r="N63" s="47"/>
      <c r="O63" s="38"/>
      <c r="P63" s="46"/>
      <c r="Q63" s="40" t="str">
        <f t="shared" si="4"/>
        <v xml:space="preserve"> </v>
      </c>
      <c r="R63" s="40">
        <f t="shared" si="0"/>
        <v>0</v>
      </c>
      <c r="S63" s="41">
        <f t="shared" si="1"/>
        <v>0</v>
      </c>
      <c r="T63" s="42"/>
      <c r="U63" s="43">
        <f t="shared" si="2"/>
        <v>0</v>
      </c>
      <c r="V63" s="41">
        <f t="shared" si="3"/>
        <v>0</v>
      </c>
      <c r="W63" s="44"/>
      <c r="X63" s="94"/>
      <c r="Y63" s="83"/>
      <c r="Z63" s="29"/>
      <c r="AA63" s="44"/>
      <c r="AB63" s="11"/>
      <c r="AC63" s="11"/>
      <c r="AD63" s="45" t="s">
        <v>6875</v>
      </c>
    </row>
    <row r="64" spans="1:30" ht="12.75" customHeight="1">
      <c r="A64" s="33"/>
      <c r="B64" s="33"/>
      <c r="C64" s="33"/>
      <c r="D64" s="33"/>
      <c r="E64" s="33"/>
      <c r="F64" s="34"/>
      <c r="G64" s="34"/>
      <c r="H64" s="35"/>
      <c r="I64" s="35"/>
      <c r="J64" s="35"/>
      <c r="K64" s="35"/>
      <c r="L64" s="35"/>
      <c r="M64" s="36"/>
      <c r="N64" s="47"/>
      <c r="O64" s="38"/>
      <c r="P64" s="46"/>
      <c r="Q64" s="40" t="str">
        <f t="shared" si="4"/>
        <v xml:space="preserve"> </v>
      </c>
      <c r="R64" s="40">
        <f t="shared" si="0"/>
        <v>0</v>
      </c>
      <c r="S64" s="41">
        <f t="shared" si="1"/>
        <v>0</v>
      </c>
      <c r="T64" s="42"/>
      <c r="U64" s="43">
        <f t="shared" si="2"/>
        <v>0</v>
      </c>
      <c r="V64" s="41">
        <f t="shared" si="3"/>
        <v>0</v>
      </c>
      <c r="W64" s="44"/>
      <c r="X64" s="94"/>
      <c r="Y64" s="83"/>
      <c r="Z64" s="29"/>
      <c r="AA64" s="44"/>
      <c r="AB64" s="11"/>
      <c r="AC64" s="11"/>
      <c r="AD64" s="45" t="s">
        <v>82</v>
      </c>
    </row>
    <row r="65" spans="1:30" ht="12.75" customHeight="1">
      <c r="A65" s="33"/>
      <c r="B65" s="33"/>
      <c r="C65" s="33"/>
      <c r="D65" s="33"/>
      <c r="E65" s="33"/>
      <c r="F65" s="34"/>
      <c r="G65" s="34"/>
      <c r="H65" s="35"/>
      <c r="I65" s="35"/>
      <c r="J65" s="35"/>
      <c r="K65" s="35"/>
      <c r="L65" s="35"/>
      <c r="M65" s="36"/>
      <c r="N65" s="47"/>
      <c r="O65" s="38"/>
      <c r="P65" s="46"/>
      <c r="Q65" s="40" t="str">
        <f t="shared" si="4"/>
        <v xml:space="preserve"> </v>
      </c>
      <c r="R65" s="40">
        <f t="shared" si="0"/>
        <v>0</v>
      </c>
      <c r="S65" s="41">
        <f t="shared" si="1"/>
        <v>0</v>
      </c>
      <c r="T65" s="42"/>
      <c r="U65" s="43">
        <f t="shared" si="2"/>
        <v>0</v>
      </c>
      <c r="V65" s="41">
        <f t="shared" si="3"/>
        <v>0</v>
      </c>
      <c r="W65" s="44"/>
      <c r="X65" s="94"/>
      <c r="Y65" s="83"/>
      <c r="Z65" s="29"/>
      <c r="AA65" s="44"/>
      <c r="AB65" s="11"/>
      <c r="AC65" s="11"/>
      <c r="AD65" s="45" t="s">
        <v>2062</v>
      </c>
    </row>
    <row r="66" spans="1:30" ht="12.75" customHeight="1">
      <c r="A66" s="33"/>
      <c r="B66" s="33"/>
      <c r="C66" s="33"/>
      <c r="D66" s="33"/>
      <c r="E66" s="33"/>
      <c r="F66" s="34"/>
      <c r="G66" s="34"/>
      <c r="H66" s="35"/>
      <c r="I66" s="35"/>
      <c r="J66" s="35"/>
      <c r="K66" s="35"/>
      <c r="L66" s="35"/>
      <c r="M66" s="36"/>
      <c r="N66" s="47"/>
      <c r="O66" s="38"/>
      <c r="P66" s="46"/>
      <c r="Q66" s="40" t="str">
        <f t="shared" si="4"/>
        <v xml:space="preserve"> </v>
      </c>
      <c r="R66" s="40">
        <f t="shared" si="0"/>
        <v>0</v>
      </c>
      <c r="S66" s="41">
        <f t="shared" si="1"/>
        <v>0</v>
      </c>
      <c r="T66" s="42"/>
      <c r="U66" s="43">
        <f t="shared" si="2"/>
        <v>0</v>
      </c>
      <c r="V66" s="41">
        <f t="shared" si="3"/>
        <v>0</v>
      </c>
      <c r="W66" s="44"/>
      <c r="X66" s="94"/>
      <c r="Y66" s="83"/>
      <c r="Z66" s="29"/>
      <c r="AA66" s="44"/>
      <c r="AB66" s="11"/>
      <c r="AC66" s="11"/>
      <c r="AD66" s="11"/>
    </row>
    <row r="67" spans="1:30" ht="12.75" customHeight="1">
      <c r="A67" s="33"/>
      <c r="B67" s="33"/>
      <c r="C67" s="33"/>
      <c r="D67" s="33"/>
      <c r="E67" s="33"/>
      <c r="F67" s="34"/>
      <c r="G67" s="34"/>
      <c r="H67" s="35"/>
      <c r="I67" s="35"/>
      <c r="J67" s="35"/>
      <c r="K67" s="35"/>
      <c r="L67" s="35"/>
      <c r="M67" s="36"/>
      <c r="N67" s="47"/>
      <c r="O67" s="38"/>
      <c r="P67" s="46"/>
      <c r="Q67" s="40" t="str">
        <f t="shared" si="4"/>
        <v xml:space="preserve"> </v>
      </c>
      <c r="R67" s="40">
        <f t="shared" si="0"/>
        <v>0</v>
      </c>
      <c r="S67" s="41">
        <f t="shared" si="1"/>
        <v>0</v>
      </c>
      <c r="T67" s="42"/>
      <c r="U67" s="43">
        <f t="shared" si="2"/>
        <v>0</v>
      </c>
      <c r="V67" s="41">
        <f t="shared" si="3"/>
        <v>0</v>
      </c>
      <c r="W67" s="44"/>
      <c r="X67" s="94"/>
      <c r="Y67" s="83"/>
      <c r="Z67" s="29"/>
      <c r="AA67" s="44"/>
      <c r="AB67" s="11"/>
      <c r="AC67" s="11"/>
      <c r="AD67" s="11"/>
    </row>
    <row r="68" spans="1:30" ht="12.75" customHeight="1">
      <c r="A68" s="33"/>
      <c r="B68" s="33"/>
      <c r="C68" s="33"/>
      <c r="D68" s="33"/>
      <c r="E68" s="33"/>
      <c r="F68" s="34"/>
      <c r="G68" s="34"/>
      <c r="H68" s="35"/>
      <c r="I68" s="35"/>
      <c r="J68" s="35"/>
      <c r="K68" s="35"/>
      <c r="L68" s="35"/>
      <c r="M68" s="36"/>
      <c r="N68" s="47"/>
      <c r="O68" s="38"/>
      <c r="P68" s="46"/>
      <c r="Q68" s="40" t="str">
        <f t="shared" si="4"/>
        <v xml:space="preserve"> </v>
      </c>
      <c r="R68" s="40">
        <f t="shared" si="0"/>
        <v>0</v>
      </c>
      <c r="S68" s="41">
        <f t="shared" si="1"/>
        <v>0</v>
      </c>
      <c r="T68" s="42"/>
      <c r="U68" s="43">
        <f t="shared" si="2"/>
        <v>0</v>
      </c>
      <c r="V68" s="41">
        <f t="shared" si="3"/>
        <v>0</v>
      </c>
      <c r="W68" s="44"/>
      <c r="X68" s="94"/>
      <c r="Y68" s="83"/>
      <c r="Z68" s="29"/>
      <c r="AA68" s="44"/>
      <c r="AB68" s="11"/>
      <c r="AC68" s="11"/>
      <c r="AD68" s="11"/>
    </row>
    <row r="69" spans="1:30" ht="12.75" customHeight="1">
      <c r="A69" s="33"/>
      <c r="B69" s="33"/>
      <c r="C69" s="33"/>
      <c r="D69" s="33"/>
      <c r="E69" s="33"/>
      <c r="F69" s="34"/>
      <c r="G69" s="34"/>
      <c r="H69" s="35"/>
      <c r="I69" s="35"/>
      <c r="J69" s="35"/>
      <c r="K69" s="35"/>
      <c r="L69" s="35"/>
      <c r="M69" s="36"/>
      <c r="N69" s="47"/>
      <c r="O69" s="38"/>
      <c r="P69" s="46"/>
      <c r="Q69" s="40" t="str">
        <f t="shared" si="4"/>
        <v xml:space="preserve"> </v>
      </c>
      <c r="R69" s="40">
        <f t="shared" si="0"/>
        <v>0</v>
      </c>
      <c r="S69" s="41">
        <f t="shared" si="1"/>
        <v>0</v>
      </c>
      <c r="T69" s="42"/>
      <c r="U69" s="43">
        <f t="shared" si="2"/>
        <v>0</v>
      </c>
      <c r="V69" s="41">
        <f t="shared" si="3"/>
        <v>0</v>
      </c>
      <c r="W69" s="44"/>
      <c r="X69" s="94"/>
      <c r="Y69" s="83"/>
      <c r="Z69" s="29"/>
      <c r="AA69" s="44"/>
      <c r="AB69" s="11"/>
      <c r="AC69" s="11"/>
      <c r="AD69" s="11"/>
    </row>
    <row r="70" spans="1:30" ht="12.75" customHeight="1">
      <c r="A70" s="33"/>
      <c r="B70" s="33"/>
      <c r="C70" s="33"/>
      <c r="D70" s="33"/>
      <c r="E70" s="33"/>
      <c r="F70" s="34"/>
      <c r="G70" s="34"/>
      <c r="H70" s="35"/>
      <c r="I70" s="35"/>
      <c r="J70" s="35"/>
      <c r="K70" s="35"/>
      <c r="L70" s="35"/>
      <c r="M70" s="36"/>
      <c r="N70" s="47"/>
      <c r="O70" s="38"/>
      <c r="P70" s="46"/>
      <c r="Q70" s="40" t="str">
        <f t="shared" si="4"/>
        <v xml:space="preserve"> </v>
      </c>
      <c r="R70" s="40">
        <f t="shared" si="0"/>
        <v>0</v>
      </c>
      <c r="S70" s="41">
        <f t="shared" si="1"/>
        <v>0</v>
      </c>
      <c r="T70" s="42"/>
      <c r="U70" s="43">
        <f t="shared" si="2"/>
        <v>0</v>
      </c>
      <c r="V70" s="41">
        <f t="shared" si="3"/>
        <v>0</v>
      </c>
      <c r="W70" s="44"/>
      <c r="X70" s="94"/>
      <c r="Y70" s="83"/>
      <c r="Z70" s="29"/>
      <c r="AA70" s="44"/>
      <c r="AB70" s="11"/>
      <c r="AC70" s="11"/>
      <c r="AD70" s="11"/>
    </row>
    <row r="71" spans="1:30" ht="12.75" customHeight="1">
      <c r="A71" s="33"/>
      <c r="B71" s="33"/>
      <c r="C71" s="33"/>
      <c r="D71" s="33"/>
      <c r="E71" s="33"/>
      <c r="F71" s="34"/>
      <c r="G71" s="34"/>
      <c r="H71" s="35"/>
      <c r="I71" s="35"/>
      <c r="J71" s="35"/>
      <c r="K71" s="35"/>
      <c r="L71" s="35"/>
      <c r="M71" s="36"/>
      <c r="N71" s="47"/>
      <c r="O71" s="38"/>
      <c r="P71" s="46"/>
      <c r="Q71" s="40" t="str">
        <f t="shared" si="4"/>
        <v xml:space="preserve"> </v>
      </c>
      <c r="R71" s="40">
        <f t="shared" si="0"/>
        <v>0</v>
      </c>
      <c r="S71" s="41">
        <f t="shared" si="1"/>
        <v>0</v>
      </c>
      <c r="T71" s="42"/>
      <c r="U71" s="43">
        <f t="shared" si="2"/>
        <v>0</v>
      </c>
      <c r="V71" s="41">
        <f t="shared" si="3"/>
        <v>0</v>
      </c>
      <c r="W71" s="44"/>
      <c r="X71" s="94"/>
      <c r="Y71" s="83"/>
      <c r="Z71" s="29"/>
      <c r="AA71" s="44"/>
      <c r="AB71" s="11"/>
      <c r="AC71" s="11"/>
      <c r="AD71" s="11"/>
    </row>
    <row r="72" spans="1:30" ht="12.75" customHeight="1">
      <c r="A72" s="33"/>
      <c r="B72" s="33"/>
      <c r="C72" s="33"/>
      <c r="D72" s="33"/>
      <c r="E72" s="33"/>
      <c r="F72" s="34"/>
      <c r="G72" s="34"/>
      <c r="H72" s="35"/>
      <c r="I72" s="35"/>
      <c r="J72" s="35"/>
      <c r="K72" s="35"/>
      <c r="L72" s="35"/>
      <c r="M72" s="36"/>
      <c r="N72" s="47"/>
      <c r="O72" s="38"/>
      <c r="P72" s="46"/>
      <c r="Q72" s="40" t="str">
        <f t="shared" si="4"/>
        <v xml:space="preserve"> </v>
      </c>
      <c r="R72" s="40">
        <f t="shared" si="0"/>
        <v>0</v>
      </c>
      <c r="S72" s="41">
        <f t="shared" si="1"/>
        <v>0</v>
      </c>
      <c r="T72" s="42"/>
      <c r="U72" s="43">
        <f t="shared" si="2"/>
        <v>0</v>
      </c>
      <c r="V72" s="41">
        <f t="shared" si="3"/>
        <v>0</v>
      </c>
      <c r="W72" s="44"/>
      <c r="X72" s="94"/>
      <c r="Y72" s="83"/>
      <c r="Z72" s="29"/>
      <c r="AA72" s="44"/>
      <c r="AB72" s="11"/>
      <c r="AC72" s="11"/>
      <c r="AD72" s="11"/>
    </row>
    <row r="73" spans="1:30" ht="12.75" customHeight="1">
      <c r="A73" s="33"/>
      <c r="B73" s="33"/>
      <c r="C73" s="33"/>
      <c r="D73" s="33"/>
      <c r="E73" s="33"/>
      <c r="F73" s="34"/>
      <c r="G73" s="34"/>
      <c r="H73" s="35"/>
      <c r="I73" s="35"/>
      <c r="J73" s="35"/>
      <c r="K73" s="35"/>
      <c r="L73" s="35"/>
      <c r="M73" s="36"/>
      <c r="N73" s="47"/>
      <c r="O73" s="38"/>
      <c r="P73" s="46"/>
      <c r="Q73" s="40" t="str">
        <f t="shared" si="4"/>
        <v xml:space="preserve"> </v>
      </c>
      <c r="R73" s="40">
        <f t="shared" si="0"/>
        <v>0</v>
      </c>
      <c r="S73" s="41">
        <f t="shared" si="1"/>
        <v>0</v>
      </c>
      <c r="T73" s="42"/>
      <c r="U73" s="43">
        <f t="shared" si="2"/>
        <v>0</v>
      </c>
      <c r="V73" s="41">
        <f t="shared" si="3"/>
        <v>0</v>
      </c>
      <c r="W73" s="44"/>
      <c r="X73" s="94"/>
      <c r="Y73" s="83"/>
      <c r="Z73" s="29"/>
      <c r="AA73" s="44"/>
      <c r="AB73" s="11"/>
      <c r="AC73" s="11"/>
      <c r="AD73" s="11"/>
    </row>
    <row r="74" spans="1:30" ht="12.75" customHeight="1">
      <c r="A74" s="33"/>
      <c r="B74" s="33"/>
      <c r="C74" s="33"/>
      <c r="D74" s="33"/>
      <c r="E74" s="33"/>
      <c r="F74" s="34"/>
      <c r="G74" s="34"/>
      <c r="H74" s="35"/>
      <c r="I74" s="35"/>
      <c r="J74" s="35"/>
      <c r="K74" s="35"/>
      <c r="L74" s="35"/>
      <c r="M74" s="36"/>
      <c r="N74" s="47"/>
      <c r="O74" s="38"/>
      <c r="P74" s="46"/>
      <c r="Q74" s="40" t="str">
        <f t="shared" si="4"/>
        <v xml:space="preserve"> </v>
      </c>
      <c r="R74" s="40">
        <f t="shared" si="0"/>
        <v>0</v>
      </c>
      <c r="S74" s="41">
        <f t="shared" si="1"/>
        <v>0</v>
      </c>
      <c r="T74" s="42"/>
      <c r="U74" s="43">
        <f t="shared" si="2"/>
        <v>0</v>
      </c>
      <c r="V74" s="41">
        <f t="shared" si="3"/>
        <v>0</v>
      </c>
      <c r="W74" s="44"/>
      <c r="X74" s="94"/>
      <c r="Y74" s="83"/>
      <c r="Z74" s="29"/>
      <c r="AA74" s="44"/>
      <c r="AB74" s="11"/>
      <c r="AC74" s="11"/>
      <c r="AD74" s="11"/>
    </row>
    <row r="75" spans="1:30" ht="12.75" customHeight="1">
      <c r="A75" s="33"/>
      <c r="B75" s="33"/>
      <c r="C75" s="33"/>
      <c r="D75" s="33"/>
      <c r="E75" s="33"/>
      <c r="F75" s="34"/>
      <c r="G75" s="34"/>
      <c r="H75" s="35"/>
      <c r="I75" s="35"/>
      <c r="J75" s="35"/>
      <c r="K75" s="35"/>
      <c r="L75" s="35"/>
      <c r="M75" s="36"/>
      <c r="N75" s="47"/>
      <c r="O75" s="38"/>
      <c r="P75" s="46"/>
      <c r="Q75" s="40" t="str">
        <f t="shared" si="4"/>
        <v xml:space="preserve"> </v>
      </c>
      <c r="R75" s="40">
        <f t="shared" si="0"/>
        <v>0</v>
      </c>
      <c r="S75" s="41">
        <f t="shared" si="1"/>
        <v>0</v>
      </c>
      <c r="T75" s="42"/>
      <c r="U75" s="43">
        <f t="shared" si="2"/>
        <v>0</v>
      </c>
      <c r="V75" s="41">
        <f t="shared" si="3"/>
        <v>0</v>
      </c>
      <c r="W75" s="44"/>
      <c r="X75" s="94"/>
      <c r="Y75" s="83"/>
      <c r="Z75" s="29"/>
      <c r="AA75" s="44"/>
      <c r="AB75" s="11"/>
      <c r="AC75" s="11"/>
      <c r="AD75" s="11"/>
    </row>
    <row r="76" spans="1:30" ht="12.75" customHeight="1">
      <c r="A76" s="33"/>
      <c r="B76" s="33"/>
      <c r="C76" s="33"/>
      <c r="D76" s="33"/>
      <c r="E76" s="33"/>
      <c r="F76" s="34"/>
      <c r="G76" s="34"/>
      <c r="H76" s="35"/>
      <c r="I76" s="35"/>
      <c r="J76" s="35"/>
      <c r="K76" s="35"/>
      <c r="L76" s="35"/>
      <c r="M76" s="36"/>
      <c r="N76" s="47"/>
      <c r="O76" s="38"/>
      <c r="P76" s="46"/>
      <c r="Q76" s="40" t="str">
        <f t="shared" si="4"/>
        <v xml:space="preserve"> </v>
      </c>
      <c r="R76" s="40">
        <f t="shared" si="0"/>
        <v>0</v>
      </c>
      <c r="S76" s="41">
        <f t="shared" si="1"/>
        <v>0</v>
      </c>
      <c r="T76" s="42"/>
      <c r="U76" s="43">
        <f t="shared" si="2"/>
        <v>0</v>
      </c>
      <c r="V76" s="41">
        <f t="shared" si="3"/>
        <v>0</v>
      </c>
      <c r="W76" s="44"/>
      <c r="X76" s="94"/>
      <c r="Y76" s="83"/>
      <c r="Z76" s="29"/>
      <c r="AA76" s="44"/>
      <c r="AB76" s="11"/>
      <c r="AC76" s="11"/>
      <c r="AD76" s="11"/>
    </row>
    <row r="77" spans="1:30" ht="12.75" customHeight="1">
      <c r="A77" s="33"/>
      <c r="B77" s="33"/>
      <c r="C77" s="33"/>
      <c r="D77" s="33"/>
      <c r="E77" s="33"/>
      <c r="F77" s="34"/>
      <c r="G77" s="34"/>
      <c r="H77" s="35"/>
      <c r="I77" s="35"/>
      <c r="J77" s="35"/>
      <c r="K77" s="35"/>
      <c r="L77" s="35"/>
      <c r="M77" s="36"/>
      <c r="N77" s="47"/>
      <c r="O77" s="38"/>
      <c r="P77" s="46"/>
      <c r="Q77" s="40" t="str">
        <f t="shared" si="4"/>
        <v xml:space="preserve"> </v>
      </c>
      <c r="R77" s="40">
        <f t="shared" si="0"/>
        <v>0</v>
      </c>
      <c r="S77" s="41">
        <f t="shared" si="1"/>
        <v>0</v>
      </c>
      <c r="T77" s="42"/>
      <c r="U77" s="43">
        <f t="shared" si="2"/>
        <v>0</v>
      </c>
      <c r="V77" s="41">
        <f t="shared" si="3"/>
        <v>0</v>
      </c>
      <c r="W77" s="44"/>
      <c r="X77" s="94"/>
      <c r="Y77" s="83"/>
      <c r="Z77" s="29"/>
      <c r="AA77" s="44"/>
      <c r="AB77" s="11"/>
      <c r="AC77" s="11"/>
      <c r="AD77" s="11"/>
    </row>
    <row r="78" spans="1:30" ht="12.75" customHeight="1">
      <c r="A78" s="33"/>
      <c r="B78" s="33"/>
      <c r="C78" s="33"/>
      <c r="D78" s="33"/>
      <c r="E78" s="33"/>
      <c r="F78" s="34"/>
      <c r="G78" s="34"/>
      <c r="H78" s="35"/>
      <c r="I78" s="35"/>
      <c r="J78" s="35"/>
      <c r="K78" s="35"/>
      <c r="L78" s="35"/>
      <c r="M78" s="36"/>
      <c r="N78" s="47"/>
      <c r="O78" s="38"/>
      <c r="P78" s="46"/>
      <c r="Q78" s="40" t="str">
        <f t="shared" si="4"/>
        <v xml:space="preserve"> </v>
      </c>
      <c r="R78" s="40">
        <f t="shared" si="0"/>
        <v>0</v>
      </c>
      <c r="S78" s="41">
        <f t="shared" si="1"/>
        <v>0</v>
      </c>
      <c r="T78" s="42"/>
      <c r="U78" s="43">
        <f t="shared" si="2"/>
        <v>0</v>
      </c>
      <c r="V78" s="41">
        <f t="shared" si="3"/>
        <v>0</v>
      </c>
      <c r="W78" s="44"/>
      <c r="X78" s="94"/>
      <c r="Y78" s="83"/>
      <c r="Z78" s="29"/>
      <c r="AA78" s="44"/>
      <c r="AB78" s="11"/>
      <c r="AC78" s="11"/>
      <c r="AD78" s="11"/>
    </row>
    <row r="79" spans="1:30" ht="12.75" customHeight="1">
      <c r="A79" s="33"/>
      <c r="B79" s="33"/>
      <c r="C79" s="33"/>
      <c r="D79" s="33"/>
      <c r="E79" s="33"/>
      <c r="F79" s="34"/>
      <c r="G79" s="34"/>
      <c r="H79" s="35"/>
      <c r="I79" s="35"/>
      <c r="J79" s="35"/>
      <c r="K79" s="35"/>
      <c r="L79" s="35"/>
      <c r="M79" s="36"/>
      <c r="N79" s="47"/>
      <c r="O79" s="38"/>
      <c r="P79" s="46"/>
      <c r="Q79" s="40" t="str">
        <f t="shared" si="4"/>
        <v xml:space="preserve"> </v>
      </c>
      <c r="R79" s="40">
        <f t="shared" si="0"/>
        <v>0</v>
      </c>
      <c r="S79" s="41">
        <f t="shared" si="1"/>
        <v>0</v>
      </c>
      <c r="T79" s="42"/>
      <c r="U79" s="43">
        <f t="shared" si="2"/>
        <v>0</v>
      </c>
      <c r="V79" s="41">
        <f t="shared" si="3"/>
        <v>0</v>
      </c>
      <c r="W79" s="44"/>
      <c r="X79" s="94"/>
      <c r="Y79" s="83"/>
      <c r="Z79" s="29"/>
      <c r="AA79" s="44"/>
      <c r="AB79" s="11"/>
      <c r="AC79" s="11"/>
      <c r="AD79" s="11"/>
    </row>
    <row r="80" spans="1:30" ht="12.75" customHeight="1">
      <c r="A80" s="33"/>
      <c r="B80" s="33"/>
      <c r="C80" s="33"/>
      <c r="D80" s="33"/>
      <c r="E80" s="33"/>
      <c r="F80" s="34"/>
      <c r="G80" s="34"/>
      <c r="H80" s="35"/>
      <c r="I80" s="35"/>
      <c r="J80" s="35"/>
      <c r="K80" s="35"/>
      <c r="L80" s="35"/>
      <c r="M80" s="36"/>
      <c r="N80" s="47"/>
      <c r="O80" s="38"/>
      <c r="P80" s="46"/>
      <c r="Q80" s="40" t="str">
        <f t="shared" si="4"/>
        <v xml:space="preserve"> </v>
      </c>
      <c r="R80" s="40">
        <f t="shared" si="0"/>
        <v>0</v>
      </c>
      <c r="S80" s="41">
        <f t="shared" si="1"/>
        <v>0</v>
      </c>
      <c r="T80" s="42"/>
      <c r="U80" s="43">
        <f t="shared" si="2"/>
        <v>0</v>
      </c>
      <c r="V80" s="41">
        <f t="shared" si="3"/>
        <v>0</v>
      </c>
      <c r="W80" s="44"/>
      <c r="X80" s="94"/>
      <c r="Y80" s="83"/>
      <c r="Z80" s="29"/>
      <c r="AA80" s="44"/>
      <c r="AB80" s="11"/>
      <c r="AC80" s="11"/>
      <c r="AD80" s="11"/>
    </row>
    <row r="81" spans="1:30" ht="12.75" customHeight="1">
      <c r="A81" s="33"/>
      <c r="B81" s="33"/>
      <c r="C81" s="33"/>
      <c r="D81" s="33"/>
      <c r="E81" s="33"/>
      <c r="F81" s="34"/>
      <c r="G81" s="34"/>
      <c r="H81" s="35"/>
      <c r="I81" s="35"/>
      <c r="J81" s="35"/>
      <c r="K81" s="35"/>
      <c r="L81" s="35"/>
      <c r="M81" s="36"/>
      <c r="N81" s="47"/>
      <c r="O81" s="38"/>
      <c r="P81" s="46"/>
      <c r="Q81" s="40" t="str">
        <f t="shared" si="4"/>
        <v xml:space="preserve"> </v>
      </c>
      <c r="R81" s="40">
        <f t="shared" si="0"/>
        <v>0</v>
      </c>
      <c r="S81" s="41">
        <f t="shared" si="1"/>
        <v>0</v>
      </c>
      <c r="T81" s="42"/>
      <c r="U81" s="43">
        <f t="shared" si="2"/>
        <v>0</v>
      </c>
      <c r="V81" s="41">
        <f t="shared" si="3"/>
        <v>0</v>
      </c>
      <c r="W81" s="44"/>
      <c r="X81" s="94"/>
      <c r="Y81" s="83"/>
      <c r="Z81" s="29"/>
      <c r="AA81" s="44"/>
      <c r="AB81" s="11"/>
      <c r="AC81" s="11"/>
      <c r="AD81" s="11"/>
    </row>
    <row r="82" spans="1:30" ht="12.75" customHeight="1">
      <c r="A82" s="33"/>
      <c r="B82" s="33"/>
      <c r="C82" s="33"/>
      <c r="D82" s="33"/>
      <c r="E82" s="33"/>
      <c r="F82" s="34"/>
      <c r="G82" s="34"/>
      <c r="H82" s="35"/>
      <c r="I82" s="35"/>
      <c r="J82" s="35"/>
      <c r="K82" s="35"/>
      <c r="L82" s="35"/>
      <c r="M82" s="36"/>
      <c r="N82" s="47"/>
      <c r="O82" s="38"/>
      <c r="P82" s="46"/>
      <c r="Q82" s="40" t="str">
        <f t="shared" si="4"/>
        <v xml:space="preserve"> </v>
      </c>
      <c r="R82" s="40">
        <f t="shared" si="0"/>
        <v>0</v>
      </c>
      <c r="S82" s="41">
        <f t="shared" si="1"/>
        <v>0</v>
      </c>
      <c r="T82" s="42"/>
      <c r="U82" s="43">
        <f t="shared" si="2"/>
        <v>0</v>
      </c>
      <c r="V82" s="41">
        <f t="shared" si="3"/>
        <v>0</v>
      </c>
      <c r="W82" s="44"/>
      <c r="X82" s="94"/>
      <c r="Y82" s="83"/>
      <c r="Z82" s="29"/>
      <c r="AA82" s="44"/>
      <c r="AB82" s="11"/>
      <c r="AC82" s="11"/>
      <c r="AD82" s="11"/>
    </row>
    <row r="83" spans="1:30" ht="12.75" customHeight="1">
      <c r="A83" s="33"/>
      <c r="B83" s="33"/>
      <c r="C83" s="33"/>
      <c r="D83" s="33"/>
      <c r="E83" s="33"/>
      <c r="F83" s="34"/>
      <c r="G83" s="34"/>
      <c r="H83" s="35"/>
      <c r="I83" s="35"/>
      <c r="J83" s="35"/>
      <c r="K83" s="35"/>
      <c r="L83" s="35"/>
      <c r="M83" s="36"/>
      <c r="N83" s="47"/>
      <c r="O83" s="38"/>
      <c r="P83" s="46"/>
      <c r="Q83" s="40" t="str">
        <f t="shared" si="4"/>
        <v xml:space="preserve"> </v>
      </c>
      <c r="R83" s="40">
        <f t="shared" si="0"/>
        <v>0</v>
      </c>
      <c r="S83" s="41">
        <f t="shared" si="1"/>
        <v>0</v>
      </c>
      <c r="T83" s="42"/>
      <c r="U83" s="43">
        <f t="shared" si="2"/>
        <v>0</v>
      </c>
      <c r="V83" s="41">
        <f t="shared" si="3"/>
        <v>0</v>
      </c>
      <c r="W83" s="44"/>
      <c r="X83" s="94"/>
      <c r="Y83" s="83"/>
      <c r="Z83" s="29"/>
      <c r="AA83" s="44"/>
      <c r="AB83" s="11"/>
      <c r="AC83" s="11"/>
      <c r="AD83" s="11"/>
    </row>
    <row r="84" spans="1:30" ht="12.75" customHeight="1">
      <c r="A84" s="33"/>
      <c r="B84" s="33"/>
      <c r="C84" s="33"/>
      <c r="D84" s="33"/>
      <c r="E84" s="33"/>
      <c r="F84" s="34"/>
      <c r="G84" s="34"/>
      <c r="H84" s="35"/>
      <c r="I84" s="35"/>
      <c r="J84" s="35"/>
      <c r="K84" s="35"/>
      <c r="L84" s="35"/>
      <c r="M84" s="36"/>
      <c r="N84" s="47"/>
      <c r="O84" s="38"/>
      <c r="P84" s="46"/>
      <c r="Q84" s="40" t="str">
        <f t="shared" si="4"/>
        <v xml:space="preserve"> </v>
      </c>
      <c r="R84" s="40">
        <f t="shared" si="0"/>
        <v>0</v>
      </c>
      <c r="S84" s="41">
        <f t="shared" si="1"/>
        <v>0</v>
      </c>
      <c r="T84" s="42"/>
      <c r="U84" s="43">
        <f t="shared" si="2"/>
        <v>0</v>
      </c>
      <c r="V84" s="41">
        <f t="shared" si="3"/>
        <v>0</v>
      </c>
      <c r="W84" s="44"/>
      <c r="X84" s="94"/>
      <c r="Y84" s="83"/>
      <c r="Z84" s="29"/>
      <c r="AA84" s="44"/>
      <c r="AB84" s="11"/>
      <c r="AC84" s="11"/>
      <c r="AD84" s="11"/>
    </row>
    <row r="85" spans="1:30" ht="12.75" customHeight="1">
      <c r="A85" s="33"/>
      <c r="B85" s="33"/>
      <c r="C85" s="33"/>
      <c r="D85" s="33"/>
      <c r="E85" s="33"/>
      <c r="F85" s="34"/>
      <c r="G85" s="34"/>
      <c r="H85" s="35"/>
      <c r="I85" s="35"/>
      <c r="J85" s="35"/>
      <c r="K85" s="35"/>
      <c r="L85" s="35"/>
      <c r="M85" s="36"/>
      <c r="N85" s="47"/>
      <c r="O85" s="38"/>
      <c r="P85" s="46"/>
      <c r="Q85" s="40" t="str">
        <f t="shared" si="4"/>
        <v xml:space="preserve"> </v>
      </c>
      <c r="R85" s="40">
        <f t="shared" si="0"/>
        <v>0</v>
      </c>
      <c r="S85" s="41">
        <f t="shared" si="1"/>
        <v>0</v>
      </c>
      <c r="T85" s="42"/>
      <c r="U85" s="43">
        <f t="shared" si="2"/>
        <v>0</v>
      </c>
      <c r="V85" s="41">
        <f t="shared" si="3"/>
        <v>0</v>
      </c>
      <c r="W85" s="44"/>
      <c r="X85" s="94"/>
      <c r="Y85" s="83"/>
      <c r="Z85" s="29"/>
      <c r="AA85" s="44"/>
      <c r="AB85" s="11"/>
      <c r="AC85" s="11"/>
      <c r="AD85" s="11"/>
    </row>
    <row r="86" spans="1:30" ht="12.75" customHeight="1">
      <c r="A86" s="33"/>
      <c r="B86" s="33"/>
      <c r="C86" s="33"/>
      <c r="D86" s="33"/>
      <c r="E86" s="33"/>
      <c r="F86" s="34"/>
      <c r="G86" s="34"/>
      <c r="H86" s="35"/>
      <c r="I86" s="35"/>
      <c r="J86" s="35"/>
      <c r="K86" s="35"/>
      <c r="L86" s="35"/>
      <c r="M86" s="36"/>
      <c r="N86" s="47"/>
      <c r="O86" s="38"/>
      <c r="P86" s="46"/>
      <c r="Q86" s="40" t="str">
        <f t="shared" si="4"/>
        <v xml:space="preserve"> </v>
      </c>
      <c r="R86" s="40">
        <f t="shared" si="0"/>
        <v>0</v>
      </c>
      <c r="S86" s="41">
        <f t="shared" si="1"/>
        <v>0</v>
      </c>
      <c r="T86" s="42"/>
      <c r="U86" s="43">
        <f t="shared" si="2"/>
        <v>0</v>
      </c>
      <c r="V86" s="41">
        <f t="shared" si="3"/>
        <v>0</v>
      </c>
      <c r="W86" s="44"/>
      <c r="X86" s="94"/>
      <c r="Y86" s="83"/>
      <c r="Z86" s="29"/>
      <c r="AA86" s="44"/>
      <c r="AB86" s="11"/>
      <c r="AC86" s="11"/>
      <c r="AD86" s="11"/>
    </row>
    <row r="87" spans="1:30" ht="12.75" customHeight="1">
      <c r="A87" s="33"/>
      <c r="B87" s="33"/>
      <c r="C87" s="33"/>
      <c r="D87" s="33"/>
      <c r="E87" s="33"/>
      <c r="F87" s="34"/>
      <c r="G87" s="34"/>
      <c r="H87" s="35"/>
      <c r="I87" s="35"/>
      <c r="J87" s="35"/>
      <c r="K87" s="35"/>
      <c r="L87" s="35"/>
      <c r="M87" s="36"/>
      <c r="N87" s="47"/>
      <c r="O87" s="38"/>
      <c r="P87" s="46"/>
      <c r="Q87" s="40" t="str">
        <f t="shared" si="4"/>
        <v xml:space="preserve"> </v>
      </c>
      <c r="R87" s="40">
        <f t="shared" si="0"/>
        <v>0</v>
      </c>
      <c r="S87" s="41">
        <f t="shared" si="1"/>
        <v>0</v>
      </c>
      <c r="T87" s="42"/>
      <c r="U87" s="43">
        <f t="shared" si="2"/>
        <v>0</v>
      </c>
      <c r="V87" s="41">
        <f t="shared" si="3"/>
        <v>0</v>
      </c>
      <c r="W87" s="44"/>
      <c r="X87" s="94"/>
      <c r="Y87" s="83"/>
      <c r="Z87" s="29"/>
      <c r="AA87" s="44"/>
      <c r="AB87" s="11"/>
      <c r="AC87" s="11"/>
      <c r="AD87" s="11"/>
    </row>
    <row r="88" spans="1:30" ht="12.75" customHeight="1">
      <c r="A88" s="33"/>
      <c r="B88" s="33"/>
      <c r="C88" s="33"/>
      <c r="D88" s="33"/>
      <c r="E88" s="33"/>
      <c r="F88" s="34"/>
      <c r="G88" s="34"/>
      <c r="H88" s="35"/>
      <c r="I88" s="35"/>
      <c r="J88" s="35"/>
      <c r="K88" s="35"/>
      <c r="L88" s="35"/>
      <c r="M88" s="36"/>
      <c r="N88" s="47"/>
      <c r="O88" s="38"/>
      <c r="P88" s="46"/>
      <c r="Q88" s="40" t="str">
        <f t="shared" si="4"/>
        <v xml:space="preserve"> </v>
      </c>
      <c r="R88" s="40">
        <f t="shared" si="0"/>
        <v>0</v>
      </c>
      <c r="S88" s="41">
        <f t="shared" si="1"/>
        <v>0</v>
      </c>
      <c r="T88" s="42"/>
      <c r="U88" s="43">
        <f t="shared" si="2"/>
        <v>0</v>
      </c>
      <c r="V88" s="41">
        <f t="shared" si="3"/>
        <v>0</v>
      </c>
      <c r="W88" s="44"/>
      <c r="X88" s="94"/>
      <c r="Y88" s="83"/>
      <c r="Z88" s="29"/>
      <c r="AA88" s="44"/>
      <c r="AB88" s="11"/>
      <c r="AC88" s="11"/>
      <c r="AD88" s="11"/>
    </row>
    <row r="89" spans="1:30" ht="12.75" customHeight="1">
      <c r="A89" s="33"/>
      <c r="B89" s="33"/>
      <c r="C89" s="33"/>
      <c r="D89" s="33"/>
      <c r="E89" s="33"/>
      <c r="F89" s="34"/>
      <c r="G89" s="34"/>
      <c r="H89" s="35"/>
      <c r="I89" s="35"/>
      <c r="J89" s="35"/>
      <c r="K89" s="35"/>
      <c r="L89" s="35"/>
      <c r="M89" s="36"/>
      <c r="N89" s="47"/>
      <c r="O89" s="38"/>
      <c r="P89" s="46"/>
      <c r="Q89" s="40" t="str">
        <f t="shared" si="4"/>
        <v xml:space="preserve"> </v>
      </c>
      <c r="R89" s="40">
        <f t="shared" si="0"/>
        <v>0</v>
      </c>
      <c r="S89" s="41">
        <f t="shared" si="1"/>
        <v>0</v>
      </c>
      <c r="T89" s="42"/>
      <c r="U89" s="43">
        <f t="shared" si="2"/>
        <v>0</v>
      </c>
      <c r="V89" s="41">
        <f t="shared" si="3"/>
        <v>0</v>
      </c>
      <c r="W89" s="44"/>
      <c r="X89" s="94"/>
      <c r="Y89" s="83"/>
      <c r="Z89" s="29"/>
      <c r="AA89" s="44"/>
      <c r="AB89" s="11"/>
      <c r="AC89" s="11"/>
      <c r="AD89" s="11"/>
    </row>
    <row r="90" spans="1:30" ht="12.75" customHeight="1">
      <c r="A90" s="33"/>
      <c r="B90" s="33"/>
      <c r="C90" s="33"/>
      <c r="D90" s="33"/>
      <c r="E90" s="33"/>
      <c r="F90" s="34"/>
      <c r="G90" s="34"/>
      <c r="H90" s="35"/>
      <c r="I90" s="35"/>
      <c r="J90" s="35"/>
      <c r="K90" s="35"/>
      <c r="L90" s="35"/>
      <c r="M90" s="36"/>
      <c r="N90" s="47"/>
      <c r="O90" s="38"/>
      <c r="P90" s="46"/>
      <c r="Q90" s="40" t="str">
        <f t="shared" si="4"/>
        <v xml:space="preserve"> </v>
      </c>
      <c r="R90" s="40">
        <f t="shared" si="0"/>
        <v>0</v>
      </c>
      <c r="S90" s="41">
        <f t="shared" si="1"/>
        <v>0</v>
      </c>
      <c r="T90" s="42"/>
      <c r="U90" s="43">
        <f t="shared" si="2"/>
        <v>0</v>
      </c>
      <c r="V90" s="41">
        <f t="shared" si="3"/>
        <v>0</v>
      </c>
      <c r="W90" s="44"/>
      <c r="X90" s="94"/>
      <c r="Y90" s="83"/>
      <c r="Z90" s="29"/>
      <c r="AA90" s="44"/>
      <c r="AB90" s="11"/>
      <c r="AC90" s="11"/>
      <c r="AD90" s="11"/>
    </row>
    <row r="91" spans="1:30" ht="12.75" customHeight="1">
      <c r="A91" s="33"/>
      <c r="B91" s="33"/>
      <c r="C91" s="33"/>
      <c r="D91" s="33"/>
      <c r="E91" s="33"/>
      <c r="F91" s="34"/>
      <c r="G91" s="34"/>
      <c r="H91" s="35"/>
      <c r="I91" s="35"/>
      <c r="J91" s="35"/>
      <c r="K91" s="35"/>
      <c r="L91" s="35"/>
      <c r="M91" s="36"/>
      <c r="N91" s="47"/>
      <c r="O91" s="38"/>
      <c r="P91" s="46"/>
      <c r="Q91" s="40" t="str">
        <f t="shared" si="4"/>
        <v xml:space="preserve"> </v>
      </c>
      <c r="R91" s="40">
        <f t="shared" si="0"/>
        <v>0</v>
      </c>
      <c r="S91" s="41">
        <f t="shared" si="1"/>
        <v>0</v>
      </c>
      <c r="T91" s="42"/>
      <c r="U91" s="43">
        <f t="shared" si="2"/>
        <v>0</v>
      </c>
      <c r="V91" s="41">
        <f t="shared" si="3"/>
        <v>0</v>
      </c>
      <c r="W91" s="44"/>
      <c r="X91" s="94"/>
      <c r="Y91" s="83"/>
      <c r="Z91" s="29"/>
      <c r="AA91" s="44"/>
      <c r="AB91" s="11"/>
      <c r="AC91" s="11"/>
      <c r="AD91" s="11"/>
    </row>
    <row r="92" spans="1:30" ht="12.75" customHeight="1">
      <c r="A92" s="33"/>
      <c r="B92" s="33"/>
      <c r="C92" s="33"/>
      <c r="D92" s="33"/>
      <c r="E92" s="33"/>
      <c r="F92" s="34"/>
      <c r="G92" s="34"/>
      <c r="H92" s="35"/>
      <c r="I92" s="35"/>
      <c r="J92" s="35"/>
      <c r="K92" s="35"/>
      <c r="L92" s="35"/>
      <c r="M92" s="36"/>
      <c r="N92" s="47"/>
      <c r="O92" s="38"/>
      <c r="P92" s="46"/>
      <c r="Q92" s="40" t="str">
        <f t="shared" si="4"/>
        <v xml:space="preserve"> </v>
      </c>
      <c r="R92" s="40">
        <f t="shared" si="0"/>
        <v>0</v>
      </c>
      <c r="S92" s="41">
        <f t="shared" si="1"/>
        <v>0</v>
      </c>
      <c r="T92" s="42"/>
      <c r="U92" s="43">
        <f t="shared" si="2"/>
        <v>0</v>
      </c>
      <c r="V92" s="41">
        <f t="shared" si="3"/>
        <v>0</v>
      </c>
      <c r="W92" s="44"/>
      <c r="X92" s="94"/>
      <c r="Y92" s="83"/>
      <c r="Z92" s="29"/>
      <c r="AA92" s="44"/>
      <c r="AB92" s="11"/>
      <c r="AC92" s="11"/>
      <c r="AD92" s="11"/>
    </row>
    <row r="93" spans="1:30" ht="12.75" customHeight="1">
      <c r="A93" s="33"/>
      <c r="B93" s="33"/>
      <c r="C93" s="33"/>
      <c r="D93" s="33"/>
      <c r="E93" s="33"/>
      <c r="F93" s="34"/>
      <c r="G93" s="34"/>
      <c r="H93" s="35"/>
      <c r="I93" s="35"/>
      <c r="J93" s="35"/>
      <c r="K93" s="35"/>
      <c r="L93" s="35"/>
      <c r="M93" s="36"/>
      <c r="N93" s="47"/>
      <c r="O93" s="38"/>
      <c r="P93" s="46"/>
      <c r="Q93" s="40" t="str">
        <f t="shared" si="4"/>
        <v xml:space="preserve"> </v>
      </c>
      <c r="R93" s="40">
        <f t="shared" si="0"/>
        <v>0</v>
      </c>
      <c r="S93" s="41">
        <f t="shared" si="1"/>
        <v>0</v>
      </c>
      <c r="T93" s="42"/>
      <c r="U93" s="43">
        <f t="shared" si="2"/>
        <v>0</v>
      </c>
      <c r="V93" s="41">
        <f t="shared" si="3"/>
        <v>0</v>
      </c>
      <c r="W93" s="44"/>
      <c r="X93" s="94"/>
      <c r="Y93" s="83"/>
      <c r="Z93" s="29"/>
      <c r="AA93" s="44"/>
      <c r="AB93" s="11"/>
      <c r="AC93" s="11"/>
      <c r="AD93" s="11"/>
    </row>
    <row r="94" spans="1:30" ht="12.75" customHeight="1">
      <c r="A94" s="33"/>
      <c r="B94" s="33"/>
      <c r="C94" s="33"/>
      <c r="D94" s="33"/>
      <c r="E94" s="33"/>
      <c r="F94" s="34"/>
      <c r="G94" s="34"/>
      <c r="H94" s="35"/>
      <c r="I94" s="35"/>
      <c r="J94" s="35"/>
      <c r="K94" s="35"/>
      <c r="L94" s="35"/>
      <c r="M94" s="36"/>
      <c r="N94" s="47"/>
      <c r="O94" s="38"/>
      <c r="P94" s="46"/>
      <c r="Q94" s="40" t="str">
        <f t="shared" si="4"/>
        <v xml:space="preserve"> </v>
      </c>
      <c r="R94" s="40">
        <f t="shared" si="0"/>
        <v>0</v>
      </c>
      <c r="S94" s="41">
        <f t="shared" si="1"/>
        <v>0</v>
      </c>
      <c r="T94" s="42"/>
      <c r="U94" s="43">
        <f t="shared" si="2"/>
        <v>0</v>
      </c>
      <c r="V94" s="41">
        <f t="shared" si="3"/>
        <v>0</v>
      </c>
      <c r="W94" s="44"/>
      <c r="X94" s="94"/>
      <c r="Y94" s="83"/>
      <c r="Z94" s="29"/>
      <c r="AA94" s="44"/>
      <c r="AB94" s="11"/>
      <c r="AC94" s="11"/>
      <c r="AD94" s="11"/>
    </row>
    <row r="95" spans="1:30" ht="12.75" customHeight="1">
      <c r="A95" s="33"/>
      <c r="B95" s="33"/>
      <c r="C95" s="33"/>
      <c r="D95" s="33"/>
      <c r="E95" s="33"/>
      <c r="F95" s="34"/>
      <c r="G95" s="34"/>
      <c r="H95" s="35"/>
      <c r="I95" s="35"/>
      <c r="J95" s="35"/>
      <c r="K95" s="35"/>
      <c r="L95" s="35"/>
      <c r="M95" s="36"/>
      <c r="N95" s="47"/>
      <c r="O95" s="38"/>
      <c r="P95" s="46"/>
      <c r="Q95" s="40" t="str">
        <f t="shared" si="4"/>
        <v xml:space="preserve"> </v>
      </c>
      <c r="R95" s="40">
        <f t="shared" si="0"/>
        <v>0</v>
      </c>
      <c r="S95" s="41">
        <f t="shared" si="1"/>
        <v>0</v>
      </c>
      <c r="T95" s="42"/>
      <c r="U95" s="43">
        <f t="shared" si="2"/>
        <v>0</v>
      </c>
      <c r="V95" s="41">
        <f t="shared" si="3"/>
        <v>0</v>
      </c>
      <c r="W95" s="44"/>
      <c r="X95" s="94"/>
      <c r="Y95" s="83"/>
      <c r="Z95" s="29"/>
      <c r="AA95" s="44"/>
      <c r="AB95" s="11"/>
      <c r="AC95" s="11"/>
      <c r="AD95" s="11"/>
    </row>
    <row r="96" spans="1:30" ht="12.75" customHeight="1">
      <c r="A96" s="33"/>
      <c r="B96" s="33"/>
      <c r="C96" s="33"/>
      <c r="D96" s="33"/>
      <c r="E96" s="33"/>
      <c r="F96" s="34"/>
      <c r="G96" s="34"/>
      <c r="H96" s="35"/>
      <c r="I96" s="35"/>
      <c r="J96" s="35"/>
      <c r="K96" s="35"/>
      <c r="L96" s="35"/>
      <c r="M96" s="36"/>
      <c r="N96" s="47"/>
      <c r="O96" s="38"/>
      <c r="P96" s="46"/>
      <c r="Q96" s="40" t="str">
        <f t="shared" si="4"/>
        <v xml:space="preserve"> </v>
      </c>
      <c r="R96" s="40">
        <f t="shared" si="0"/>
        <v>0</v>
      </c>
      <c r="S96" s="41">
        <f t="shared" si="1"/>
        <v>0</v>
      </c>
      <c r="T96" s="42"/>
      <c r="U96" s="43">
        <f t="shared" si="2"/>
        <v>0</v>
      </c>
      <c r="V96" s="41">
        <f t="shared" si="3"/>
        <v>0</v>
      </c>
      <c r="W96" s="44"/>
      <c r="X96" s="94"/>
      <c r="Y96" s="83"/>
      <c r="Z96" s="29"/>
      <c r="AA96" s="44"/>
      <c r="AB96" s="11"/>
      <c r="AC96" s="11"/>
      <c r="AD96" s="11"/>
    </row>
    <row r="97" spans="1:30" ht="12.75" customHeight="1">
      <c r="A97" s="33"/>
      <c r="B97" s="33"/>
      <c r="C97" s="33"/>
      <c r="D97" s="33"/>
      <c r="E97" s="33"/>
      <c r="F97" s="34"/>
      <c r="G97" s="34"/>
      <c r="H97" s="35"/>
      <c r="I97" s="35"/>
      <c r="J97" s="35"/>
      <c r="K97" s="35"/>
      <c r="L97" s="35"/>
      <c r="M97" s="36"/>
      <c r="N97" s="47"/>
      <c r="O97" s="38"/>
      <c r="P97" s="46"/>
      <c r="Q97" s="40" t="str">
        <f t="shared" si="4"/>
        <v xml:space="preserve"> </v>
      </c>
      <c r="R97" s="40">
        <f t="shared" si="0"/>
        <v>0</v>
      </c>
      <c r="S97" s="41">
        <f t="shared" si="1"/>
        <v>0</v>
      </c>
      <c r="T97" s="42"/>
      <c r="U97" s="43">
        <f t="shared" si="2"/>
        <v>0</v>
      </c>
      <c r="V97" s="41">
        <f t="shared" si="3"/>
        <v>0</v>
      </c>
      <c r="W97" s="44"/>
      <c r="X97" s="94"/>
      <c r="Y97" s="83"/>
      <c r="Z97" s="29"/>
      <c r="AA97" s="44"/>
      <c r="AB97" s="11"/>
      <c r="AC97" s="11"/>
      <c r="AD97" s="11"/>
    </row>
    <row r="98" spans="1:30" ht="12.75" customHeight="1">
      <c r="A98" s="33"/>
      <c r="B98" s="33"/>
      <c r="C98" s="33"/>
      <c r="D98" s="33"/>
      <c r="E98" s="33"/>
      <c r="F98" s="34"/>
      <c r="G98" s="34"/>
      <c r="H98" s="35"/>
      <c r="I98" s="35"/>
      <c r="J98" s="35"/>
      <c r="K98" s="35"/>
      <c r="L98" s="35"/>
      <c r="M98" s="36"/>
      <c r="N98" s="47"/>
      <c r="O98" s="38"/>
      <c r="P98" s="46"/>
      <c r="Q98" s="40" t="str">
        <f t="shared" si="4"/>
        <v xml:space="preserve"> </v>
      </c>
      <c r="R98" s="40">
        <f t="shared" si="0"/>
        <v>0</v>
      </c>
      <c r="S98" s="41">
        <f t="shared" si="1"/>
        <v>0</v>
      </c>
      <c r="T98" s="42"/>
      <c r="U98" s="43">
        <f t="shared" si="2"/>
        <v>0</v>
      </c>
      <c r="V98" s="41">
        <f t="shared" si="3"/>
        <v>0</v>
      </c>
      <c r="W98" s="44"/>
      <c r="X98" s="94"/>
      <c r="Y98" s="83"/>
      <c r="Z98" s="29"/>
      <c r="AA98" s="44"/>
      <c r="AB98" s="11"/>
      <c r="AC98" s="11"/>
      <c r="AD98" s="11"/>
    </row>
    <row r="99" spans="1:30" ht="12.75" customHeight="1">
      <c r="A99" s="33"/>
      <c r="B99" s="33"/>
      <c r="C99" s="33"/>
      <c r="D99" s="33"/>
      <c r="E99" s="33"/>
      <c r="F99" s="34"/>
      <c r="G99" s="34"/>
      <c r="H99" s="35"/>
      <c r="I99" s="35"/>
      <c r="J99" s="35"/>
      <c r="K99" s="35"/>
      <c r="L99" s="35"/>
      <c r="M99" s="36"/>
      <c r="N99" s="47"/>
      <c r="O99" s="38"/>
      <c r="P99" s="46"/>
      <c r="Q99" s="40" t="str">
        <f t="shared" si="4"/>
        <v xml:space="preserve"> </v>
      </c>
      <c r="R99" s="40">
        <f t="shared" si="0"/>
        <v>0</v>
      </c>
      <c r="S99" s="41">
        <f t="shared" si="1"/>
        <v>0</v>
      </c>
      <c r="T99" s="42"/>
      <c r="U99" s="43">
        <f t="shared" si="2"/>
        <v>0</v>
      </c>
      <c r="V99" s="41">
        <f t="shared" si="3"/>
        <v>0</v>
      </c>
      <c r="W99" s="44"/>
      <c r="X99" s="94"/>
      <c r="Y99" s="83"/>
      <c r="Z99" s="29"/>
      <c r="AA99" s="44"/>
      <c r="AB99" s="11"/>
      <c r="AC99" s="11"/>
      <c r="AD99" s="11"/>
    </row>
    <row r="100" spans="1:30" ht="12.75" customHeight="1">
      <c r="A100" s="33"/>
      <c r="B100" s="33"/>
      <c r="C100" s="33"/>
      <c r="D100" s="33"/>
      <c r="E100" s="33"/>
      <c r="F100" s="34"/>
      <c r="G100" s="34"/>
      <c r="H100" s="35"/>
      <c r="I100" s="35"/>
      <c r="J100" s="35"/>
      <c r="K100" s="35"/>
      <c r="L100" s="35"/>
      <c r="M100" s="36"/>
      <c r="N100" s="47"/>
      <c r="O100" s="38"/>
      <c r="P100" s="46"/>
      <c r="Q100" s="40" t="str">
        <f t="shared" si="4"/>
        <v xml:space="preserve"> </v>
      </c>
      <c r="R100" s="40">
        <f t="shared" si="0"/>
        <v>0</v>
      </c>
      <c r="S100" s="41">
        <f t="shared" si="1"/>
        <v>0</v>
      </c>
      <c r="T100" s="42"/>
      <c r="U100" s="43">
        <f t="shared" si="2"/>
        <v>0</v>
      </c>
      <c r="V100" s="41">
        <f t="shared" si="3"/>
        <v>0</v>
      </c>
      <c r="W100" s="44"/>
      <c r="X100" s="94"/>
      <c r="Y100" s="83"/>
      <c r="Z100" s="29"/>
      <c r="AA100" s="44"/>
      <c r="AB100" s="11"/>
      <c r="AC100" s="11"/>
      <c r="AD100" s="11"/>
    </row>
    <row r="101" spans="1:30" ht="12.75" customHeight="1">
      <c r="A101" s="33"/>
      <c r="B101" s="33"/>
      <c r="C101" s="33"/>
      <c r="D101" s="33"/>
      <c r="E101" s="33"/>
      <c r="F101" s="34"/>
      <c r="G101" s="34"/>
      <c r="H101" s="35"/>
      <c r="I101" s="35"/>
      <c r="J101" s="35"/>
      <c r="K101" s="35"/>
      <c r="L101" s="35"/>
      <c r="M101" s="36"/>
      <c r="N101" s="47"/>
      <c r="O101" s="38"/>
      <c r="P101" s="46"/>
      <c r="Q101" s="40" t="str">
        <f t="shared" si="4"/>
        <v xml:space="preserve"> </v>
      </c>
      <c r="R101" s="40">
        <f t="shared" si="0"/>
        <v>0</v>
      </c>
      <c r="S101" s="41">
        <f t="shared" si="1"/>
        <v>0</v>
      </c>
      <c r="T101" s="42"/>
      <c r="U101" s="43">
        <f t="shared" si="2"/>
        <v>0</v>
      </c>
      <c r="V101" s="41">
        <f t="shared" si="3"/>
        <v>0</v>
      </c>
      <c r="W101" s="44"/>
      <c r="X101" s="94"/>
      <c r="Y101" s="83"/>
      <c r="Z101" s="29"/>
      <c r="AA101" s="44"/>
      <c r="AB101" s="11"/>
      <c r="AC101" s="11"/>
      <c r="AD101" s="11"/>
    </row>
    <row r="102" spans="1:30" ht="12.75" customHeight="1">
      <c r="A102" s="33"/>
      <c r="B102" s="33"/>
      <c r="C102" s="33"/>
      <c r="D102" s="33"/>
      <c r="E102" s="33"/>
      <c r="F102" s="34"/>
      <c r="G102" s="34"/>
      <c r="H102" s="35"/>
      <c r="I102" s="35"/>
      <c r="J102" s="35"/>
      <c r="K102" s="35"/>
      <c r="L102" s="35"/>
      <c r="M102" s="36"/>
      <c r="N102" s="47"/>
      <c r="O102" s="38"/>
      <c r="P102" s="46"/>
      <c r="Q102" s="40" t="str">
        <f t="shared" si="4"/>
        <v xml:space="preserve"> </v>
      </c>
      <c r="R102" s="40">
        <f t="shared" si="0"/>
        <v>0</v>
      </c>
      <c r="S102" s="41">
        <f t="shared" si="1"/>
        <v>0</v>
      </c>
      <c r="T102" s="42"/>
      <c r="U102" s="43">
        <f t="shared" si="2"/>
        <v>0</v>
      </c>
      <c r="V102" s="41">
        <f t="shared" si="3"/>
        <v>0</v>
      </c>
      <c r="W102" s="44"/>
      <c r="X102" s="94"/>
      <c r="Y102" s="83"/>
      <c r="Z102" s="29"/>
      <c r="AA102" s="44"/>
      <c r="AB102" s="11"/>
      <c r="AC102" s="11"/>
      <c r="AD102" s="11"/>
    </row>
    <row r="103" spans="1:30" ht="12.75" customHeight="1">
      <c r="A103" s="33"/>
      <c r="B103" s="33"/>
      <c r="C103" s="33"/>
      <c r="D103" s="33"/>
      <c r="E103" s="33"/>
      <c r="F103" s="34"/>
      <c r="G103" s="34"/>
      <c r="H103" s="35"/>
      <c r="I103" s="35"/>
      <c r="J103" s="35"/>
      <c r="K103" s="35"/>
      <c r="L103" s="35"/>
      <c r="M103" s="36"/>
      <c r="N103" s="47"/>
      <c r="O103" s="38"/>
      <c r="P103" s="46"/>
      <c r="Q103" s="40" t="str">
        <f t="shared" si="4"/>
        <v xml:space="preserve"> </v>
      </c>
      <c r="R103" s="40">
        <f t="shared" si="0"/>
        <v>0</v>
      </c>
      <c r="S103" s="41">
        <f t="shared" si="1"/>
        <v>0</v>
      </c>
      <c r="T103" s="42"/>
      <c r="U103" s="43">
        <f t="shared" si="2"/>
        <v>0</v>
      </c>
      <c r="V103" s="41">
        <f t="shared" si="3"/>
        <v>0</v>
      </c>
      <c r="W103" s="44"/>
      <c r="X103" s="94"/>
      <c r="Y103" s="83"/>
      <c r="Z103" s="29"/>
      <c r="AA103" s="44"/>
      <c r="AB103" s="11"/>
      <c r="AC103" s="11"/>
      <c r="AD103" s="11"/>
    </row>
    <row r="104" spans="1:30" ht="12.75" customHeight="1">
      <c r="A104" s="33"/>
      <c r="B104" s="33"/>
      <c r="C104" s="33"/>
      <c r="D104" s="33"/>
      <c r="E104" s="33"/>
      <c r="F104" s="34"/>
      <c r="G104" s="34"/>
      <c r="H104" s="35"/>
      <c r="I104" s="35"/>
      <c r="J104" s="35"/>
      <c r="K104" s="35"/>
      <c r="L104" s="35"/>
      <c r="M104" s="36"/>
      <c r="N104" s="47"/>
      <c r="O104" s="38"/>
      <c r="P104" s="46"/>
      <c r="Q104" s="40" t="str">
        <f t="shared" si="4"/>
        <v xml:space="preserve"> </v>
      </c>
      <c r="R104" s="40">
        <f t="shared" si="0"/>
        <v>0</v>
      </c>
      <c r="S104" s="41">
        <f t="shared" si="1"/>
        <v>0</v>
      </c>
      <c r="T104" s="42"/>
      <c r="U104" s="43">
        <f t="shared" si="2"/>
        <v>0</v>
      </c>
      <c r="V104" s="41">
        <f t="shared" si="3"/>
        <v>0</v>
      </c>
      <c r="W104" s="44"/>
      <c r="X104" s="94"/>
      <c r="Y104" s="83"/>
      <c r="Z104" s="29"/>
      <c r="AA104" s="44"/>
      <c r="AB104" s="11"/>
      <c r="AC104" s="11"/>
      <c r="AD104" s="11"/>
    </row>
    <row r="105" spans="1:30" ht="12.75" customHeight="1">
      <c r="A105" s="33"/>
      <c r="B105" s="33"/>
      <c r="C105" s="33"/>
      <c r="D105" s="33"/>
      <c r="E105" s="33"/>
      <c r="F105" s="34"/>
      <c r="G105" s="34"/>
      <c r="H105" s="35"/>
      <c r="I105" s="35"/>
      <c r="J105" s="35"/>
      <c r="K105" s="35"/>
      <c r="L105" s="35"/>
      <c r="M105" s="36"/>
      <c r="N105" s="47"/>
      <c r="O105" s="38"/>
      <c r="P105" s="46"/>
      <c r="Q105" s="40" t="str">
        <f t="shared" si="4"/>
        <v xml:space="preserve"> </v>
      </c>
      <c r="R105" s="40">
        <f t="shared" si="0"/>
        <v>0</v>
      </c>
      <c r="S105" s="41">
        <f t="shared" si="1"/>
        <v>0</v>
      </c>
      <c r="T105" s="42"/>
      <c r="U105" s="43">
        <f t="shared" si="2"/>
        <v>0</v>
      </c>
      <c r="V105" s="41">
        <f t="shared" si="3"/>
        <v>0</v>
      </c>
      <c r="W105" s="44"/>
      <c r="X105" s="94"/>
      <c r="Y105" s="83"/>
      <c r="Z105" s="29"/>
      <c r="AA105" s="44"/>
      <c r="AB105" s="11"/>
      <c r="AC105" s="11"/>
      <c r="AD105" s="11"/>
    </row>
    <row r="106" spans="1:30" ht="12.75" customHeight="1">
      <c r="A106" s="33"/>
      <c r="B106" s="33"/>
      <c r="C106" s="33"/>
      <c r="D106" s="33"/>
      <c r="E106" s="33"/>
      <c r="F106" s="34"/>
      <c r="G106" s="34"/>
      <c r="H106" s="35"/>
      <c r="I106" s="35"/>
      <c r="J106" s="35"/>
      <c r="K106" s="35"/>
      <c r="L106" s="35"/>
      <c r="M106" s="36"/>
      <c r="N106" s="47"/>
      <c r="O106" s="38"/>
      <c r="P106" s="46"/>
      <c r="Q106" s="40" t="str">
        <f t="shared" si="4"/>
        <v xml:space="preserve"> </v>
      </c>
      <c r="R106" s="40">
        <f t="shared" si="0"/>
        <v>0</v>
      </c>
      <c r="S106" s="41">
        <f t="shared" si="1"/>
        <v>0</v>
      </c>
      <c r="T106" s="42"/>
      <c r="U106" s="43">
        <f t="shared" si="2"/>
        <v>0</v>
      </c>
      <c r="V106" s="41">
        <f t="shared" si="3"/>
        <v>0</v>
      </c>
      <c r="W106" s="44"/>
      <c r="X106" s="94"/>
      <c r="Y106" s="83"/>
      <c r="Z106" s="29"/>
      <c r="AA106" s="44"/>
      <c r="AB106" s="11"/>
      <c r="AC106" s="11"/>
      <c r="AD106" s="11"/>
    </row>
    <row r="107" spans="1:30" ht="12.75" customHeight="1">
      <c r="A107" s="33"/>
      <c r="B107" s="33"/>
      <c r="C107" s="33"/>
      <c r="D107" s="33"/>
      <c r="E107" s="33"/>
      <c r="F107" s="34"/>
      <c r="G107" s="34"/>
      <c r="H107" s="35"/>
      <c r="I107" s="35"/>
      <c r="J107" s="35"/>
      <c r="K107" s="35"/>
      <c r="L107" s="35"/>
      <c r="M107" s="36"/>
      <c r="N107" s="47"/>
      <c r="O107" s="38"/>
      <c r="P107" s="46"/>
      <c r="Q107" s="40" t="str">
        <f t="shared" si="4"/>
        <v xml:space="preserve"> </v>
      </c>
      <c r="R107" s="40">
        <f t="shared" si="0"/>
        <v>0</v>
      </c>
      <c r="S107" s="41">
        <f t="shared" si="1"/>
        <v>0</v>
      </c>
      <c r="T107" s="42"/>
      <c r="U107" s="43">
        <f t="shared" si="2"/>
        <v>0</v>
      </c>
      <c r="V107" s="41">
        <f t="shared" si="3"/>
        <v>0</v>
      </c>
      <c r="W107" s="44"/>
      <c r="X107" s="94"/>
      <c r="Y107" s="83"/>
      <c r="Z107" s="29"/>
      <c r="AA107" s="44"/>
      <c r="AB107" s="11"/>
      <c r="AC107" s="11"/>
      <c r="AD107" s="11"/>
    </row>
    <row r="108" spans="1:30" ht="12.75" customHeight="1">
      <c r="A108" s="33"/>
      <c r="B108" s="33"/>
      <c r="C108" s="33"/>
      <c r="D108" s="33"/>
      <c r="E108" s="33"/>
      <c r="F108" s="34"/>
      <c r="G108" s="34"/>
      <c r="H108" s="35"/>
      <c r="I108" s="35"/>
      <c r="J108" s="35"/>
      <c r="K108" s="35"/>
      <c r="L108" s="35"/>
      <c r="M108" s="36"/>
      <c r="N108" s="47"/>
      <c r="O108" s="38"/>
      <c r="P108" s="46"/>
      <c r="Q108" s="40" t="str">
        <f t="shared" si="4"/>
        <v xml:space="preserve"> </v>
      </c>
      <c r="R108" s="40">
        <f t="shared" si="0"/>
        <v>0</v>
      </c>
      <c r="S108" s="41">
        <f t="shared" si="1"/>
        <v>0</v>
      </c>
      <c r="T108" s="42"/>
      <c r="U108" s="43">
        <f t="shared" si="2"/>
        <v>0</v>
      </c>
      <c r="V108" s="41">
        <f t="shared" si="3"/>
        <v>0</v>
      </c>
      <c r="W108" s="44"/>
      <c r="X108" s="94"/>
      <c r="Y108" s="83"/>
      <c r="Z108" s="29"/>
      <c r="AA108" s="44"/>
      <c r="AB108" s="11"/>
      <c r="AC108" s="11"/>
      <c r="AD108" s="11"/>
    </row>
    <row r="109" spans="1:30" ht="12.75" customHeight="1">
      <c r="A109" s="33"/>
      <c r="B109" s="33"/>
      <c r="C109" s="33"/>
      <c r="D109" s="33"/>
      <c r="E109" s="33"/>
      <c r="F109" s="34"/>
      <c r="G109" s="34"/>
      <c r="H109" s="35"/>
      <c r="I109" s="35"/>
      <c r="J109" s="35"/>
      <c r="K109" s="35"/>
      <c r="L109" s="35"/>
      <c r="M109" s="36"/>
      <c r="N109" s="47"/>
      <c r="O109" s="38"/>
      <c r="P109" s="46"/>
      <c r="Q109" s="40" t="str">
        <f t="shared" si="4"/>
        <v xml:space="preserve"> </v>
      </c>
      <c r="R109" s="40">
        <f t="shared" si="0"/>
        <v>0</v>
      </c>
      <c r="S109" s="41">
        <f t="shared" si="1"/>
        <v>0</v>
      </c>
      <c r="T109" s="42"/>
      <c r="U109" s="43">
        <f t="shared" si="2"/>
        <v>0</v>
      </c>
      <c r="V109" s="41">
        <f t="shared" si="3"/>
        <v>0</v>
      </c>
      <c r="W109" s="44"/>
      <c r="X109" s="94"/>
      <c r="Y109" s="83"/>
      <c r="Z109" s="29"/>
      <c r="AA109" s="44"/>
      <c r="AB109" s="11"/>
      <c r="AC109" s="11"/>
      <c r="AD109" s="11"/>
    </row>
    <row r="110" spans="1:30" ht="12.75" customHeight="1">
      <c r="A110" s="33"/>
      <c r="B110" s="33"/>
      <c r="C110" s="33"/>
      <c r="D110" s="33"/>
      <c r="E110" s="33"/>
      <c r="F110" s="34"/>
      <c r="G110" s="34"/>
      <c r="H110" s="35"/>
      <c r="I110" s="35"/>
      <c r="J110" s="35"/>
      <c r="K110" s="35"/>
      <c r="L110" s="35"/>
      <c r="M110" s="36"/>
      <c r="N110" s="47"/>
      <c r="O110" s="38"/>
      <c r="P110" s="46"/>
      <c r="Q110" s="40" t="str">
        <f t="shared" si="4"/>
        <v xml:space="preserve"> </v>
      </c>
      <c r="R110" s="40">
        <f t="shared" si="0"/>
        <v>0</v>
      </c>
      <c r="S110" s="41">
        <f t="shared" si="1"/>
        <v>0</v>
      </c>
      <c r="T110" s="42"/>
      <c r="U110" s="43">
        <f t="shared" si="2"/>
        <v>0</v>
      </c>
      <c r="V110" s="41">
        <f t="shared" si="3"/>
        <v>0</v>
      </c>
      <c r="W110" s="44"/>
      <c r="X110" s="94"/>
      <c r="Y110" s="83"/>
      <c r="Z110" s="29"/>
      <c r="AA110" s="44"/>
      <c r="AB110" s="11"/>
      <c r="AC110" s="11"/>
      <c r="AD110" s="11"/>
    </row>
    <row r="111" spans="1:30" ht="12.75" customHeight="1">
      <c r="A111" s="33"/>
      <c r="B111" s="33"/>
      <c r="C111" s="33"/>
      <c r="D111" s="33"/>
      <c r="E111" s="33"/>
      <c r="F111" s="34"/>
      <c r="G111" s="34"/>
      <c r="H111" s="35"/>
      <c r="I111" s="35"/>
      <c r="J111" s="35"/>
      <c r="K111" s="35"/>
      <c r="L111" s="35"/>
      <c r="M111" s="36"/>
      <c r="N111" s="47"/>
      <c r="O111" s="38"/>
      <c r="P111" s="46"/>
      <c r="Q111" s="40" t="str">
        <f t="shared" si="4"/>
        <v xml:space="preserve"> </v>
      </c>
      <c r="R111" s="40">
        <f t="shared" si="0"/>
        <v>0</v>
      </c>
      <c r="S111" s="41">
        <f t="shared" si="1"/>
        <v>0</v>
      </c>
      <c r="T111" s="42"/>
      <c r="U111" s="43">
        <f t="shared" si="2"/>
        <v>0</v>
      </c>
      <c r="V111" s="41">
        <f t="shared" si="3"/>
        <v>0</v>
      </c>
      <c r="W111" s="11"/>
      <c r="X111" s="11"/>
      <c r="Y111" s="11"/>
      <c r="Z111" s="11"/>
      <c r="AA111" s="11"/>
      <c r="AB111" s="11"/>
      <c r="AC111" s="11"/>
      <c r="AD111" s="11"/>
    </row>
    <row r="112" spans="1:30" ht="12.75" customHeight="1">
      <c r="A112" s="33"/>
      <c r="B112" s="33"/>
      <c r="C112" s="33"/>
      <c r="D112" s="33"/>
      <c r="E112" s="33"/>
      <c r="F112" s="34"/>
      <c r="G112" s="34"/>
      <c r="H112" s="35"/>
      <c r="I112" s="35"/>
      <c r="J112" s="35"/>
      <c r="K112" s="35"/>
      <c r="L112" s="35"/>
      <c r="M112" s="36"/>
      <c r="N112" s="47"/>
      <c r="O112" s="38"/>
      <c r="P112" s="46"/>
      <c r="Q112" s="40" t="str">
        <f t="shared" si="4"/>
        <v xml:space="preserve"> </v>
      </c>
      <c r="R112" s="40">
        <f t="shared" si="0"/>
        <v>0</v>
      </c>
      <c r="S112" s="41">
        <f t="shared" si="1"/>
        <v>0</v>
      </c>
      <c r="T112" s="42"/>
      <c r="U112" s="43">
        <f t="shared" si="2"/>
        <v>0</v>
      </c>
      <c r="V112" s="41">
        <f t="shared" si="3"/>
        <v>0</v>
      </c>
      <c r="W112" s="11"/>
      <c r="X112" s="11"/>
      <c r="Y112" s="11"/>
      <c r="Z112" s="11"/>
      <c r="AA112" s="11"/>
      <c r="AB112" s="11"/>
      <c r="AC112" s="11"/>
      <c r="AD112" s="11"/>
    </row>
    <row r="113" spans="1:30" ht="12.75" customHeight="1">
      <c r="A113" s="33"/>
      <c r="B113" s="33"/>
      <c r="C113" s="33"/>
      <c r="D113" s="33"/>
      <c r="E113" s="33"/>
      <c r="F113" s="34"/>
      <c r="G113" s="34"/>
      <c r="H113" s="35"/>
      <c r="I113" s="35"/>
      <c r="J113" s="35"/>
      <c r="K113" s="35"/>
      <c r="L113" s="35"/>
      <c r="M113" s="36"/>
      <c r="N113" s="47"/>
      <c r="O113" s="38"/>
      <c r="P113" s="46"/>
      <c r="Q113" s="40" t="str">
        <f t="shared" si="4"/>
        <v xml:space="preserve"> </v>
      </c>
      <c r="R113" s="40">
        <f t="shared" si="0"/>
        <v>0</v>
      </c>
      <c r="S113" s="41">
        <f t="shared" si="1"/>
        <v>0</v>
      </c>
      <c r="T113" s="42"/>
      <c r="U113" s="43">
        <f t="shared" si="2"/>
        <v>0</v>
      </c>
      <c r="V113" s="41">
        <f t="shared" si="3"/>
        <v>0</v>
      </c>
      <c r="W113" s="11"/>
      <c r="X113" s="11"/>
      <c r="Y113" s="11"/>
      <c r="Z113" s="11"/>
      <c r="AA113" s="11"/>
      <c r="AB113" s="11"/>
      <c r="AC113" s="11"/>
      <c r="AD113" s="11"/>
    </row>
    <row r="114" spans="1:30" ht="12.75" customHeight="1">
      <c r="A114" s="33"/>
      <c r="B114" s="33"/>
      <c r="C114" s="33"/>
      <c r="D114" s="33"/>
      <c r="E114" s="33"/>
      <c r="F114" s="34"/>
      <c r="G114" s="34"/>
      <c r="H114" s="35"/>
      <c r="I114" s="35"/>
      <c r="J114" s="35"/>
      <c r="K114" s="35"/>
      <c r="L114" s="35"/>
      <c r="M114" s="36"/>
      <c r="N114" s="47"/>
      <c r="O114" s="38"/>
      <c r="P114" s="46"/>
      <c r="Q114" s="40" t="str">
        <f t="shared" si="4"/>
        <v xml:space="preserve"> </v>
      </c>
      <c r="R114" s="40">
        <f t="shared" si="0"/>
        <v>0</v>
      </c>
      <c r="S114" s="41">
        <f t="shared" si="1"/>
        <v>0</v>
      </c>
      <c r="T114" s="42"/>
      <c r="U114" s="43">
        <f t="shared" si="2"/>
        <v>0</v>
      </c>
      <c r="V114" s="41">
        <f t="shared" si="3"/>
        <v>0</v>
      </c>
      <c r="W114" s="11"/>
      <c r="X114" s="11"/>
      <c r="Y114" s="11"/>
      <c r="Z114" s="11"/>
      <c r="AA114" s="11"/>
      <c r="AB114" s="11"/>
      <c r="AC114" s="11"/>
      <c r="AD114" s="11"/>
    </row>
    <row r="115" spans="1:30" ht="12.75" customHeight="1">
      <c r="A115" s="33"/>
      <c r="B115" s="33"/>
      <c r="C115" s="33"/>
      <c r="D115" s="33"/>
      <c r="E115" s="33"/>
      <c r="F115" s="34"/>
      <c r="G115" s="34"/>
      <c r="H115" s="35"/>
      <c r="I115" s="35"/>
      <c r="J115" s="35"/>
      <c r="K115" s="35"/>
      <c r="L115" s="35"/>
      <c r="M115" s="36"/>
      <c r="N115" s="47"/>
      <c r="O115" s="38"/>
      <c r="P115" s="46"/>
      <c r="Q115" s="40" t="str">
        <f t="shared" si="4"/>
        <v xml:space="preserve"> </v>
      </c>
      <c r="R115" s="40">
        <f t="shared" si="0"/>
        <v>0</v>
      </c>
      <c r="S115" s="41">
        <f t="shared" si="1"/>
        <v>0</v>
      </c>
      <c r="T115" s="42"/>
      <c r="U115" s="43">
        <f t="shared" si="2"/>
        <v>0</v>
      </c>
      <c r="V115" s="41">
        <f t="shared" si="3"/>
        <v>0</v>
      </c>
      <c r="W115" s="11"/>
      <c r="X115" s="11"/>
      <c r="Y115" s="11"/>
      <c r="Z115" s="11"/>
      <c r="AA115" s="11"/>
      <c r="AB115" s="11"/>
      <c r="AC115" s="11"/>
      <c r="AD115" s="11"/>
    </row>
    <row r="116" spans="1:30" ht="12.75" customHeight="1">
      <c r="A116" s="33"/>
      <c r="B116" s="33"/>
      <c r="C116" s="33"/>
      <c r="D116" s="33"/>
      <c r="E116" s="33"/>
      <c r="F116" s="34"/>
      <c r="G116" s="34"/>
      <c r="H116" s="35"/>
      <c r="I116" s="35"/>
      <c r="J116" s="35"/>
      <c r="K116" s="35"/>
      <c r="L116" s="35"/>
      <c r="M116" s="36"/>
      <c r="N116" s="47"/>
      <c r="O116" s="38"/>
      <c r="P116" s="46"/>
      <c r="Q116" s="40" t="str">
        <f t="shared" si="4"/>
        <v xml:space="preserve"> </v>
      </c>
      <c r="R116" s="40">
        <f t="shared" si="0"/>
        <v>0</v>
      </c>
      <c r="S116" s="41">
        <f t="shared" si="1"/>
        <v>0</v>
      </c>
      <c r="T116" s="42"/>
      <c r="U116" s="43">
        <f t="shared" si="2"/>
        <v>0</v>
      </c>
      <c r="V116" s="41">
        <f t="shared" si="3"/>
        <v>0</v>
      </c>
      <c r="W116" s="11"/>
      <c r="X116" s="11"/>
      <c r="Y116" s="11"/>
      <c r="Z116" s="11"/>
      <c r="AA116" s="11"/>
      <c r="AB116" s="11"/>
      <c r="AC116" s="11"/>
      <c r="AD116" s="11"/>
    </row>
    <row r="117" spans="1:30" ht="12.75" customHeight="1">
      <c r="A117" s="33"/>
      <c r="B117" s="33"/>
      <c r="C117" s="33"/>
      <c r="D117" s="33"/>
      <c r="E117" s="33"/>
      <c r="F117" s="34"/>
      <c r="G117" s="34"/>
      <c r="H117" s="35"/>
      <c r="I117" s="35"/>
      <c r="J117" s="35"/>
      <c r="K117" s="35"/>
      <c r="L117" s="35"/>
      <c r="M117" s="36"/>
      <c r="N117" s="47"/>
      <c r="O117" s="38"/>
      <c r="P117" s="46"/>
      <c r="Q117" s="40" t="str">
        <f t="shared" si="4"/>
        <v xml:space="preserve"> </v>
      </c>
      <c r="R117" s="40">
        <f t="shared" si="0"/>
        <v>0</v>
      </c>
      <c r="S117" s="41">
        <f t="shared" si="1"/>
        <v>0</v>
      </c>
      <c r="T117" s="42"/>
      <c r="U117" s="43">
        <f t="shared" si="2"/>
        <v>0</v>
      </c>
      <c r="V117" s="41">
        <f t="shared" si="3"/>
        <v>0</v>
      </c>
      <c r="W117" s="11"/>
      <c r="X117" s="11"/>
      <c r="Y117" s="11"/>
      <c r="Z117" s="11"/>
      <c r="AA117" s="11"/>
      <c r="AB117" s="11"/>
      <c r="AC117" s="11"/>
      <c r="AD117" s="11"/>
    </row>
    <row r="118" spans="1:30" ht="12.75" customHeight="1">
      <c r="A118" s="33"/>
      <c r="B118" s="33"/>
      <c r="C118" s="33"/>
      <c r="D118" s="33"/>
      <c r="E118" s="33"/>
      <c r="F118" s="34"/>
      <c r="G118" s="34"/>
      <c r="H118" s="35"/>
      <c r="I118" s="35"/>
      <c r="J118" s="35"/>
      <c r="K118" s="35"/>
      <c r="L118" s="35"/>
      <c r="M118" s="36"/>
      <c r="N118" s="47"/>
      <c r="O118" s="38"/>
      <c r="P118" s="46"/>
      <c r="Q118" s="40" t="str">
        <f t="shared" si="4"/>
        <v xml:space="preserve"> </v>
      </c>
      <c r="R118" s="40">
        <f t="shared" si="0"/>
        <v>0</v>
      </c>
      <c r="S118" s="41">
        <f t="shared" si="1"/>
        <v>0</v>
      </c>
      <c r="T118" s="42"/>
      <c r="U118" s="43">
        <f t="shared" si="2"/>
        <v>0</v>
      </c>
      <c r="V118" s="41">
        <f t="shared" si="3"/>
        <v>0</v>
      </c>
      <c r="W118" s="11"/>
      <c r="X118" s="11"/>
      <c r="Y118" s="11"/>
      <c r="Z118" s="11"/>
      <c r="AA118" s="11"/>
      <c r="AB118" s="11"/>
      <c r="AC118" s="11"/>
      <c r="AD118" s="11"/>
    </row>
    <row r="119" spans="1:30" ht="12.75" customHeight="1">
      <c r="A119" s="33"/>
      <c r="B119" s="33"/>
      <c r="C119" s="33"/>
      <c r="D119" s="33"/>
      <c r="E119" s="33"/>
      <c r="F119" s="34"/>
      <c r="G119" s="34"/>
      <c r="H119" s="35"/>
      <c r="I119" s="35"/>
      <c r="J119" s="35"/>
      <c r="K119" s="35"/>
      <c r="L119" s="35"/>
      <c r="M119" s="36"/>
      <c r="N119" s="47"/>
      <c r="O119" s="38"/>
      <c r="P119" s="46"/>
      <c r="Q119" s="40" t="str">
        <f t="shared" si="4"/>
        <v xml:space="preserve"> </v>
      </c>
      <c r="R119" s="40">
        <f t="shared" si="0"/>
        <v>0</v>
      </c>
      <c r="S119" s="41">
        <f t="shared" si="1"/>
        <v>0</v>
      </c>
      <c r="T119" s="42"/>
      <c r="U119" s="43">
        <f t="shared" si="2"/>
        <v>0</v>
      </c>
      <c r="V119" s="41">
        <f t="shared" si="3"/>
        <v>0</v>
      </c>
      <c r="W119" s="11"/>
      <c r="X119" s="11"/>
      <c r="Y119" s="11"/>
      <c r="Z119" s="11"/>
      <c r="AA119" s="11"/>
      <c r="AB119" s="11"/>
      <c r="AC119" s="11"/>
      <c r="AD119" s="11"/>
    </row>
    <row r="120" spans="1:30" ht="12.75" customHeight="1">
      <c r="A120" s="33"/>
      <c r="B120" s="33"/>
      <c r="C120" s="33"/>
      <c r="D120" s="33"/>
      <c r="E120" s="33"/>
      <c r="F120" s="34"/>
      <c r="G120" s="34"/>
      <c r="H120" s="35"/>
      <c r="I120" s="35"/>
      <c r="J120" s="35"/>
      <c r="K120" s="35"/>
      <c r="L120" s="35"/>
      <c r="M120" s="36"/>
      <c r="N120" s="47"/>
      <c r="O120" s="38"/>
      <c r="P120" s="46"/>
      <c r="Q120" s="40" t="str">
        <f t="shared" si="4"/>
        <v xml:space="preserve"> </v>
      </c>
      <c r="R120" s="40">
        <f t="shared" si="0"/>
        <v>0</v>
      </c>
      <c r="S120" s="41">
        <f t="shared" si="1"/>
        <v>0</v>
      </c>
      <c r="T120" s="42"/>
      <c r="U120" s="43">
        <f t="shared" si="2"/>
        <v>0</v>
      </c>
      <c r="V120" s="41">
        <f t="shared" si="3"/>
        <v>0</v>
      </c>
      <c r="W120" s="11"/>
      <c r="X120" s="11"/>
      <c r="Y120" s="11"/>
      <c r="Z120" s="11"/>
      <c r="AA120" s="11"/>
      <c r="AB120" s="11"/>
      <c r="AC120" s="11"/>
      <c r="AD120" s="11"/>
    </row>
    <row r="121" spans="1:30" ht="12.75" customHeight="1">
      <c r="A121" s="33"/>
      <c r="B121" s="33"/>
      <c r="C121" s="33"/>
      <c r="D121" s="33"/>
      <c r="E121" s="33"/>
      <c r="F121" s="34"/>
      <c r="G121" s="34"/>
      <c r="H121" s="35"/>
      <c r="I121" s="35"/>
      <c r="J121" s="35"/>
      <c r="K121" s="35"/>
      <c r="L121" s="35"/>
      <c r="M121" s="36"/>
      <c r="N121" s="47"/>
      <c r="O121" s="38"/>
      <c r="P121" s="46"/>
      <c r="Q121" s="40" t="str">
        <f t="shared" si="4"/>
        <v xml:space="preserve"> </v>
      </c>
      <c r="R121" s="40">
        <f t="shared" si="0"/>
        <v>0</v>
      </c>
      <c r="S121" s="41">
        <f t="shared" si="1"/>
        <v>0</v>
      </c>
      <c r="T121" s="42"/>
      <c r="U121" s="43">
        <f t="shared" si="2"/>
        <v>0</v>
      </c>
      <c r="V121" s="41">
        <f t="shared" si="3"/>
        <v>0</v>
      </c>
      <c r="W121" s="11"/>
      <c r="X121" s="11"/>
      <c r="Y121" s="11"/>
      <c r="Z121" s="11"/>
      <c r="AA121" s="11"/>
      <c r="AB121" s="11"/>
      <c r="AC121" s="11"/>
      <c r="AD121" s="11"/>
    </row>
    <row r="122" spans="1:30" ht="12.75" customHeight="1">
      <c r="A122" s="33"/>
      <c r="B122" s="33"/>
      <c r="C122" s="33"/>
      <c r="D122" s="33"/>
      <c r="E122" s="33"/>
      <c r="F122" s="34"/>
      <c r="G122" s="34"/>
      <c r="H122" s="35"/>
      <c r="I122" s="35"/>
      <c r="J122" s="35"/>
      <c r="K122" s="35"/>
      <c r="L122" s="35"/>
      <c r="M122" s="36"/>
      <c r="N122" s="47"/>
      <c r="O122" s="38"/>
      <c r="P122" s="46"/>
      <c r="Q122" s="40" t="str">
        <f t="shared" si="4"/>
        <v xml:space="preserve"> </v>
      </c>
      <c r="R122" s="40">
        <f t="shared" si="0"/>
        <v>0</v>
      </c>
      <c r="S122" s="41">
        <f t="shared" si="1"/>
        <v>0</v>
      </c>
      <c r="T122" s="42"/>
      <c r="U122" s="43">
        <f t="shared" si="2"/>
        <v>0</v>
      </c>
      <c r="V122" s="41">
        <f t="shared" si="3"/>
        <v>0</v>
      </c>
      <c r="W122" s="11"/>
      <c r="X122" s="11"/>
      <c r="Y122" s="11"/>
      <c r="Z122" s="11"/>
      <c r="AA122" s="11"/>
      <c r="AB122" s="11"/>
      <c r="AC122" s="11"/>
      <c r="AD122" s="11"/>
    </row>
    <row r="123" spans="1:30" ht="12.75" customHeight="1">
      <c r="A123" s="33"/>
      <c r="B123" s="33"/>
      <c r="C123" s="33"/>
      <c r="D123" s="33"/>
      <c r="E123" s="33"/>
      <c r="F123" s="34"/>
      <c r="G123" s="34"/>
      <c r="H123" s="35"/>
      <c r="I123" s="35"/>
      <c r="J123" s="35"/>
      <c r="K123" s="35"/>
      <c r="L123" s="35"/>
      <c r="M123" s="36"/>
      <c r="N123" s="47"/>
      <c r="O123" s="38"/>
      <c r="P123" s="46"/>
      <c r="Q123" s="40" t="str">
        <f t="shared" si="4"/>
        <v xml:space="preserve"> </v>
      </c>
      <c r="R123" s="40">
        <f t="shared" si="0"/>
        <v>0</v>
      </c>
      <c r="S123" s="41">
        <f t="shared" si="1"/>
        <v>0</v>
      </c>
      <c r="T123" s="42"/>
      <c r="U123" s="43">
        <f t="shared" si="2"/>
        <v>0</v>
      </c>
      <c r="V123" s="41">
        <f t="shared" si="3"/>
        <v>0</v>
      </c>
      <c r="W123" s="11"/>
      <c r="X123" s="11"/>
      <c r="Y123" s="11"/>
      <c r="Z123" s="11"/>
      <c r="AA123" s="11"/>
      <c r="AB123" s="11"/>
      <c r="AC123" s="11"/>
      <c r="AD123" s="11"/>
    </row>
    <row r="124" spans="1:30" ht="12.75" customHeight="1">
      <c r="A124" s="33"/>
      <c r="B124" s="33"/>
      <c r="C124" s="33"/>
      <c r="D124" s="33"/>
      <c r="E124" s="33"/>
      <c r="F124" s="34"/>
      <c r="G124" s="34"/>
      <c r="H124" s="35"/>
      <c r="I124" s="35"/>
      <c r="J124" s="35"/>
      <c r="K124" s="35"/>
      <c r="L124" s="35"/>
      <c r="M124" s="36"/>
      <c r="N124" s="47"/>
      <c r="O124" s="38"/>
      <c r="P124" s="46"/>
      <c r="Q124" s="40" t="str">
        <f t="shared" si="4"/>
        <v xml:space="preserve"> </v>
      </c>
      <c r="R124" s="40">
        <f t="shared" si="0"/>
        <v>0</v>
      </c>
      <c r="S124" s="41">
        <f t="shared" si="1"/>
        <v>0</v>
      </c>
      <c r="T124" s="42"/>
      <c r="U124" s="43">
        <f t="shared" si="2"/>
        <v>0</v>
      </c>
      <c r="V124" s="41">
        <f t="shared" si="3"/>
        <v>0</v>
      </c>
      <c r="W124" s="11"/>
      <c r="X124" s="11"/>
      <c r="Y124" s="11"/>
      <c r="Z124" s="11"/>
      <c r="AA124" s="11"/>
      <c r="AB124" s="11"/>
      <c r="AC124" s="11"/>
      <c r="AD124" s="11"/>
    </row>
    <row r="125" spans="1:30" ht="12.75" customHeight="1">
      <c r="A125" s="33"/>
      <c r="B125" s="33"/>
      <c r="C125" s="33"/>
      <c r="D125" s="33"/>
      <c r="E125" s="33"/>
      <c r="F125" s="34"/>
      <c r="G125" s="34"/>
      <c r="H125" s="35"/>
      <c r="I125" s="35"/>
      <c r="J125" s="35"/>
      <c r="K125" s="35"/>
      <c r="L125" s="35"/>
      <c r="M125" s="36"/>
      <c r="N125" s="47"/>
      <c r="O125" s="38"/>
      <c r="P125" s="46"/>
      <c r="Q125" s="40" t="str">
        <f t="shared" si="4"/>
        <v xml:space="preserve"> </v>
      </c>
      <c r="R125" s="40">
        <f t="shared" si="0"/>
        <v>0</v>
      </c>
      <c r="S125" s="41">
        <f t="shared" si="1"/>
        <v>0</v>
      </c>
      <c r="T125" s="42"/>
      <c r="U125" s="43">
        <f t="shared" si="2"/>
        <v>0</v>
      </c>
      <c r="V125" s="41">
        <f t="shared" si="3"/>
        <v>0</v>
      </c>
      <c r="W125" s="11"/>
      <c r="X125" s="11"/>
      <c r="Y125" s="11"/>
      <c r="Z125" s="11"/>
      <c r="AA125" s="11"/>
      <c r="AB125" s="11"/>
      <c r="AC125" s="11"/>
      <c r="AD125" s="11"/>
    </row>
    <row r="126" spans="1:30" ht="12.75" customHeight="1">
      <c r="A126" s="33"/>
      <c r="B126" s="33"/>
      <c r="C126" s="33"/>
      <c r="D126" s="33"/>
      <c r="E126" s="33"/>
      <c r="F126" s="34"/>
      <c r="G126" s="34"/>
      <c r="H126" s="35"/>
      <c r="I126" s="35"/>
      <c r="J126" s="35"/>
      <c r="K126" s="35"/>
      <c r="L126" s="35"/>
      <c r="M126" s="36"/>
      <c r="N126" s="47"/>
      <c r="O126" s="38"/>
      <c r="P126" s="46"/>
      <c r="Q126" s="40" t="str">
        <f t="shared" si="4"/>
        <v xml:space="preserve"> </v>
      </c>
      <c r="R126" s="40">
        <f t="shared" si="0"/>
        <v>0</v>
      </c>
      <c r="S126" s="41">
        <f t="shared" si="1"/>
        <v>0</v>
      </c>
      <c r="T126" s="42"/>
      <c r="U126" s="43">
        <f t="shared" si="2"/>
        <v>0</v>
      </c>
      <c r="V126" s="41">
        <f t="shared" si="3"/>
        <v>0</v>
      </c>
      <c r="W126" s="11"/>
      <c r="X126" s="11"/>
      <c r="Y126" s="11"/>
      <c r="Z126" s="11"/>
      <c r="AA126" s="11"/>
      <c r="AB126" s="11"/>
      <c r="AC126" s="11"/>
      <c r="AD126" s="11"/>
    </row>
    <row r="127" spans="1:30" ht="12.75" customHeight="1">
      <c r="A127" s="33"/>
      <c r="B127" s="33"/>
      <c r="C127" s="33"/>
      <c r="D127" s="33"/>
      <c r="E127" s="33"/>
      <c r="F127" s="34"/>
      <c r="G127" s="34"/>
      <c r="H127" s="35"/>
      <c r="I127" s="35"/>
      <c r="J127" s="35"/>
      <c r="K127" s="35"/>
      <c r="L127" s="35"/>
      <c r="M127" s="36"/>
      <c r="N127" s="47"/>
      <c r="O127" s="38"/>
      <c r="P127" s="46"/>
      <c r="Q127" s="40" t="str">
        <f t="shared" si="4"/>
        <v xml:space="preserve"> </v>
      </c>
      <c r="R127" s="40">
        <f t="shared" si="0"/>
        <v>0</v>
      </c>
      <c r="S127" s="41">
        <f t="shared" si="1"/>
        <v>0</v>
      </c>
      <c r="T127" s="42"/>
      <c r="U127" s="43">
        <f t="shared" si="2"/>
        <v>0</v>
      </c>
      <c r="V127" s="41">
        <f t="shared" si="3"/>
        <v>0</v>
      </c>
      <c r="W127" s="11"/>
      <c r="X127" s="11"/>
      <c r="Y127" s="11"/>
      <c r="Z127" s="11"/>
      <c r="AA127" s="11"/>
      <c r="AB127" s="11"/>
      <c r="AC127" s="11"/>
      <c r="AD127" s="11"/>
    </row>
    <row r="128" spans="1:30" ht="12.75" customHeight="1">
      <c r="A128" s="33"/>
      <c r="B128" s="33"/>
      <c r="C128" s="33"/>
      <c r="D128" s="33"/>
      <c r="E128" s="33"/>
      <c r="F128" s="34"/>
      <c r="G128" s="34"/>
      <c r="H128" s="35"/>
      <c r="I128" s="35"/>
      <c r="J128" s="35"/>
      <c r="K128" s="35"/>
      <c r="L128" s="35"/>
      <c r="M128" s="36"/>
      <c r="N128" s="47"/>
      <c r="O128" s="38"/>
      <c r="P128" s="46"/>
      <c r="Q128" s="40" t="str">
        <f t="shared" si="4"/>
        <v xml:space="preserve"> </v>
      </c>
      <c r="R128" s="40">
        <f t="shared" si="0"/>
        <v>0</v>
      </c>
      <c r="S128" s="41">
        <f t="shared" si="1"/>
        <v>0</v>
      </c>
      <c r="T128" s="42"/>
      <c r="U128" s="43">
        <f t="shared" si="2"/>
        <v>0</v>
      </c>
      <c r="V128" s="41">
        <f t="shared" si="3"/>
        <v>0</v>
      </c>
      <c r="W128" s="11"/>
      <c r="X128" s="11"/>
      <c r="Y128" s="11"/>
      <c r="Z128" s="11"/>
      <c r="AA128" s="11"/>
      <c r="AB128" s="11"/>
      <c r="AC128" s="11"/>
      <c r="AD128" s="11"/>
    </row>
    <row r="129" spans="1:30" ht="12.75" customHeight="1">
      <c r="A129" s="33"/>
      <c r="B129" s="33"/>
      <c r="C129" s="33"/>
      <c r="D129" s="33"/>
      <c r="E129" s="33"/>
      <c r="F129" s="34"/>
      <c r="G129" s="34"/>
      <c r="H129" s="35"/>
      <c r="I129" s="35"/>
      <c r="J129" s="35"/>
      <c r="K129" s="35"/>
      <c r="L129" s="35"/>
      <c r="M129" s="36"/>
      <c r="N129" s="47"/>
      <c r="O129" s="38"/>
      <c r="P129" s="46"/>
      <c r="Q129" s="40" t="str">
        <f t="shared" si="4"/>
        <v xml:space="preserve"> </v>
      </c>
      <c r="R129" s="40">
        <f t="shared" si="0"/>
        <v>0</v>
      </c>
      <c r="S129" s="41">
        <f t="shared" si="1"/>
        <v>0</v>
      </c>
      <c r="T129" s="42"/>
      <c r="U129" s="43">
        <f t="shared" si="2"/>
        <v>0</v>
      </c>
      <c r="V129" s="41">
        <f t="shared" si="3"/>
        <v>0</v>
      </c>
      <c r="W129" s="11"/>
      <c r="X129" s="11"/>
      <c r="Y129" s="11"/>
      <c r="Z129" s="11"/>
      <c r="AA129" s="11"/>
      <c r="AB129" s="11"/>
      <c r="AC129" s="11"/>
      <c r="AD129" s="11"/>
    </row>
    <row r="130" spans="1:30" ht="12.75" customHeight="1">
      <c r="A130" s="33"/>
      <c r="B130" s="33"/>
      <c r="C130" s="33"/>
      <c r="D130" s="33"/>
      <c r="E130" s="33"/>
      <c r="F130" s="34"/>
      <c r="G130" s="34"/>
      <c r="H130" s="35"/>
      <c r="I130" s="35"/>
      <c r="J130" s="35"/>
      <c r="K130" s="35"/>
      <c r="L130" s="35"/>
      <c r="M130" s="36"/>
      <c r="N130" s="47"/>
      <c r="O130" s="38"/>
      <c r="P130" s="46"/>
      <c r="Q130" s="40" t="str">
        <f t="shared" si="4"/>
        <v xml:space="preserve"> </v>
      </c>
      <c r="R130" s="40">
        <f t="shared" si="0"/>
        <v>0</v>
      </c>
      <c r="S130" s="41">
        <f t="shared" si="1"/>
        <v>0</v>
      </c>
      <c r="T130" s="42"/>
      <c r="U130" s="43">
        <f t="shared" si="2"/>
        <v>0</v>
      </c>
      <c r="V130" s="41">
        <f t="shared" si="3"/>
        <v>0</v>
      </c>
      <c r="W130" s="11"/>
      <c r="X130" s="11"/>
      <c r="Y130" s="11"/>
      <c r="Z130" s="11"/>
      <c r="AA130" s="11"/>
      <c r="AB130" s="11"/>
      <c r="AC130" s="11"/>
      <c r="AD130" s="11"/>
    </row>
    <row r="131" spans="1:30" ht="12.75" customHeight="1">
      <c r="A131" s="33"/>
      <c r="B131" s="33"/>
      <c r="C131" s="33"/>
      <c r="D131" s="33"/>
      <c r="E131" s="33"/>
      <c r="F131" s="34"/>
      <c r="G131" s="34"/>
      <c r="H131" s="35"/>
      <c r="I131" s="35"/>
      <c r="J131" s="35"/>
      <c r="K131" s="35"/>
      <c r="L131" s="35"/>
      <c r="M131" s="36"/>
      <c r="N131" s="47"/>
      <c r="O131" s="38"/>
      <c r="P131" s="46"/>
      <c r="Q131" s="40" t="str">
        <f t="shared" si="4"/>
        <v xml:space="preserve"> </v>
      </c>
      <c r="R131" s="40">
        <f t="shared" si="0"/>
        <v>0</v>
      </c>
      <c r="S131" s="41">
        <f t="shared" si="1"/>
        <v>0</v>
      </c>
      <c r="T131" s="42"/>
      <c r="U131" s="43">
        <f t="shared" si="2"/>
        <v>0</v>
      </c>
      <c r="V131" s="41">
        <f t="shared" si="3"/>
        <v>0</v>
      </c>
      <c r="W131" s="11"/>
      <c r="X131" s="11"/>
      <c r="Y131" s="11"/>
      <c r="Z131" s="11"/>
      <c r="AA131" s="11"/>
      <c r="AB131" s="11"/>
      <c r="AC131" s="11"/>
      <c r="AD131" s="11"/>
    </row>
    <row r="132" spans="1:30" ht="12.75" customHeight="1">
      <c r="A132" s="33"/>
      <c r="B132" s="33"/>
      <c r="C132" s="33"/>
      <c r="D132" s="33"/>
      <c r="E132" s="33"/>
      <c r="F132" s="34"/>
      <c r="G132" s="34"/>
      <c r="H132" s="35"/>
      <c r="I132" s="35"/>
      <c r="J132" s="35"/>
      <c r="K132" s="35"/>
      <c r="L132" s="35"/>
      <c r="M132" s="36"/>
      <c r="N132" s="47"/>
      <c r="O132" s="38"/>
      <c r="P132" s="46"/>
      <c r="Q132" s="40" t="str">
        <f t="shared" si="4"/>
        <v xml:space="preserve"> </v>
      </c>
      <c r="R132" s="40">
        <f t="shared" si="0"/>
        <v>0</v>
      </c>
      <c r="S132" s="41">
        <f t="shared" si="1"/>
        <v>0</v>
      </c>
      <c r="T132" s="42"/>
      <c r="U132" s="43">
        <f t="shared" si="2"/>
        <v>0</v>
      </c>
      <c r="V132" s="41">
        <f t="shared" si="3"/>
        <v>0</v>
      </c>
      <c r="W132" s="11"/>
      <c r="X132" s="11"/>
      <c r="Y132" s="11"/>
      <c r="Z132" s="11"/>
      <c r="AA132" s="11"/>
      <c r="AB132" s="11"/>
      <c r="AC132" s="11"/>
      <c r="AD132" s="11"/>
    </row>
    <row r="133" spans="1:30" ht="12.75" customHeight="1">
      <c r="A133" s="33"/>
      <c r="B133" s="33"/>
      <c r="C133" s="33"/>
      <c r="D133" s="33"/>
      <c r="E133" s="33"/>
      <c r="F133" s="34"/>
      <c r="G133" s="34"/>
      <c r="H133" s="35"/>
      <c r="I133" s="35"/>
      <c r="J133" s="35"/>
      <c r="K133" s="35"/>
      <c r="L133" s="35"/>
      <c r="M133" s="36"/>
      <c r="N133" s="47"/>
      <c r="O133" s="38"/>
      <c r="P133" s="46"/>
      <c r="Q133" s="40" t="str">
        <f t="shared" si="4"/>
        <v xml:space="preserve"> </v>
      </c>
      <c r="R133" s="40">
        <f t="shared" si="0"/>
        <v>0</v>
      </c>
      <c r="S133" s="41">
        <f t="shared" si="1"/>
        <v>0</v>
      </c>
      <c r="T133" s="42"/>
      <c r="U133" s="43">
        <f t="shared" si="2"/>
        <v>0</v>
      </c>
      <c r="V133" s="41">
        <f t="shared" si="3"/>
        <v>0</v>
      </c>
      <c r="W133" s="11"/>
      <c r="X133" s="11"/>
      <c r="Y133" s="11"/>
      <c r="Z133" s="11"/>
      <c r="AA133" s="11"/>
      <c r="AB133" s="11"/>
      <c r="AC133" s="11"/>
      <c r="AD133" s="11"/>
    </row>
    <row r="134" spans="1:30" ht="12.75" customHeight="1">
      <c r="A134" s="33"/>
      <c r="B134" s="33"/>
      <c r="C134" s="33"/>
      <c r="D134" s="33"/>
      <c r="E134" s="33"/>
      <c r="F134" s="34"/>
      <c r="G134" s="34"/>
      <c r="H134" s="35"/>
      <c r="I134" s="35"/>
      <c r="J134" s="35"/>
      <c r="K134" s="35"/>
      <c r="L134" s="35"/>
      <c r="M134" s="36"/>
      <c r="N134" s="47"/>
      <c r="O134" s="38"/>
      <c r="P134" s="46"/>
      <c r="Q134" s="40" t="str">
        <f t="shared" si="4"/>
        <v xml:space="preserve"> </v>
      </c>
      <c r="R134" s="40">
        <f t="shared" si="0"/>
        <v>0</v>
      </c>
      <c r="S134" s="41">
        <f t="shared" si="1"/>
        <v>0</v>
      </c>
      <c r="T134" s="42"/>
      <c r="U134" s="43">
        <f t="shared" si="2"/>
        <v>0</v>
      </c>
      <c r="V134" s="41">
        <f t="shared" si="3"/>
        <v>0</v>
      </c>
      <c r="W134" s="11"/>
      <c r="X134" s="11"/>
      <c r="Y134" s="11"/>
      <c r="Z134" s="11"/>
      <c r="AA134" s="11"/>
      <c r="AB134" s="11"/>
      <c r="AC134" s="11"/>
      <c r="AD134" s="11"/>
    </row>
    <row r="135" spans="1:30" ht="12.75" customHeight="1">
      <c r="A135" s="33"/>
      <c r="B135" s="33"/>
      <c r="C135" s="33"/>
      <c r="D135" s="33"/>
      <c r="E135" s="33"/>
      <c r="F135" s="34"/>
      <c r="G135" s="34"/>
      <c r="H135" s="35"/>
      <c r="I135" s="35"/>
      <c r="J135" s="35"/>
      <c r="K135" s="35"/>
      <c r="L135" s="35"/>
      <c r="M135" s="36"/>
      <c r="N135" s="47"/>
      <c r="O135" s="38"/>
      <c r="P135" s="46"/>
      <c r="Q135" s="40" t="str">
        <f t="shared" si="4"/>
        <v xml:space="preserve"> </v>
      </c>
      <c r="R135" s="40">
        <f t="shared" si="0"/>
        <v>0</v>
      </c>
      <c r="S135" s="41">
        <f t="shared" si="1"/>
        <v>0</v>
      </c>
      <c r="T135" s="42"/>
      <c r="U135" s="43">
        <f t="shared" si="2"/>
        <v>0</v>
      </c>
      <c r="V135" s="41">
        <f t="shared" si="3"/>
        <v>0</v>
      </c>
      <c r="W135" s="11"/>
      <c r="X135" s="11"/>
      <c r="Y135" s="11"/>
      <c r="Z135" s="11"/>
      <c r="AA135" s="11"/>
      <c r="AB135" s="11"/>
      <c r="AC135" s="11"/>
      <c r="AD135" s="11"/>
    </row>
    <row r="136" spans="1:30" ht="12.75" customHeight="1">
      <c r="A136" s="33"/>
      <c r="B136" s="33"/>
      <c r="C136" s="33"/>
      <c r="D136" s="33"/>
      <c r="E136" s="33"/>
      <c r="F136" s="34"/>
      <c r="G136" s="34"/>
      <c r="H136" s="35"/>
      <c r="I136" s="35"/>
      <c r="J136" s="35"/>
      <c r="K136" s="35"/>
      <c r="L136" s="35"/>
      <c r="M136" s="36"/>
      <c r="N136" s="47"/>
      <c r="O136" s="38"/>
      <c r="P136" s="46"/>
      <c r="Q136" s="40" t="str">
        <f t="shared" si="4"/>
        <v xml:space="preserve"> </v>
      </c>
      <c r="R136" s="40">
        <f t="shared" si="0"/>
        <v>0</v>
      </c>
      <c r="S136" s="41">
        <f t="shared" si="1"/>
        <v>0</v>
      </c>
      <c r="T136" s="42"/>
      <c r="U136" s="43">
        <f t="shared" si="2"/>
        <v>0</v>
      </c>
      <c r="V136" s="41">
        <f t="shared" si="3"/>
        <v>0</v>
      </c>
      <c r="W136" s="11"/>
      <c r="X136" s="11"/>
      <c r="Y136" s="11"/>
      <c r="Z136" s="11"/>
      <c r="AA136" s="11"/>
      <c r="AB136" s="11"/>
      <c r="AC136" s="11"/>
      <c r="AD136" s="11"/>
    </row>
    <row r="137" spans="1:30" ht="12.75" customHeight="1">
      <c r="A137" s="33"/>
      <c r="B137" s="33"/>
      <c r="C137" s="33"/>
      <c r="D137" s="33"/>
      <c r="E137" s="33"/>
      <c r="F137" s="34"/>
      <c r="G137" s="34"/>
      <c r="H137" s="35"/>
      <c r="I137" s="35"/>
      <c r="J137" s="35"/>
      <c r="K137" s="35"/>
      <c r="L137" s="35"/>
      <c r="M137" s="36"/>
      <c r="N137" s="47"/>
      <c r="O137" s="38"/>
      <c r="P137" s="46"/>
      <c r="Q137" s="40" t="str">
        <f t="shared" si="4"/>
        <v xml:space="preserve"> </v>
      </c>
      <c r="R137" s="40">
        <f t="shared" si="0"/>
        <v>0</v>
      </c>
      <c r="S137" s="41">
        <f t="shared" si="1"/>
        <v>0</v>
      </c>
      <c r="T137" s="42"/>
      <c r="U137" s="43">
        <f t="shared" si="2"/>
        <v>0</v>
      </c>
      <c r="V137" s="41">
        <f t="shared" si="3"/>
        <v>0</v>
      </c>
      <c r="W137" s="11"/>
      <c r="X137" s="11"/>
      <c r="Y137" s="11"/>
      <c r="Z137" s="11"/>
      <c r="AA137" s="11"/>
      <c r="AB137" s="11"/>
      <c r="AC137" s="11"/>
      <c r="AD137" s="11"/>
    </row>
    <row r="138" spans="1:30" ht="12.75" customHeight="1">
      <c r="A138" s="33"/>
      <c r="B138" s="33"/>
      <c r="C138" s="33"/>
      <c r="D138" s="33"/>
      <c r="E138" s="33"/>
      <c r="F138" s="34"/>
      <c r="G138" s="34"/>
      <c r="H138" s="35"/>
      <c r="I138" s="35"/>
      <c r="J138" s="35"/>
      <c r="K138" s="35"/>
      <c r="L138" s="35"/>
      <c r="M138" s="36"/>
      <c r="N138" s="47"/>
      <c r="O138" s="38"/>
      <c r="P138" s="46"/>
      <c r="Q138" s="40" t="str">
        <f t="shared" si="4"/>
        <v xml:space="preserve"> </v>
      </c>
      <c r="R138" s="40">
        <f t="shared" si="0"/>
        <v>0</v>
      </c>
      <c r="S138" s="41">
        <f t="shared" si="1"/>
        <v>0</v>
      </c>
      <c r="T138" s="42"/>
      <c r="U138" s="43">
        <f t="shared" si="2"/>
        <v>0</v>
      </c>
      <c r="V138" s="41">
        <f t="shared" si="3"/>
        <v>0</v>
      </c>
      <c r="W138" s="11"/>
      <c r="X138" s="11"/>
      <c r="Y138" s="11"/>
      <c r="Z138" s="11"/>
      <c r="AA138" s="11"/>
      <c r="AB138" s="11"/>
      <c r="AC138" s="11"/>
      <c r="AD138" s="11"/>
    </row>
    <row r="139" spans="1:30" ht="12.75" customHeight="1">
      <c r="A139" s="33"/>
      <c r="B139" s="33"/>
      <c r="C139" s="33"/>
      <c r="D139" s="33"/>
      <c r="E139" s="33"/>
      <c r="F139" s="34"/>
      <c r="G139" s="34"/>
      <c r="H139" s="35"/>
      <c r="I139" s="35"/>
      <c r="J139" s="35"/>
      <c r="K139" s="35"/>
      <c r="L139" s="35"/>
      <c r="M139" s="36"/>
      <c r="N139" s="47"/>
      <c r="O139" s="38"/>
      <c r="P139" s="46"/>
      <c r="Q139" s="40" t="str">
        <f t="shared" si="4"/>
        <v xml:space="preserve"> </v>
      </c>
      <c r="R139" s="40">
        <f t="shared" si="0"/>
        <v>0</v>
      </c>
      <c r="S139" s="41">
        <f t="shared" si="1"/>
        <v>0</v>
      </c>
      <c r="T139" s="42"/>
      <c r="U139" s="43">
        <f t="shared" si="2"/>
        <v>0</v>
      </c>
      <c r="V139" s="41">
        <f t="shared" si="3"/>
        <v>0</v>
      </c>
      <c r="W139" s="11"/>
      <c r="X139" s="11"/>
      <c r="Y139" s="11"/>
      <c r="Z139" s="11"/>
      <c r="AA139" s="11"/>
      <c r="AB139" s="11"/>
      <c r="AC139" s="11"/>
      <c r="AD139" s="11"/>
    </row>
    <row r="140" spans="1:30" ht="12.75" customHeight="1">
      <c r="A140" s="33"/>
      <c r="B140" s="33"/>
      <c r="C140" s="33"/>
      <c r="D140" s="33"/>
      <c r="E140" s="33"/>
      <c r="F140" s="34"/>
      <c r="G140" s="34"/>
      <c r="H140" s="35"/>
      <c r="I140" s="35"/>
      <c r="J140" s="35"/>
      <c r="K140" s="35"/>
      <c r="L140" s="35"/>
      <c r="M140" s="36"/>
      <c r="N140" s="47"/>
      <c r="O140" s="38"/>
      <c r="P140" s="46"/>
      <c r="Q140" s="40" t="str">
        <f t="shared" si="4"/>
        <v xml:space="preserve"> </v>
      </c>
      <c r="R140" s="40">
        <f t="shared" si="0"/>
        <v>0</v>
      </c>
      <c r="S140" s="41">
        <f t="shared" si="1"/>
        <v>0</v>
      </c>
      <c r="T140" s="42"/>
      <c r="U140" s="43">
        <f t="shared" si="2"/>
        <v>0</v>
      </c>
      <c r="V140" s="41">
        <f t="shared" si="3"/>
        <v>0</v>
      </c>
      <c r="W140" s="11"/>
      <c r="X140" s="11"/>
      <c r="Y140" s="11"/>
      <c r="Z140" s="11"/>
      <c r="AA140" s="11"/>
      <c r="AB140" s="11"/>
      <c r="AC140" s="11"/>
      <c r="AD140" s="11"/>
    </row>
    <row r="141" spans="1:30" ht="12.75" customHeight="1">
      <c r="A141" s="33"/>
      <c r="B141" s="33"/>
      <c r="C141" s="33"/>
      <c r="D141" s="33"/>
      <c r="E141" s="33"/>
      <c r="F141" s="34"/>
      <c r="G141" s="34"/>
      <c r="H141" s="35"/>
      <c r="I141" s="35"/>
      <c r="J141" s="35"/>
      <c r="K141" s="35"/>
      <c r="L141" s="35"/>
      <c r="M141" s="36"/>
      <c r="N141" s="47"/>
      <c r="O141" s="38"/>
      <c r="P141" s="46"/>
      <c r="Q141" s="40" t="str">
        <f t="shared" si="4"/>
        <v xml:space="preserve"> </v>
      </c>
      <c r="R141" s="40">
        <f t="shared" si="0"/>
        <v>0</v>
      </c>
      <c r="S141" s="41">
        <f t="shared" si="1"/>
        <v>0</v>
      </c>
      <c r="T141" s="42"/>
      <c r="U141" s="43">
        <f t="shared" si="2"/>
        <v>0</v>
      </c>
      <c r="V141" s="41">
        <f t="shared" si="3"/>
        <v>0</v>
      </c>
      <c r="W141" s="11"/>
      <c r="X141" s="11"/>
      <c r="Y141" s="11"/>
      <c r="Z141" s="11"/>
      <c r="AA141" s="11"/>
      <c r="AB141" s="11"/>
      <c r="AC141" s="11"/>
      <c r="AD141" s="11"/>
    </row>
    <row r="142" spans="1:30" ht="12.75" customHeight="1">
      <c r="A142" s="33"/>
      <c r="B142" s="33"/>
      <c r="C142" s="33"/>
      <c r="D142" s="33"/>
      <c r="E142" s="33"/>
      <c r="F142" s="34"/>
      <c r="G142" s="34"/>
      <c r="H142" s="35"/>
      <c r="I142" s="35"/>
      <c r="J142" s="35"/>
      <c r="K142" s="35"/>
      <c r="L142" s="35"/>
      <c r="M142" s="36"/>
      <c r="N142" s="47"/>
      <c r="O142" s="38"/>
      <c r="P142" s="46"/>
      <c r="Q142" s="40" t="str">
        <f t="shared" si="4"/>
        <v xml:space="preserve"> </v>
      </c>
      <c r="R142" s="40">
        <f t="shared" si="0"/>
        <v>0</v>
      </c>
      <c r="S142" s="41">
        <f t="shared" si="1"/>
        <v>0</v>
      </c>
      <c r="T142" s="42"/>
      <c r="U142" s="43">
        <f t="shared" si="2"/>
        <v>0</v>
      </c>
      <c r="V142" s="41">
        <f t="shared" si="3"/>
        <v>0</v>
      </c>
      <c r="W142" s="11"/>
      <c r="X142" s="11"/>
      <c r="Y142" s="11"/>
      <c r="Z142" s="11"/>
      <c r="AA142" s="11"/>
      <c r="AB142" s="11"/>
      <c r="AC142" s="11"/>
      <c r="AD142" s="11"/>
    </row>
    <row r="143" spans="1:30" ht="12.75" customHeight="1">
      <c r="A143" s="33"/>
      <c r="B143" s="33"/>
      <c r="C143" s="33"/>
      <c r="D143" s="33"/>
      <c r="E143" s="33"/>
      <c r="F143" s="34"/>
      <c r="G143" s="34"/>
      <c r="H143" s="35"/>
      <c r="I143" s="35"/>
      <c r="J143" s="35"/>
      <c r="K143" s="35"/>
      <c r="L143" s="35"/>
      <c r="M143" s="36"/>
      <c r="N143" s="47"/>
      <c r="O143" s="38"/>
      <c r="P143" s="46"/>
      <c r="Q143" s="40" t="str">
        <f t="shared" si="4"/>
        <v xml:space="preserve"> </v>
      </c>
      <c r="R143" s="40">
        <f t="shared" si="0"/>
        <v>0</v>
      </c>
      <c r="S143" s="41">
        <f t="shared" si="1"/>
        <v>0</v>
      </c>
      <c r="T143" s="42"/>
      <c r="U143" s="43">
        <f t="shared" si="2"/>
        <v>0</v>
      </c>
      <c r="V143" s="41">
        <f t="shared" si="3"/>
        <v>0</v>
      </c>
      <c r="W143" s="11"/>
      <c r="X143" s="11"/>
      <c r="Y143" s="11"/>
      <c r="Z143" s="11"/>
      <c r="AA143" s="11"/>
      <c r="AB143" s="11"/>
      <c r="AC143" s="11"/>
      <c r="AD143" s="11"/>
    </row>
    <row r="144" spans="1:30" ht="12.75" customHeight="1">
      <c r="A144" s="33"/>
      <c r="B144" s="33"/>
      <c r="C144" s="33"/>
      <c r="D144" s="33"/>
      <c r="E144" s="33"/>
      <c r="F144" s="34"/>
      <c r="G144" s="34"/>
      <c r="H144" s="35"/>
      <c r="I144" s="35"/>
      <c r="J144" s="35"/>
      <c r="K144" s="35"/>
      <c r="L144" s="35"/>
      <c r="M144" s="36"/>
      <c r="N144" s="47"/>
      <c r="O144" s="38"/>
      <c r="P144" s="46"/>
      <c r="Q144" s="40" t="str">
        <f t="shared" si="4"/>
        <v xml:space="preserve"> </v>
      </c>
      <c r="R144" s="40">
        <f t="shared" si="0"/>
        <v>0</v>
      </c>
      <c r="S144" s="41">
        <f t="shared" si="1"/>
        <v>0</v>
      </c>
      <c r="T144" s="42"/>
      <c r="U144" s="43">
        <f t="shared" si="2"/>
        <v>0</v>
      </c>
      <c r="V144" s="41">
        <f t="shared" si="3"/>
        <v>0</v>
      </c>
      <c r="W144" s="11"/>
      <c r="X144" s="11"/>
      <c r="Y144" s="11"/>
      <c r="Z144" s="11"/>
      <c r="AA144" s="11"/>
      <c r="AB144" s="11"/>
      <c r="AC144" s="11"/>
      <c r="AD144" s="11"/>
    </row>
    <row r="145" spans="1:30" ht="12.75" customHeight="1">
      <c r="A145" s="33"/>
      <c r="B145" s="33"/>
      <c r="C145" s="33"/>
      <c r="D145" s="33"/>
      <c r="E145" s="33"/>
      <c r="F145" s="34"/>
      <c r="G145" s="34"/>
      <c r="H145" s="35"/>
      <c r="I145" s="35"/>
      <c r="J145" s="35"/>
      <c r="K145" s="35"/>
      <c r="L145" s="35"/>
      <c r="M145" s="36"/>
      <c r="N145" s="47"/>
      <c r="O145" s="38"/>
      <c r="P145" s="46"/>
      <c r="Q145" s="40" t="str">
        <f t="shared" si="4"/>
        <v xml:space="preserve"> </v>
      </c>
      <c r="R145" s="40">
        <f t="shared" si="0"/>
        <v>0</v>
      </c>
      <c r="S145" s="41">
        <f t="shared" si="1"/>
        <v>0</v>
      </c>
      <c r="T145" s="42"/>
      <c r="U145" s="43">
        <f t="shared" si="2"/>
        <v>0</v>
      </c>
      <c r="V145" s="41">
        <f t="shared" si="3"/>
        <v>0</v>
      </c>
      <c r="W145" s="11"/>
      <c r="X145" s="11"/>
      <c r="Y145" s="11"/>
      <c r="Z145" s="11"/>
      <c r="AA145" s="11"/>
      <c r="AB145" s="11"/>
      <c r="AC145" s="11"/>
      <c r="AD145" s="11"/>
    </row>
    <row r="146" spans="1:30" ht="12.75" customHeight="1">
      <c r="A146" s="33"/>
      <c r="B146" s="33"/>
      <c r="C146" s="33"/>
      <c r="D146" s="33"/>
      <c r="E146" s="33"/>
      <c r="F146" s="34"/>
      <c r="G146" s="34"/>
      <c r="H146" s="35"/>
      <c r="I146" s="35"/>
      <c r="J146" s="35"/>
      <c r="K146" s="35"/>
      <c r="L146" s="35"/>
      <c r="M146" s="36"/>
      <c r="N146" s="47"/>
      <c r="O146" s="38"/>
      <c r="P146" s="46"/>
      <c r="Q146" s="40" t="str">
        <f t="shared" si="4"/>
        <v xml:space="preserve"> </v>
      </c>
      <c r="R146" s="40">
        <f t="shared" si="0"/>
        <v>0</v>
      </c>
      <c r="S146" s="41">
        <f t="shared" si="1"/>
        <v>0</v>
      </c>
      <c r="T146" s="42"/>
      <c r="U146" s="43">
        <f t="shared" si="2"/>
        <v>0</v>
      </c>
      <c r="V146" s="41">
        <f t="shared" si="3"/>
        <v>0</v>
      </c>
      <c r="W146" s="11"/>
      <c r="X146" s="11"/>
      <c r="Y146" s="11"/>
      <c r="Z146" s="11"/>
      <c r="AA146" s="11"/>
      <c r="AB146" s="11"/>
      <c r="AC146" s="11"/>
      <c r="AD146" s="11"/>
    </row>
    <row r="147" spans="1:30" ht="12.75" customHeight="1">
      <c r="A147" s="33"/>
      <c r="B147" s="33"/>
      <c r="C147" s="33"/>
      <c r="D147" s="33"/>
      <c r="E147" s="33"/>
      <c r="F147" s="34"/>
      <c r="G147" s="34"/>
      <c r="H147" s="35"/>
      <c r="I147" s="35"/>
      <c r="J147" s="35"/>
      <c r="K147" s="35"/>
      <c r="L147" s="35"/>
      <c r="M147" s="36"/>
      <c r="N147" s="47"/>
      <c r="O147" s="38"/>
      <c r="P147" s="46"/>
      <c r="Q147" s="40" t="str">
        <f t="shared" si="4"/>
        <v xml:space="preserve"> </v>
      </c>
      <c r="R147" s="40">
        <f t="shared" si="0"/>
        <v>0</v>
      </c>
      <c r="S147" s="41">
        <f t="shared" si="1"/>
        <v>0</v>
      </c>
      <c r="T147" s="42"/>
      <c r="U147" s="43">
        <f t="shared" si="2"/>
        <v>0</v>
      </c>
      <c r="V147" s="41">
        <f t="shared" si="3"/>
        <v>0</v>
      </c>
      <c r="W147" s="11"/>
      <c r="X147" s="11"/>
      <c r="Y147" s="11"/>
      <c r="Z147" s="11"/>
      <c r="AA147" s="11"/>
      <c r="AB147" s="11"/>
      <c r="AC147" s="11"/>
      <c r="AD147" s="11"/>
    </row>
    <row r="148" spans="1:30" ht="12.75" customHeight="1">
      <c r="A148" s="33"/>
      <c r="B148" s="33"/>
      <c r="C148" s="33"/>
      <c r="D148" s="33"/>
      <c r="E148" s="33"/>
      <c r="F148" s="34"/>
      <c r="G148" s="34"/>
      <c r="H148" s="35"/>
      <c r="I148" s="35"/>
      <c r="J148" s="35"/>
      <c r="K148" s="35"/>
      <c r="L148" s="35"/>
      <c r="M148" s="36"/>
      <c r="N148" s="47"/>
      <c r="O148" s="38"/>
      <c r="P148" s="46"/>
      <c r="Q148" s="40" t="str">
        <f t="shared" si="4"/>
        <v xml:space="preserve"> </v>
      </c>
      <c r="R148" s="40">
        <f t="shared" si="0"/>
        <v>0</v>
      </c>
      <c r="S148" s="41">
        <f t="shared" si="1"/>
        <v>0</v>
      </c>
      <c r="T148" s="42"/>
      <c r="U148" s="43">
        <f t="shared" si="2"/>
        <v>0</v>
      </c>
      <c r="V148" s="41">
        <f t="shared" si="3"/>
        <v>0</v>
      </c>
      <c r="W148" s="11"/>
      <c r="X148" s="11"/>
      <c r="Y148" s="11"/>
      <c r="Z148" s="11"/>
      <c r="AA148" s="11"/>
      <c r="AB148" s="11"/>
      <c r="AC148" s="11"/>
      <c r="AD148" s="11"/>
    </row>
    <row r="149" spans="1:30" ht="12.75" customHeight="1">
      <c r="A149" s="33"/>
      <c r="B149" s="33"/>
      <c r="C149" s="33"/>
      <c r="D149" s="33"/>
      <c r="E149" s="33"/>
      <c r="F149" s="34"/>
      <c r="G149" s="34"/>
      <c r="H149" s="35"/>
      <c r="I149" s="35"/>
      <c r="J149" s="35"/>
      <c r="K149" s="35"/>
      <c r="L149" s="35"/>
      <c r="M149" s="36"/>
      <c r="N149" s="47"/>
      <c r="O149" s="38"/>
      <c r="P149" s="46"/>
      <c r="Q149" s="40" t="str">
        <f t="shared" si="4"/>
        <v xml:space="preserve"> </v>
      </c>
      <c r="R149" s="40">
        <f t="shared" si="0"/>
        <v>0</v>
      </c>
      <c r="S149" s="41">
        <f t="shared" si="1"/>
        <v>0</v>
      </c>
      <c r="T149" s="42"/>
      <c r="U149" s="43">
        <f t="shared" si="2"/>
        <v>0</v>
      </c>
      <c r="V149" s="41">
        <f t="shared" si="3"/>
        <v>0</v>
      </c>
      <c r="W149" s="11"/>
      <c r="X149" s="11"/>
      <c r="Y149" s="11"/>
      <c r="Z149" s="11"/>
      <c r="AA149" s="11"/>
      <c r="AB149" s="11"/>
      <c r="AC149" s="11"/>
      <c r="AD149" s="11"/>
    </row>
    <row r="150" spans="1:30" ht="12.75" customHeight="1">
      <c r="A150" s="33"/>
      <c r="B150" s="33"/>
      <c r="C150" s="33"/>
      <c r="D150" s="33"/>
      <c r="E150" s="33"/>
      <c r="F150" s="34"/>
      <c r="G150" s="34"/>
      <c r="H150" s="35"/>
      <c r="I150" s="35"/>
      <c r="J150" s="35"/>
      <c r="K150" s="35"/>
      <c r="L150" s="35"/>
      <c r="M150" s="36"/>
      <c r="N150" s="47"/>
      <c r="O150" s="38"/>
      <c r="P150" s="46"/>
      <c r="Q150" s="40" t="str">
        <f t="shared" si="4"/>
        <v xml:space="preserve"> </v>
      </c>
      <c r="R150" s="40">
        <f t="shared" si="0"/>
        <v>0</v>
      </c>
      <c r="S150" s="41">
        <f t="shared" si="1"/>
        <v>0</v>
      </c>
      <c r="T150" s="42"/>
      <c r="U150" s="43">
        <f t="shared" si="2"/>
        <v>0</v>
      </c>
      <c r="V150" s="41">
        <f t="shared" si="3"/>
        <v>0</v>
      </c>
      <c r="W150" s="11"/>
      <c r="X150" s="11"/>
      <c r="Y150" s="11"/>
      <c r="Z150" s="11"/>
      <c r="AA150" s="11"/>
      <c r="AB150" s="11"/>
      <c r="AC150" s="11"/>
      <c r="AD150" s="11"/>
    </row>
    <row r="151" spans="1:30" ht="12.75" customHeight="1">
      <c r="A151" s="33"/>
      <c r="B151" s="33"/>
      <c r="C151" s="33"/>
      <c r="D151" s="33"/>
      <c r="E151" s="33"/>
      <c r="F151" s="34"/>
      <c r="G151" s="34"/>
      <c r="H151" s="35"/>
      <c r="I151" s="35"/>
      <c r="J151" s="35"/>
      <c r="K151" s="35"/>
      <c r="L151" s="35"/>
      <c r="M151" s="36"/>
      <c r="N151" s="47"/>
      <c r="O151" s="38"/>
      <c r="P151" s="46"/>
      <c r="Q151" s="40" t="str">
        <f t="shared" si="4"/>
        <v xml:space="preserve"> </v>
      </c>
      <c r="R151" s="40">
        <f t="shared" si="0"/>
        <v>0</v>
      </c>
      <c r="S151" s="41">
        <f t="shared" si="1"/>
        <v>0</v>
      </c>
      <c r="T151" s="42"/>
      <c r="U151" s="43">
        <f t="shared" si="2"/>
        <v>0</v>
      </c>
      <c r="V151" s="41">
        <f t="shared" si="3"/>
        <v>0</v>
      </c>
      <c r="W151" s="11"/>
      <c r="X151" s="11"/>
      <c r="Y151" s="11"/>
      <c r="Z151" s="11"/>
      <c r="AA151" s="11"/>
      <c r="AB151" s="11"/>
      <c r="AC151" s="11"/>
      <c r="AD151" s="11"/>
    </row>
    <row r="152" spans="1:30" ht="12.75" customHeight="1">
      <c r="A152" s="33"/>
      <c r="B152" s="33"/>
      <c r="C152" s="33"/>
      <c r="D152" s="33"/>
      <c r="E152" s="33"/>
      <c r="F152" s="34"/>
      <c r="G152" s="34"/>
      <c r="H152" s="35"/>
      <c r="I152" s="35"/>
      <c r="J152" s="35"/>
      <c r="K152" s="35"/>
      <c r="L152" s="35"/>
      <c r="M152" s="36"/>
      <c r="N152" s="47"/>
      <c r="O152" s="38"/>
      <c r="P152" s="46"/>
      <c r="Q152" s="40" t="str">
        <f t="shared" si="4"/>
        <v xml:space="preserve"> </v>
      </c>
      <c r="R152" s="40">
        <f t="shared" si="0"/>
        <v>0</v>
      </c>
      <c r="S152" s="41">
        <f t="shared" si="1"/>
        <v>0</v>
      </c>
      <c r="T152" s="42"/>
      <c r="U152" s="43">
        <f t="shared" si="2"/>
        <v>0</v>
      </c>
      <c r="V152" s="41">
        <f t="shared" si="3"/>
        <v>0</v>
      </c>
      <c r="W152" s="11"/>
      <c r="X152" s="11"/>
      <c r="Y152" s="11"/>
      <c r="Z152" s="11"/>
      <c r="AA152" s="11"/>
      <c r="AB152" s="11"/>
      <c r="AC152" s="11"/>
      <c r="AD152" s="11"/>
    </row>
    <row r="153" spans="1:30" ht="12.75" customHeight="1">
      <c r="A153" s="33"/>
      <c r="B153" s="33"/>
      <c r="C153" s="33"/>
      <c r="D153" s="33"/>
      <c r="E153" s="33"/>
      <c r="F153" s="34"/>
      <c r="G153" s="34"/>
      <c r="H153" s="35"/>
      <c r="I153" s="35"/>
      <c r="J153" s="35"/>
      <c r="K153" s="35"/>
      <c r="L153" s="35"/>
      <c r="M153" s="36"/>
      <c r="N153" s="47"/>
      <c r="O153" s="38"/>
      <c r="P153" s="46"/>
      <c r="Q153" s="40" t="str">
        <f t="shared" si="4"/>
        <v xml:space="preserve"> </v>
      </c>
      <c r="R153" s="40">
        <f t="shared" si="0"/>
        <v>0</v>
      </c>
      <c r="S153" s="41">
        <f t="shared" si="1"/>
        <v>0</v>
      </c>
      <c r="T153" s="42"/>
      <c r="U153" s="43">
        <f t="shared" si="2"/>
        <v>0</v>
      </c>
      <c r="V153" s="41">
        <f t="shared" si="3"/>
        <v>0</v>
      </c>
      <c r="W153" s="11"/>
      <c r="X153" s="11"/>
      <c r="Y153" s="11"/>
      <c r="Z153" s="11"/>
      <c r="AA153" s="11"/>
      <c r="AB153" s="11"/>
      <c r="AC153" s="11"/>
      <c r="AD153" s="11"/>
    </row>
    <row r="154" spans="1:30" ht="12.75" customHeight="1">
      <c r="A154" s="33"/>
      <c r="B154" s="33"/>
      <c r="C154" s="33"/>
      <c r="D154" s="33"/>
      <c r="E154" s="33"/>
      <c r="F154" s="34"/>
      <c r="G154" s="34"/>
      <c r="H154" s="35"/>
      <c r="I154" s="35"/>
      <c r="J154" s="35"/>
      <c r="K154" s="35"/>
      <c r="L154" s="35"/>
      <c r="M154" s="36"/>
      <c r="N154" s="47"/>
      <c r="O154" s="38"/>
      <c r="P154" s="46"/>
      <c r="Q154" s="40" t="str">
        <f t="shared" si="4"/>
        <v xml:space="preserve"> </v>
      </c>
      <c r="R154" s="40">
        <f t="shared" si="0"/>
        <v>0</v>
      </c>
      <c r="S154" s="41">
        <f t="shared" si="1"/>
        <v>0</v>
      </c>
      <c r="T154" s="42"/>
      <c r="U154" s="43">
        <f t="shared" si="2"/>
        <v>0</v>
      </c>
      <c r="V154" s="41">
        <f t="shared" si="3"/>
        <v>0</v>
      </c>
      <c r="W154" s="11"/>
      <c r="X154" s="11"/>
      <c r="Y154" s="11"/>
      <c r="Z154" s="11"/>
      <c r="AA154" s="11"/>
      <c r="AB154" s="11"/>
      <c r="AC154" s="11"/>
      <c r="AD154" s="11"/>
    </row>
    <row r="155" spans="1:30" ht="12.75" customHeight="1">
      <c r="A155" s="33"/>
      <c r="B155" s="33"/>
      <c r="C155" s="33"/>
      <c r="D155" s="33"/>
      <c r="E155" s="33"/>
      <c r="F155" s="34"/>
      <c r="G155" s="34"/>
      <c r="H155" s="35"/>
      <c r="I155" s="35"/>
      <c r="J155" s="35"/>
      <c r="K155" s="35"/>
      <c r="L155" s="35"/>
      <c r="M155" s="36"/>
      <c r="N155" s="47"/>
      <c r="O155" s="38"/>
      <c r="P155" s="46"/>
      <c r="Q155" s="40" t="str">
        <f t="shared" si="4"/>
        <v xml:space="preserve"> </v>
      </c>
      <c r="R155" s="40">
        <f t="shared" si="0"/>
        <v>0</v>
      </c>
      <c r="S155" s="41">
        <f t="shared" si="1"/>
        <v>0</v>
      </c>
      <c r="T155" s="42"/>
      <c r="U155" s="43">
        <f t="shared" si="2"/>
        <v>0</v>
      </c>
      <c r="V155" s="41">
        <f t="shared" si="3"/>
        <v>0</v>
      </c>
      <c r="W155" s="11"/>
      <c r="X155" s="11"/>
      <c r="Y155" s="11"/>
      <c r="Z155" s="11"/>
      <c r="AA155" s="11"/>
      <c r="AB155" s="11"/>
      <c r="AC155" s="11"/>
      <c r="AD155" s="11"/>
    </row>
    <row r="156" spans="1:30" ht="12.75" customHeight="1">
      <c r="A156" s="33"/>
      <c r="B156" s="33"/>
      <c r="C156" s="33"/>
      <c r="D156" s="33"/>
      <c r="E156" s="33"/>
      <c r="F156" s="34"/>
      <c r="G156" s="34"/>
      <c r="H156" s="35"/>
      <c r="I156" s="35"/>
      <c r="J156" s="35"/>
      <c r="K156" s="35"/>
      <c r="L156" s="35"/>
      <c r="M156" s="36"/>
      <c r="N156" s="47"/>
      <c r="O156" s="38"/>
      <c r="P156" s="46"/>
      <c r="Q156" s="40" t="str">
        <f t="shared" si="4"/>
        <v xml:space="preserve"> </v>
      </c>
      <c r="R156" s="40">
        <f t="shared" si="0"/>
        <v>0</v>
      </c>
      <c r="S156" s="41">
        <f t="shared" si="1"/>
        <v>0</v>
      </c>
      <c r="T156" s="42"/>
      <c r="U156" s="43">
        <f t="shared" si="2"/>
        <v>0</v>
      </c>
      <c r="V156" s="41">
        <f t="shared" si="3"/>
        <v>0</v>
      </c>
      <c r="W156" s="11"/>
      <c r="X156" s="11"/>
      <c r="Y156" s="11"/>
      <c r="Z156" s="11"/>
      <c r="AA156" s="11"/>
      <c r="AB156" s="11"/>
      <c r="AC156" s="11"/>
      <c r="AD156" s="11"/>
    </row>
    <row r="157" spans="1:30" ht="12.75" customHeight="1">
      <c r="A157" s="33"/>
      <c r="B157" s="33"/>
      <c r="C157" s="33"/>
      <c r="D157" s="33"/>
      <c r="E157" s="33"/>
      <c r="F157" s="34"/>
      <c r="G157" s="34"/>
      <c r="H157" s="35"/>
      <c r="I157" s="35"/>
      <c r="J157" s="35"/>
      <c r="K157" s="35"/>
      <c r="L157" s="35"/>
      <c r="M157" s="36"/>
      <c r="N157" s="47"/>
      <c r="O157" s="38"/>
      <c r="P157" s="46"/>
      <c r="Q157" s="40" t="str">
        <f t="shared" si="4"/>
        <v xml:space="preserve"> </v>
      </c>
      <c r="R157" s="40">
        <f t="shared" si="0"/>
        <v>0</v>
      </c>
      <c r="S157" s="41">
        <f t="shared" si="1"/>
        <v>0</v>
      </c>
      <c r="T157" s="42"/>
      <c r="U157" s="43">
        <f t="shared" si="2"/>
        <v>0</v>
      </c>
      <c r="V157" s="41">
        <f t="shared" si="3"/>
        <v>0</v>
      </c>
      <c r="W157" s="11"/>
      <c r="X157" s="11"/>
      <c r="Y157" s="11"/>
      <c r="Z157" s="11"/>
      <c r="AA157" s="11"/>
      <c r="AB157" s="11"/>
      <c r="AC157" s="11"/>
      <c r="AD157" s="11"/>
    </row>
    <row r="158" spans="1:30" ht="12.75" customHeight="1">
      <c r="A158" s="33"/>
      <c r="B158" s="33"/>
      <c r="C158" s="33"/>
      <c r="D158" s="33"/>
      <c r="E158" s="33"/>
      <c r="F158" s="34"/>
      <c r="G158" s="34"/>
      <c r="H158" s="35"/>
      <c r="I158" s="35"/>
      <c r="J158" s="35"/>
      <c r="K158" s="35"/>
      <c r="L158" s="35"/>
      <c r="M158" s="36"/>
      <c r="N158" s="47"/>
      <c r="O158" s="38"/>
      <c r="P158" s="46"/>
      <c r="Q158" s="40" t="str">
        <f t="shared" si="4"/>
        <v xml:space="preserve"> </v>
      </c>
      <c r="R158" s="40">
        <f t="shared" si="0"/>
        <v>0</v>
      </c>
      <c r="S158" s="41">
        <f t="shared" si="1"/>
        <v>0</v>
      </c>
      <c r="T158" s="42"/>
      <c r="U158" s="43">
        <f t="shared" si="2"/>
        <v>0</v>
      </c>
      <c r="V158" s="41">
        <f t="shared" si="3"/>
        <v>0</v>
      </c>
      <c r="W158" s="11"/>
      <c r="X158" s="11"/>
      <c r="Y158" s="11"/>
      <c r="Z158" s="11"/>
      <c r="AA158" s="11"/>
      <c r="AB158" s="11"/>
      <c r="AC158" s="11"/>
      <c r="AD158" s="11"/>
    </row>
    <row r="159" spans="1:30" ht="12.75" customHeight="1">
      <c r="A159" s="33"/>
      <c r="B159" s="33"/>
      <c r="C159" s="33"/>
      <c r="D159" s="33"/>
      <c r="E159" s="33"/>
      <c r="F159" s="34"/>
      <c r="G159" s="34"/>
      <c r="H159" s="35"/>
      <c r="I159" s="35"/>
      <c r="J159" s="35"/>
      <c r="K159" s="35"/>
      <c r="L159" s="35"/>
      <c r="M159" s="36"/>
      <c r="N159" s="47"/>
      <c r="O159" s="38"/>
      <c r="P159" s="46"/>
      <c r="Q159" s="40" t="str">
        <f t="shared" si="4"/>
        <v xml:space="preserve"> </v>
      </c>
      <c r="R159" s="40">
        <f t="shared" si="0"/>
        <v>0</v>
      </c>
      <c r="S159" s="41">
        <f t="shared" si="1"/>
        <v>0</v>
      </c>
      <c r="T159" s="42"/>
      <c r="U159" s="43">
        <f t="shared" si="2"/>
        <v>0</v>
      </c>
      <c r="V159" s="41">
        <f t="shared" si="3"/>
        <v>0</v>
      </c>
      <c r="W159" s="11"/>
      <c r="X159" s="11"/>
      <c r="Y159" s="11"/>
      <c r="Z159" s="11"/>
      <c r="AA159" s="11"/>
      <c r="AB159" s="11"/>
      <c r="AC159" s="11"/>
      <c r="AD159" s="11"/>
    </row>
    <row r="160" spans="1:30" ht="12.75" customHeight="1">
      <c r="A160" s="33"/>
      <c r="B160" s="33"/>
      <c r="C160" s="33"/>
      <c r="D160" s="33"/>
      <c r="E160" s="33"/>
      <c r="F160" s="34"/>
      <c r="G160" s="34"/>
      <c r="H160" s="35"/>
      <c r="I160" s="35"/>
      <c r="J160" s="35"/>
      <c r="K160" s="35"/>
      <c r="L160" s="35"/>
      <c r="M160" s="36"/>
      <c r="N160" s="47"/>
      <c r="O160" s="38"/>
      <c r="P160" s="46"/>
      <c r="Q160" s="40" t="str">
        <f t="shared" si="4"/>
        <v xml:space="preserve"> </v>
      </c>
      <c r="R160" s="40">
        <f t="shared" si="0"/>
        <v>0</v>
      </c>
      <c r="S160" s="41">
        <f t="shared" si="1"/>
        <v>0</v>
      </c>
      <c r="T160" s="42"/>
      <c r="U160" s="43">
        <f t="shared" si="2"/>
        <v>0</v>
      </c>
      <c r="V160" s="41">
        <f t="shared" si="3"/>
        <v>0</v>
      </c>
      <c r="W160" s="11"/>
      <c r="X160" s="11"/>
      <c r="Y160" s="11"/>
      <c r="Z160" s="11"/>
      <c r="AA160" s="11"/>
      <c r="AB160" s="11"/>
      <c r="AC160" s="11"/>
      <c r="AD160" s="11"/>
    </row>
    <row r="161" spans="1:30" ht="12.75" customHeight="1">
      <c r="A161" s="33"/>
      <c r="B161" s="33"/>
      <c r="C161" s="33"/>
      <c r="D161" s="33"/>
      <c r="E161" s="33"/>
      <c r="F161" s="34"/>
      <c r="G161" s="34"/>
      <c r="H161" s="35"/>
      <c r="I161" s="35"/>
      <c r="J161" s="35"/>
      <c r="K161" s="35"/>
      <c r="L161" s="35"/>
      <c r="M161" s="36"/>
      <c r="N161" s="47"/>
      <c r="O161" s="38"/>
      <c r="P161" s="46"/>
      <c r="Q161" s="40" t="str">
        <f t="shared" si="4"/>
        <v xml:space="preserve"> </v>
      </c>
      <c r="R161" s="40">
        <f t="shared" si="0"/>
        <v>0</v>
      </c>
      <c r="S161" s="41">
        <f t="shared" si="1"/>
        <v>0</v>
      </c>
      <c r="T161" s="42"/>
      <c r="U161" s="43">
        <f t="shared" si="2"/>
        <v>0</v>
      </c>
      <c r="V161" s="41">
        <f t="shared" si="3"/>
        <v>0</v>
      </c>
      <c r="W161" s="11"/>
      <c r="X161" s="11"/>
      <c r="Y161" s="11"/>
      <c r="Z161" s="11"/>
      <c r="AA161" s="11"/>
      <c r="AB161" s="11"/>
      <c r="AC161" s="11"/>
      <c r="AD161" s="11"/>
    </row>
    <row r="162" spans="1:30" ht="12.75" customHeight="1">
      <c r="A162" s="33"/>
      <c r="B162" s="33"/>
      <c r="C162" s="33"/>
      <c r="D162" s="33"/>
      <c r="E162" s="33"/>
      <c r="F162" s="34"/>
      <c r="G162" s="34"/>
      <c r="H162" s="35"/>
      <c r="I162" s="35"/>
      <c r="J162" s="35"/>
      <c r="K162" s="35"/>
      <c r="L162" s="35"/>
      <c r="M162" s="36"/>
      <c r="N162" s="47"/>
      <c r="O162" s="38"/>
      <c r="P162" s="46"/>
      <c r="Q162" s="40" t="str">
        <f t="shared" si="4"/>
        <v xml:space="preserve"> </v>
      </c>
      <c r="R162" s="40">
        <f t="shared" si="0"/>
        <v>0</v>
      </c>
      <c r="S162" s="41">
        <f t="shared" si="1"/>
        <v>0</v>
      </c>
      <c r="T162" s="42"/>
      <c r="U162" s="43">
        <f t="shared" si="2"/>
        <v>0</v>
      </c>
      <c r="V162" s="41">
        <f t="shared" si="3"/>
        <v>0</v>
      </c>
      <c r="W162" s="11"/>
      <c r="X162" s="11"/>
      <c r="Y162" s="11"/>
      <c r="Z162" s="11"/>
      <c r="AA162" s="11"/>
      <c r="AB162" s="11"/>
      <c r="AC162" s="11"/>
      <c r="AD162" s="11"/>
    </row>
    <row r="163" spans="1:30" ht="12.75" customHeight="1">
      <c r="A163" s="33"/>
      <c r="B163" s="33"/>
      <c r="C163" s="33"/>
      <c r="D163" s="33"/>
      <c r="E163" s="33"/>
      <c r="F163" s="34"/>
      <c r="G163" s="34"/>
      <c r="H163" s="35"/>
      <c r="I163" s="35"/>
      <c r="J163" s="35"/>
      <c r="K163" s="35"/>
      <c r="L163" s="35"/>
      <c r="M163" s="36"/>
      <c r="N163" s="47"/>
      <c r="O163" s="38"/>
      <c r="P163" s="46"/>
      <c r="Q163" s="40" t="str">
        <f t="shared" si="4"/>
        <v xml:space="preserve"> </v>
      </c>
      <c r="R163" s="40">
        <f t="shared" si="0"/>
        <v>0</v>
      </c>
      <c r="S163" s="41">
        <f t="shared" si="1"/>
        <v>0</v>
      </c>
      <c r="T163" s="42"/>
      <c r="U163" s="43">
        <f t="shared" si="2"/>
        <v>0</v>
      </c>
      <c r="V163" s="41">
        <f t="shared" si="3"/>
        <v>0</v>
      </c>
      <c r="W163" s="11"/>
      <c r="X163" s="11"/>
      <c r="Y163" s="11"/>
      <c r="Z163" s="11"/>
      <c r="AA163" s="11"/>
      <c r="AB163" s="11"/>
      <c r="AC163" s="11"/>
      <c r="AD163" s="11"/>
    </row>
    <row r="164" spans="1:30" ht="12.75" customHeight="1">
      <c r="A164" s="33"/>
      <c r="B164" s="33"/>
      <c r="C164" s="33"/>
      <c r="D164" s="33"/>
      <c r="E164" s="33"/>
      <c r="F164" s="34"/>
      <c r="G164" s="34"/>
      <c r="H164" s="35"/>
      <c r="I164" s="35"/>
      <c r="J164" s="35"/>
      <c r="K164" s="35"/>
      <c r="L164" s="35"/>
      <c r="M164" s="36"/>
      <c r="N164" s="47"/>
      <c r="O164" s="38"/>
      <c r="P164" s="46"/>
      <c r="Q164" s="40" t="str">
        <f t="shared" si="4"/>
        <v xml:space="preserve"> </v>
      </c>
      <c r="R164" s="40">
        <f t="shared" si="0"/>
        <v>0</v>
      </c>
      <c r="S164" s="41">
        <f t="shared" si="1"/>
        <v>0</v>
      </c>
      <c r="T164" s="42"/>
      <c r="U164" s="43">
        <f t="shared" si="2"/>
        <v>0</v>
      </c>
      <c r="V164" s="41">
        <f t="shared" si="3"/>
        <v>0</v>
      </c>
      <c r="W164" s="11"/>
      <c r="X164" s="11"/>
      <c r="Y164" s="11"/>
      <c r="Z164" s="11"/>
      <c r="AA164" s="11"/>
      <c r="AB164" s="11"/>
      <c r="AC164" s="11"/>
      <c r="AD164" s="11"/>
    </row>
    <row r="165" spans="1:30" ht="12.75" customHeight="1">
      <c r="A165" s="33"/>
      <c r="B165" s="33"/>
      <c r="C165" s="33"/>
      <c r="D165" s="33"/>
      <c r="E165" s="33"/>
      <c r="F165" s="34"/>
      <c r="G165" s="34"/>
      <c r="H165" s="35"/>
      <c r="I165" s="35"/>
      <c r="J165" s="35"/>
      <c r="K165" s="35"/>
      <c r="L165" s="35"/>
      <c r="M165" s="36"/>
      <c r="N165" s="47"/>
      <c r="O165" s="38"/>
      <c r="P165" s="46"/>
      <c r="Q165" s="40" t="str">
        <f t="shared" si="4"/>
        <v xml:space="preserve"> </v>
      </c>
      <c r="R165" s="40">
        <f t="shared" si="0"/>
        <v>0</v>
      </c>
      <c r="S165" s="41">
        <f t="shared" si="1"/>
        <v>0</v>
      </c>
      <c r="T165" s="42"/>
      <c r="U165" s="43">
        <f t="shared" si="2"/>
        <v>0</v>
      </c>
      <c r="V165" s="41">
        <f t="shared" si="3"/>
        <v>0</v>
      </c>
      <c r="W165" s="11"/>
      <c r="X165" s="11"/>
      <c r="Y165" s="11"/>
      <c r="Z165" s="11"/>
      <c r="AA165" s="11"/>
      <c r="AB165" s="11"/>
      <c r="AC165" s="11"/>
      <c r="AD165" s="11"/>
    </row>
    <row r="166" spans="1:30" ht="12.75" customHeight="1">
      <c r="A166" s="33"/>
      <c r="B166" s="33"/>
      <c r="C166" s="33"/>
      <c r="D166" s="33"/>
      <c r="E166" s="33"/>
      <c r="F166" s="34"/>
      <c r="G166" s="34"/>
      <c r="H166" s="35"/>
      <c r="I166" s="35"/>
      <c r="J166" s="35"/>
      <c r="K166" s="35"/>
      <c r="L166" s="35"/>
      <c r="M166" s="36"/>
      <c r="N166" s="47"/>
      <c r="O166" s="38"/>
      <c r="P166" s="46"/>
      <c r="Q166" s="40" t="str">
        <f t="shared" si="4"/>
        <v xml:space="preserve"> </v>
      </c>
      <c r="R166" s="40">
        <f t="shared" si="0"/>
        <v>0</v>
      </c>
      <c r="S166" s="41">
        <f t="shared" si="1"/>
        <v>0</v>
      </c>
      <c r="T166" s="42"/>
      <c r="U166" s="43">
        <f t="shared" si="2"/>
        <v>0</v>
      </c>
      <c r="V166" s="41">
        <f t="shared" si="3"/>
        <v>0</v>
      </c>
      <c r="W166" s="11"/>
      <c r="X166" s="11"/>
      <c r="Y166" s="11"/>
      <c r="Z166" s="11"/>
      <c r="AA166" s="11"/>
      <c r="AB166" s="11"/>
      <c r="AC166" s="11"/>
      <c r="AD166" s="11"/>
    </row>
    <row r="167" spans="1:30" ht="12.75" customHeight="1">
      <c r="A167" s="33"/>
      <c r="B167" s="33"/>
      <c r="C167" s="33"/>
      <c r="D167" s="33"/>
      <c r="E167" s="33"/>
      <c r="F167" s="34"/>
      <c r="G167" s="34"/>
      <c r="H167" s="35"/>
      <c r="I167" s="35"/>
      <c r="J167" s="35"/>
      <c r="K167" s="35"/>
      <c r="L167" s="35"/>
      <c r="M167" s="36"/>
      <c r="N167" s="47"/>
      <c r="O167" s="38"/>
      <c r="P167" s="46"/>
      <c r="Q167" s="40" t="str">
        <f t="shared" si="4"/>
        <v xml:space="preserve"> </v>
      </c>
      <c r="R167" s="40">
        <f t="shared" si="0"/>
        <v>0</v>
      </c>
      <c r="S167" s="41">
        <f t="shared" si="1"/>
        <v>0</v>
      </c>
      <c r="T167" s="42"/>
      <c r="U167" s="43">
        <f t="shared" si="2"/>
        <v>0</v>
      </c>
      <c r="V167" s="41">
        <f t="shared" si="3"/>
        <v>0</v>
      </c>
      <c r="W167" s="11"/>
      <c r="X167" s="11"/>
      <c r="Y167" s="11"/>
      <c r="Z167" s="11"/>
      <c r="AA167" s="11"/>
      <c r="AB167" s="11"/>
      <c r="AC167" s="11"/>
      <c r="AD167" s="11"/>
    </row>
    <row r="168" spans="1:30" ht="12.75" customHeight="1">
      <c r="A168" s="33"/>
      <c r="B168" s="33"/>
      <c r="C168" s="33"/>
      <c r="D168" s="33"/>
      <c r="E168" s="33"/>
      <c r="F168" s="34"/>
      <c r="G168" s="34"/>
      <c r="H168" s="35"/>
      <c r="I168" s="35"/>
      <c r="J168" s="35"/>
      <c r="K168" s="35"/>
      <c r="L168" s="35"/>
      <c r="M168" s="36"/>
      <c r="N168" s="47"/>
      <c r="O168" s="38"/>
      <c r="P168" s="46"/>
      <c r="Q168" s="40" t="str">
        <f t="shared" si="4"/>
        <v xml:space="preserve"> </v>
      </c>
      <c r="R168" s="40">
        <f t="shared" si="0"/>
        <v>0</v>
      </c>
      <c r="S168" s="41">
        <f t="shared" si="1"/>
        <v>0</v>
      </c>
      <c r="T168" s="42"/>
      <c r="U168" s="43">
        <f t="shared" si="2"/>
        <v>0</v>
      </c>
      <c r="V168" s="41">
        <f t="shared" si="3"/>
        <v>0</v>
      </c>
      <c r="W168" s="11"/>
      <c r="X168" s="11"/>
      <c r="Y168" s="11"/>
      <c r="Z168" s="11"/>
      <c r="AA168" s="11"/>
      <c r="AB168" s="11"/>
      <c r="AC168" s="11"/>
      <c r="AD168" s="11"/>
    </row>
    <row r="169" spans="1:30" ht="12.75" customHeight="1">
      <c r="A169" s="33"/>
      <c r="B169" s="33"/>
      <c r="C169" s="33"/>
      <c r="D169" s="33"/>
      <c r="E169" s="33"/>
      <c r="F169" s="34"/>
      <c r="G169" s="34"/>
      <c r="H169" s="35"/>
      <c r="I169" s="35"/>
      <c r="J169" s="35"/>
      <c r="K169" s="35"/>
      <c r="L169" s="35"/>
      <c r="M169" s="36"/>
      <c r="N169" s="47"/>
      <c r="O169" s="38"/>
      <c r="P169" s="46"/>
      <c r="Q169" s="40" t="str">
        <f t="shared" si="4"/>
        <v xml:space="preserve"> </v>
      </c>
      <c r="R169" s="40">
        <f t="shared" si="0"/>
        <v>0</v>
      </c>
      <c r="S169" s="41">
        <f t="shared" si="1"/>
        <v>0</v>
      </c>
      <c r="T169" s="42"/>
      <c r="U169" s="43">
        <f t="shared" si="2"/>
        <v>0</v>
      </c>
      <c r="V169" s="41">
        <f t="shared" si="3"/>
        <v>0</v>
      </c>
      <c r="W169" s="11"/>
      <c r="X169" s="11"/>
      <c r="Y169" s="11"/>
      <c r="Z169" s="11"/>
      <c r="AA169" s="11"/>
      <c r="AB169" s="11"/>
      <c r="AC169" s="11"/>
      <c r="AD169" s="11"/>
    </row>
    <row r="170" spans="1:30" ht="12.75" customHeight="1">
      <c r="A170" s="33"/>
      <c r="B170" s="33"/>
      <c r="C170" s="33"/>
      <c r="D170" s="33"/>
      <c r="E170" s="33"/>
      <c r="F170" s="34"/>
      <c r="G170" s="34"/>
      <c r="H170" s="35"/>
      <c r="I170" s="35"/>
      <c r="J170" s="35"/>
      <c r="K170" s="35"/>
      <c r="L170" s="35"/>
      <c r="M170" s="36"/>
      <c r="N170" s="47"/>
      <c r="O170" s="38"/>
      <c r="P170" s="46"/>
      <c r="Q170" s="40" t="str">
        <f t="shared" si="4"/>
        <v xml:space="preserve"> </v>
      </c>
      <c r="R170" s="40">
        <f t="shared" si="0"/>
        <v>0</v>
      </c>
      <c r="S170" s="41">
        <f t="shared" si="1"/>
        <v>0</v>
      </c>
      <c r="T170" s="42"/>
      <c r="U170" s="43">
        <f t="shared" si="2"/>
        <v>0</v>
      </c>
      <c r="V170" s="41">
        <f t="shared" si="3"/>
        <v>0</v>
      </c>
      <c r="W170" s="11"/>
      <c r="X170" s="11"/>
      <c r="Y170" s="11"/>
      <c r="Z170" s="11"/>
      <c r="AA170" s="11"/>
      <c r="AB170" s="11"/>
      <c r="AC170" s="11"/>
      <c r="AD170" s="11"/>
    </row>
    <row r="171" spans="1:30" ht="12.75" customHeight="1">
      <c r="A171" s="33"/>
      <c r="B171" s="33"/>
      <c r="C171" s="33"/>
      <c r="D171" s="33"/>
      <c r="E171" s="33"/>
      <c r="F171" s="34"/>
      <c r="G171" s="34"/>
      <c r="H171" s="35"/>
      <c r="I171" s="35"/>
      <c r="J171" s="35"/>
      <c r="K171" s="35"/>
      <c r="L171" s="35"/>
      <c r="M171" s="36"/>
      <c r="N171" s="47"/>
      <c r="O171" s="38"/>
      <c r="P171" s="46"/>
      <c r="Q171" s="40" t="str">
        <f t="shared" si="4"/>
        <v xml:space="preserve"> </v>
      </c>
      <c r="R171" s="40">
        <f t="shared" si="0"/>
        <v>0</v>
      </c>
      <c r="S171" s="41">
        <f t="shared" si="1"/>
        <v>0</v>
      </c>
      <c r="T171" s="42"/>
      <c r="U171" s="43">
        <f t="shared" si="2"/>
        <v>0</v>
      </c>
      <c r="V171" s="41">
        <f t="shared" si="3"/>
        <v>0</v>
      </c>
      <c r="W171" s="11"/>
      <c r="X171" s="11"/>
      <c r="Y171" s="11"/>
      <c r="Z171" s="11"/>
      <c r="AA171" s="11"/>
      <c r="AB171" s="11"/>
      <c r="AC171" s="11"/>
      <c r="AD171" s="11"/>
    </row>
    <row r="172" spans="1:30" ht="12.75" customHeight="1">
      <c r="A172" s="33"/>
      <c r="B172" s="33"/>
      <c r="C172" s="33"/>
      <c r="D172" s="33"/>
      <c r="E172" s="33"/>
      <c r="F172" s="34"/>
      <c r="G172" s="34"/>
      <c r="H172" s="35"/>
      <c r="I172" s="35"/>
      <c r="J172" s="35"/>
      <c r="K172" s="35"/>
      <c r="L172" s="35"/>
      <c r="M172" s="36"/>
      <c r="N172" s="47"/>
      <c r="O172" s="38"/>
      <c r="P172" s="46"/>
      <c r="Q172" s="40" t="str">
        <f t="shared" si="4"/>
        <v xml:space="preserve"> </v>
      </c>
      <c r="R172" s="40">
        <f t="shared" si="0"/>
        <v>0</v>
      </c>
      <c r="S172" s="41">
        <f t="shared" si="1"/>
        <v>0</v>
      </c>
      <c r="T172" s="42"/>
      <c r="U172" s="43">
        <f t="shared" si="2"/>
        <v>0</v>
      </c>
      <c r="V172" s="41">
        <f t="shared" si="3"/>
        <v>0</v>
      </c>
      <c r="W172" s="11"/>
      <c r="X172" s="11"/>
      <c r="Y172" s="11"/>
      <c r="Z172" s="11"/>
      <c r="AA172" s="11"/>
      <c r="AB172" s="11"/>
      <c r="AC172" s="11"/>
      <c r="AD172" s="11"/>
    </row>
    <row r="173" spans="1:30" ht="12.75" customHeight="1">
      <c r="A173" s="33"/>
      <c r="B173" s="33"/>
      <c r="C173" s="33"/>
      <c r="D173" s="33"/>
      <c r="E173" s="33"/>
      <c r="F173" s="34"/>
      <c r="G173" s="34"/>
      <c r="H173" s="35"/>
      <c r="I173" s="35"/>
      <c r="J173" s="35"/>
      <c r="K173" s="35"/>
      <c r="L173" s="35"/>
      <c r="M173" s="36"/>
      <c r="N173" s="47"/>
      <c r="O173" s="38"/>
      <c r="P173" s="46"/>
      <c r="Q173" s="40" t="str">
        <f t="shared" si="4"/>
        <v xml:space="preserve"> </v>
      </c>
      <c r="R173" s="40">
        <f t="shared" si="0"/>
        <v>0</v>
      </c>
      <c r="S173" s="41">
        <f t="shared" si="1"/>
        <v>0</v>
      </c>
      <c r="T173" s="42"/>
      <c r="U173" s="43">
        <f t="shared" si="2"/>
        <v>0</v>
      </c>
      <c r="V173" s="41">
        <f t="shared" si="3"/>
        <v>0</v>
      </c>
      <c r="W173" s="11"/>
      <c r="X173" s="11"/>
      <c r="Y173" s="11"/>
      <c r="Z173" s="11"/>
      <c r="AA173" s="11"/>
      <c r="AB173" s="11"/>
      <c r="AC173" s="11"/>
      <c r="AD173" s="11"/>
    </row>
    <row r="174" spans="1:30" ht="12.75" customHeight="1">
      <c r="A174" s="33"/>
      <c r="B174" s="33"/>
      <c r="C174" s="33"/>
      <c r="D174" s="33"/>
      <c r="E174" s="33"/>
      <c r="F174" s="34"/>
      <c r="G174" s="34"/>
      <c r="H174" s="35"/>
      <c r="I174" s="35"/>
      <c r="J174" s="35"/>
      <c r="K174" s="35"/>
      <c r="L174" s="35"/>
      <c r="M174" s="36"/>
      <c r="N174" s="47"/>
      <c r="O174" s="38"/>
      <c r="P174" s="46"/>
      <c r="Q174" s="40" t="str">
        <f t="shared" si="4"/>
        <v xml:space="preserve"> </v>
      </c>
      <c r="R174" s="40">
        <f t="shared" si="0"/>
        <v>0</v>
      </c>
      <c r="S174" s="41">
        <f t="shared" si="1"/>
        <v>0</v>
      </c>
      <c r="T174" s="42"/>
      <c r="U174" s="43">
        <f t="shared" si="2"/>
        <v>0</v>
      </c>
      <c r="V174" s="41">
        <f t="shared" si="3"/>
        <v>0</v>
      </c>
      <c r="W174" s="11"/>
      <c r="X174" s="11"/>
      <c r="Y174" s="11"/>
      <c r="Z174" s="11"/>
      <c r="AA174" s="11"/>
      <c r="AB174" s="11"/>
      <c r="AC174" s="11"/>
      <c r="AD174" s="11"/>
    </row>
    <row r="175" spans="1:30" ht="12.75" customHeight="1">
      <c r="A175" s="33"/>
      <c r="B175" s="33"/>
      <c r="C175" s="33"/>
      <c r="D175" s="33"/>
      <c r="E175" s="33"/>
      <c r="F175" s="34"/>
      <c r="G175" s="34"/>
      <c r="H175" s="35"/>
      <c r="I175" s="35"/>
      <c r="J175" s="35"/>
      <c r="K175" s="35"/>
      <c r="L175" s="35"/>
      <c r="M175" s="36"/>
      <c r="N175" s="47"/>
      <c r="O175" s="38"/>
      <c r="P175" s="46"/>
      <c r="Q175" s="40" t="str">
        <f t="shared" si="4"/>
        <v xml:space="preserve"> </v>
      </c>
      <c r="R175" s="40">
        <f t="shared" si="0"/>
        <v>0</v>
      </c>
      <c r="S175" s="41">
        <f t="shared" si="1"/>
        <v>0</v>
      </c>
      <c r="T175" s="42"/>
      <c r="U175" s="43">
        <f t="shared" si="2"/>
        <v>0</v>
      </c>
      <c r="V175" s="41">
        <f t="shared" si="3"/>
        <v>0</v>
      </c>
      <c r="W175" s="11"/>
      <c r="X175" s="11"/>
      <c r="Y175" s="11"/>
      <c r="Z175" s="11"/>
      <c r="AA175" s="11"/>
      <c r="AB175" s="11"/>
      <c r="AC175" s="11"/>
      <c r="AD175" s="11"/>
    </row>
    <row r="176" spans="1:30" ht="12.75" customHeight="1">
      <c r="A176" s="33"/>
      <c r="B176" s="33"/>
      <c r="C176" s="33"/>
      <c r="D176" s="33"/>
      <c r="E176" s="33"/>
      <c r="F176" s="34"/>
      <c r="G176" s="34"/>
      <c r="H176" s="35"/>
      <c r="I176" s="35"/>
      <c r="J176" s="35"/>
      <c r="K176" s="35"/>
      <c r="L176" s="35"/>
      <c r="M176" s="36"/>
      <c r="N176" s="47"/>
      <c r="O176" s="38"/>
      <c r="P176" s="46"/>
      <c r="Q176" s="40" t="str">
        <f t="shared" si="4"/>
        <v xml:space="preserve"> </v>
      </c>
      <c r="R176" s="40">
        <f t="shared" si="0"/>
        <v>0</v>
      </c>
      <c r="S176" s="41">
        <f t="shared" si="1"/>
        <v>0</v>
      </c>
      <c r="T176" s="42"/>
      <c r="U176" s="43">
        <f t="shared" si="2"/>
        <v>0</v>
      </c>
      <c r="V176" s="41">
        <f t="shared" si="3"/>
        <v>0</v>
      </c>
      <c r="W176" s="11"/>
      <c r="X176" s="11"/>
      <c r="Y176" s="11"/>
      <c r="Z176" s="11"/>
      <c r="AA176" s="11"/>
      <c r="AB176" s="11"/>
      <c r="AC176" s="11"/>
      <c r="AD176" s="11"/>
    </row>
    <row r="177" spans="1:30" ht="12.75" customHeight="1">
      <c r="A177" s="33"/>
      <c r="B177" s="33"/>
      <c r="C177" s="33"/>
      <c r="D177" s="33"/>
      <c r="E177" s="33"/>
      <c r="F177" s="34"/>
      <c r="G177" s="34"/>
      <c r="H177" s="35"/>
      <c r="I177" s="35"/>
      <c r="J177" s="35"/>
      <c r="K177" s="35"/>
      <c r="L177" s="35"/>
      <c r="M177" s="36"/>
      <c r="N177" s="47"/>
      <c r="O177" s="38"/>
      <c r="P177" s="46"/>
      <c r="Q177" s="40" t="str">
        <f t="shared" si="4"/>
        <v xml:space="preserve"> </v>
      </c>
      <c r="R177" s="40">
        <f t="shared" si="0"/>
        <v>0</v>
      </c>
      <c r="S177" s="41">
        <f t="shared" si="1"/>
        <v>0</v>
      </c>
      <c r="T177" s="42"/>
      <c r="U177" s="43">
        <f t="shared" si="2"/>
        <v>0</v>
      </c>
      <c r="V177" s="41">
        <f t="shared" si="3"/>
        <v>0</v>
      </c>
      <c r="W177" s="11"/>
      <c r="X177" s="11"/>
      <c r="Y177" s="11"/>
      <c r="Z177" s="11"/>
      <c r="AA177" s="11"/>
      <c r="AB177" s="11"/>
      <c r="AC177" s="11"/>
      <c r="AD177" s="11"/>
    </row>
    <row r="178" spans="1:30" ht="12.75" customHeight="1">
      <c r="A178" s="33"/>
      <c r="B178" s="33"/>
      <c r="C178" s="33"/>
      <c r="D178" s="33"/>
      <c r="E178" s="33"/>
      <c r="F178" s="34"/>
      <c r="G178" s="34"/>
      <c r="H178" s="35"/>
      <c r="I178" s="35"/>
      <c r="J178" s="35"/>
      <c r="K178" s="35"/>
      <c r="L178" s="35"/>
      <c r="M178" s="36"/>
      <c r="N178" s="47"/>
      <c r="O178" s="38"/>
      <c r="P178" s="46"/>
      <c r="Q178" s="40" t="str">
        <f t="shared" si="4"/>
        <v xml:space="preserve"> </v>
      </c>
      <c r="R178" s="40">
        <f t="shared" si="0"/>
        <v>0</v>
      </c>
      <c r="S178" s="41">
        <f t="shared" si="1"/>
        <v>0</v>
      </c>
      <c r="T178" s="42"/>
      <c r="U178" s="43">
        <f t="shared" si="2"/>
        <v>0</v>
      </c>
      <c r="V178" s="41">
        <f t="shared" si="3"/>
        <v>0</v>
      </c>
      <c r="W178" s="11"/>
      <c r="X178" s="11"/>
      <c r="Y178" s="11"/>
      <c r="Z178" s="11"/>
      <c r="AA178" s="11"/>
      <c r="AB178" s="11"/>
      <c r="AC178" s="11"/>
      <c r="AD178" s="11"/>
    </row>
    <row r="179" spans="1:30" ht="12.75" customHeight="1">
      <c r="A179" s="33"/>
      <c r="B179" s="33"/>
      <c r="C179" s="33"/>
      <c r="D179" s="33"/>
      <c r="E179" s="33"/>
      <c r="F179" s="34"/>
      <c r="G179" s="34"/>
      <c r="H179" s="35"/>
      <c r="I179" s="35"/>
      <c r="J179" s="35"/>
      <c r="K179" s="35"/>
      <c r="L179" s="35"/>
      <c r="M179" s="36"/>
      <c r="N179" s="47"/>
      <c r="O179" s="38"/>
      <c r="P179" s="46"/>
      <c r="Q179" s="40" t="str">
        <f t="shared" si="4"/>
        <v xml:space="preserve"> </v>
      </c>
      <c r="R179" s="40">
        <f t="shared" si="0"/>
        <v>0</v>
      </c>
      <c r="S179" s="41">
        <f t="shared" si="1"/>
        <v>0</v>
      </c>
      <c r="T179" s="42"/>
      <c r="U179" s="43">
        <f t="shared" si="2"/>
        <v>0</v>
      </c>
      <c r="V179" s="41">
        <f t="shared" si="3"/>
        <v>0</v>
      </c>
      <c r="W179" s="11"/>
      <c r="X179" s="11"/>
      <c r="Y179" s="11"/>
      <c r="Z179" s="11"/>
      <c r="AA179" s="11"/>
      <c r="AB179" s="11"/>
      <c r="AC179" s="11"/>
      <c r="AD179" s="11"/>
    </row>
    <row r="180" spans="1:30" ht="12.75" customHeight="1">
      <c r="A180" s="33"/>
      <c r="B180" s="33"/>
      <c r="C180" s="33"/>
      <c r="D180" s="33"/>
      <c r="E180" s="33"/>
      <c r="F180" s="34"/>
      <c r="G180" s="34"/>
      <c r="H180" s="35"/>
      <c r="I180" s="35"/>
      <c r="J180" s="35"/>
      <c r="K180" s="35"/>
      <c r="L180" s="35"/>
      <c r="M180" s="36"/>
      <c r="N180" s="47"/>
      <c r="O180" s="38"/>
      <c r="P180" s="46"/>
      <c r="Q180" s="40" t="str">
        <f t="shared" si="4"/>
        <v xml:space="preserve"> </v>
      </c>
      <c r="R180" s="40">
        <f t="shared" si="0"/>
        <v>0</v>
      </c>
      <c r="S180" s="41">
        <f t="shared" si="1"/>
        <v>0</v>
      </c>
      <c r="T180" s="42"/>
      <c r="U180" s="43">
        <f t="shared" si="2"/>
        <v>0</v>
      </c>
      <c r="V180" s="41">
        <f t="shared" si="3"/>
        <v>0</v>
      </c>
      <c r="W180" s="11"/>
      <c r="X180" s="11"/>
      <c r="Y180" s="11"/>
      <c r="Z180" s="11"/>
      <c r="AA180" s="11"/>
      <c r="AB180" s="11"/>
      <c r="AC180" s="11"/>
      <c r="AD180" s="11"/>
    </row>
    <row r="181" spans="1:30" ht="12.75" customHeight="1">
      <c r="A181" s="33"/>
      <c r="B181" s="33"/>
      <c r="C181" s="33"/>
      <c r="D181" s="33"/>
      <c r="E181" s="33"/>
      <c r="F181" s="34"/>
      <c r="G181" s="34"/>
      <c r="H181" s="35"/>
      <c r="I181" s="35"/>
      <c r="J181" s="35"/>
      <c r="K181" s="35"/>
      <c r="L181" s="35"/>
      <c r="M181" s="36"/>
      <c r="N181" s="47"/>
      <c r="O181" s="38"/>
      <c r="P181" s="46"/>
      <c r="Q181" s="40" t="str">
        <f t="shared" si="4"/>
        <v xml:space="preserve"> </v>
      </c>
      <c r="R181" s="40">
        <f t="shared" si="0"/>
        <v>0</v>
      </c>
      <c r="S181" s="41">
        <f t="shared" si="1"/>
        <v>0</v>
      </c>
      <c r="T181" s="42"/>
      <c r="U181" s="43">
        <f t="shared" si="2"/>
        <v>0</v>
      </c>
      <c r="V181" s="41">
        <f t="shared" si="3"/>
        <v>0</v>
      </c>
      <c r="W181" s="11"/>
      <c r="X181" s="11"/>
      <c r="Y181" s="11"/>
      <c r="Z181" s="11"/>
      <c r="AA181" s="11"/>
      <c r="AB181" s="11"/>
      <c r="AC181" s="11"/>
      <c r="AD181" s="11"/>
    </row>
    <row r="182" spans="1:30" ht="12.75" customHeight="1">
      <c r="A182" s="33"/>
      <c r="B182" s="33"/>
      <c r="C182" s="33"/>
      <c r="D182" s="33"/>
      <c r="E182" s="33"/>
      <c r="F182" s="34"/>
      <c r="G182" s="34"/>
      <c r="H182" s="35"/>
      <c r="I182" s="35"/>
      <c r="J182" s="35"/>
      <c r="K182" s="35"/>
      <c r="L182" s="35"/>
      <c r="M182" s="36"/>
      <c r="N182" s="47"/>
      <c r="O182" s="38"/>
      <c r="P182" s="46"/>
      <c r="Q182" s="40" t="str">
        <f t="shared" si="4"/>
        <v xml:space="preserve"> </v>
      </c>
      <c r="R182" s="40">
        <f t="shared" si="0"/>
        <v>0</v>
      </c>
      <c r="S182" s="41">
        <f t="shared" si="1"/>
        <v>0</v>
      </c>
      <c r="T182" s="42"/>
      <c r="U182" s="43">
        <f t="shared" si="2"/>
        <v>0</v>
      </c>
      <c r="V182" s="41">
        <f t="shared" si="3"/>
        <v>0</v>
      </c>
      <c r="W182" s="11"/>
      <c r="X182" s="11"/>
      <c r="Y182" s="11"/>
      <c r="Z182" s="11"/>
      <c r="AA182" s="11"/>
      <c r="AB182" s="11"/>
      <c r="AC182" s="11"/>
      <c r="AD182" s="11"/>
    </row>
    <row r="183" spans="1:30" ht="12.75" customHeight="1">
      <c r="A183" s="33"/>
      <c r="B183" s="33"/>
      <c r="C183" s="33"/>
      <c r="D183" s="33"/>
      <c r="E183" s="33"/>
      <c r="F183" s="34"/>
      <c r="G183" s="34"/>
      <c r="H183" s="35"/>
      <c r="I183" s="35"/>
      <c r="J183" s="35"/>
      <c r="K183" s="35"/>
      <c r="L183" s="35"/>
      <c r="M183" s="36"/>
      <c r="N183" s="47"/>
      <c r="O183" s="38"/>
      <c r="P183" s="46"/>
      <c r="Q183" s="40" t="str">
        <f t="shared" si="4"/>
        <v xml:space="preserve"> </v>
      </c>
      <c r="R183" s="40">
        <f t="shared" si="0"/>
        <v>0</v>
      </c>
      <c r="S183" s="41">
        <f t="shared" si="1"/>
        <v>0</v>
      </c>
      <c r="T183" s="42"/>
      <c r="U183" s="43">
        <f t="shared" si="2"/>
        <v>0</v>
      </c>
      <c r="V183" s="41">
        <f t="shared" si="3"/>
        <v>0</v>
      </c>
      <c r="W183" s="11"/>
      <c r="X183" s="11"/>
      <c r="Y183" s="11"/>
      <c r="Z183" s="11"/>
      <c r="AA183" s="11"/>
      <c r="AB183" s="11"/>
      <c r="AC183" s="11"/>
      <c r="AD183" s="11"/>
    </row>
    <row r="184" spans="1:30" ht="12.75" customHeight="1">
      <c r="A184" s="33"/>
      <c r="B184" s="33"/>
      <c r="C184" s="33"/>
      <c r="D184" s="33"/>
      <c r="E184" s="33"/>
      <c r="F184" s="34"/>
      <c r="G184" s="34"/>
      <c r="H184" s="35"/>
      <c r="I184" s="35"/>
      <c r="J184" s="35"/>
      <c r="K184" s="35"/>
      <c r="L184" s="35"/>
      <c r="M184" s="36"/>
      <c r="N184" s="47"/>
      <c r="O184" s="38"/>
      <c r="P184" s="46"/>
      <c r="Q184" s="40" t="str">
        <f t="shared" si="4"/>
        <v xml:space="preserve"> </v>
      </c>
      <c r="R184" s="40">
        <f t="shared" si="0"/>
        <v>0</v>
      </c>
      <c r="S184" s="41">
        <f t="shared" si="1"/>
        <v>0</v>
      </c>
      <c r="T184" s="42"/>
      <c r="U184" s="43">
        <f t="shared" si="2"/>
        <v>0</v>
      </c>
      <c r="V184" s="41">
        <f t="shared" si="3"/>
        <v>0</v>
      </c>
      <c r="W184" s="11"/>
      <c r="X184" s="11"/>
      <c r="Y184" s="11"/>
      <c r="Z184" s="11"/>
      <c r="AA184" s="11"/>
      <c r="AB184" s="11"/>
      <c r="AC184" s="11"/>
      <c r="AD184" s="11"/>
    </row>
    <row r="185" spans="1:30" ht="12.75" customHeight="1">
      <c r="A185" s="33"/>
      <c r="B185" s="33"/>
      <c r="C185" s="33"/>
      <c r="D185" s="33"/>
      <c r="E185" s="33"/>
      <c r="F185" s="34"/>
      <c r="G185" s="34"/>
      <c r="H185" s="35"/>
      <c r="I185" s="35"/>
      <c r="J185" s="35"/>
      <c r="K185" s="35"/>
      <c r="L185" s="35"/>
      <c r="M185" s="36"/>
      <c r="N185" s="47"/>
      <c r="O185" s="38"/>
      <c r="P185" s="46"/>
      <c r="Q185" s="40" t="str">
        <f t="shared" si="4"/>
        <v xml:space="preserve"> </v>
      </c>
      <c r="R185" s="40">
        <f t="shared" si="0"/>
        <v>0</v>
      </c>
      <c r="S185" s="41">
        <f t="shared" si="1"/>
        <v>0</v>
      </c>
      <c r="T185" s="42"/>
      <c r="U185" s="43">
        <f t="shared" si="2"/>
        <v>0</v>
      </c>
      <c r="V185" s="41">
        <f t="shared" si="3"/>
        <v>0</v>
      </c>
      <c r="W185" s="11"/>
      <c r="X185" s="11"/>
      <c r="Y185" s="11"/>
      <c r="Z185" s="11"/>
      <c r="AA185" s="11"/>
      <c r="AB185" s="11"/>
      <c r="AC185" s="11"/>
      <c r="AD185" s="11"/>
    </row>
    <row r="186" spans="1:30" ht="12.75" customHeight="1">
      <c r="A186" s="33"/>
      <c r="B186" s="33"/>
      <c r="C186" s="33"/>
      <c r="D186" s="33"/>
      <c r="E186" s="33"/>
      <c r="F186" s="34"/>
      <c r="G186" s="34"/>
      <c r="H186" s="35"/>
      <c r="I186" s="35"/>
      <c r="J186" s="35"/>
      <c r="K186" s="35"/>
      <c r="L186" s="35"/>
      <c r="M186" s="36"/>
      <c r="N186" s="47"/>
      <c r="O186" s="38"/>
      <c r="P186" s="46"/>
      <c r="Q186" s="40" t="str">
        <f t="shared" si="4"/>
        <v xml:space="preserve"> </v>
      </c>
      <c r="R186" s="40">
        <f t="shared" si="0"/>
        <v>0</v>
      </c>
      <c r="S186" s="41">
        <f t="shared" si="1"/>
        <v>0</v>
      </c>
      <c r="T186" s="42"/>
      <c r="U186" s="43">
        <f t="shared" si="2"/>
        <v>0</v>
      </c>
      <c r="V186" s="41">
        <f t="shared" si="3"/>
        <v>0</v>
      </c>
      <c r="W186" s="11"/>
      <c r="X186" s="11"/>
      <c r="Y186" s="11"/>
      <c r="Z186" s="11"/>
      <c r="AA186" s="11"/>
      <c r="AB186" s="11"/>
      <c r="AC186" s="11"/>
      <c r="AD186" s="11"/>
    </row>
    <row r="187" spans="1:30" ht="12.75" customHeight="1">
      <c r="A187" s="33"/>
      <c r="B187" s="33"/>
      <c r="C187" s="33"/>
      <c r="D187" s="33"/>
      <c r="E187" s="33"/>
      <c r="F187" s="34"/>
      <c r="G187" s="34"/>
      <c r="H187" s="35"/>
      <c r="I187" s="35"/>
      <c r="J187" s="35"/>
      <c r="K187" s="35"/>
      <c r="L187" s="35"/>
      <c r="M187" s="36"/>
      <c r="N187" s="47"/>
      <c r="O187" s="38"/>
      <c r="P187" s="46"/>
      <c r="Q187" s="40" t="str">
        <f t="shared" si="4"/>
        <v xml:space="preserve"> </v>
      </c>
      <c r="R187" s="40">
        <f t="shared" si="0"/>
        <v>0</v>
      </c>
      <c r="S187" s="41">
        <f t="shared" si="1"/>
        <v>0</v>
      </c>
      <c r="T187" s="42"/>
      <c r="U187" s="43">
        <f t="shared" si="2"/>
        <v>0</v>
      </c>
      <c r="V187" s="41">
        <f t="shared" si="3"/>
        <v>0</v>
      </c>
      <c r="W187" s="11"/>
      <c r="X187" s="11"/>
      <c r="Y187" s="11"/>
      <c r="Z187" s="11"/>
      <c r="AA187" s="11"/>
      <c r="AB187" s="11"/>
      <c r="AC187" s="11"/>
      <c r="AD187" s="11"/>
    </row>
    <row r="188" spans="1:30" ht="12.75" customHeight="1">
      <c r="A188" s="33"/>
      <c r="B188" s="33"/>
      <c r="C188" s="33"/>
      <c r="D188" s="33"/>
      <c r="E188" s="33"/>
      <c r="F188" s="34"/>
      <c r="G188" s="34"/>
      <c r="H188" s="35"/>
      <c r="I188" s="35"/>
      <c r="J188" s="35"/>
      <c r="K188" s="35"/>
      <c r="L188" s="35"/>
      <c r="M188" s="36"/>
      <c r="N188" s="47"/>
      <c r="O188" s="38"/>
      <c r="P188" s="46"/>
      <c r="Q188" s="40" t="str">
        <f t="shared" si="4"/>
        <v xml:space="preserve"> </v>
      </c>
      <c r="R188" s="40">
        <f t="shared" si="0"/>
        <v>0</v>
      </c>
      <c r="S188" s="41">
        <f t="shared" si="1"/>
        <v>0</v>
      </c>
      <c r="T188" s="42"/>
      <c r="U188" s="43">
        <f t="shared" si="2"/>
        <v>0</v>
      </c>
      <c r="V188" s="41">
        <f t="shared" si="3"/>
        <v>0</v>
      </c>
      <c r="W188" s="11"/>
      <c r="X188" s="11"/>
      <c r="Y188" s="11"/>
      <c r="Z188" s="11"/>
      <c r="AA188" s="11"/>
      <c r="AB188" s="11"/>
      <c r="AC188" s="11"/>
      <c r="AD188" s="11"/>
    </row>
    <row r="189" spans="1:30" ht="12.75" customHeight="1">
      <c r="A189" s="33"/>
      <c r="B189" s="33"/>
      <c r="C189" s="33"/>
      <c r="D189" s="33"/>
      <c r="E189" s="33"/>
      <c r="F189" s="34"/>
      <c r="G189" s="34"/>
      <c r="H189" s="35"/>
      <c r="I189" s="35"/>
      <c r="J189" s="35"/>
      <c r="K189" s="35"/>
      <c r="L189" s="35"/>
      <c r="M189" s="36"/>
      <c r="N189" s="47"/>
      <c r="O189" s="38"/>
      <c r="P189" s="46"/>
      <c r="Q189" s="40" t="str">
        <f t="shared" si="4"/>
        <v xml:space="preserve"> </v>
      </c>
      <c r="R189" s="40">
        <f t="shared" si="0"/>
        <v>0</v>
      </c>
      <c r="S189" s="41">
        <f t="shared" si="1"/>
        <v>0</v>
      </c>
      <c r="T189" s="42"/>
      <c r="U189" s="43">
        <f t="shared" si="2"/>
        <v>0</v>
      </c>
      <c r="V189" s="41">
        <f t="shared" si="3"/>
        <v>0</v>
      </c>
      <c r="W189" s="11"/>
      <c r="X189" s="11"/>
      <c r="Y189" s="11"/>
      <c r="Z189" s="11"/>
      <c r="AA189" s="11"/>
      <c r="AB189" s="11"/>
      <c r="AC189" s="11"/>
      <c r="AD189" s="11"/>
    </row>
    <row r="190" spans="1:30" ht="12.75" customHeight="1">
      <c r="A190" s="33"/>
      <c r="B190" s="33"/>
      <c r="C190" s="33"/>
      <c r="D190" s="33"/>
      <c r="E190" s="33"/>
      <c r="F190" s="34"/>
      <c r="G190" s="34"/>
      <c r="H190" s="35"/>
      <c r="I190" s="35"/>
      <c r="J190" s="35"/>
      <c r="K190" s="35"/>
      <c r="L190" s="35"/>
      <c r="M190" s="36"/>
      <c r="N190" s="47"/>
      <c r="O190" s="38"/>
      <c r="P190" s="46"/>
      <c r="Q190" s="40" t="str">
        <f t="shared" si="4"/>
        <v xml:space="preserve"> </v>
      </c>
      <c r="R190" s="40">
        <f t="shared" si="0"/>
        <v>0</v>
      </c>
      <c r="S190" s="41">
        <f t="shared" si="1"/>
        <v>0</v>
      </c>
      <c r="T190" s="42"/>
      <c r="U190" s="43">
        <f t="shared" si="2"/>
        <v>0</v>
      </c>
      <c r="V190" s="41">
        <f t="shared" si="3"/>
        <v>0</v>
      </c>
      <c r="W190" s="11"/>
      <c r="X190" s="11"/>
      <c r="Y190" s="11"/>
      <c r="Z190" s="11"/>
      <c r="AA190" s="11"/>
      <c r="AB190" s="11"/>
      <c r="AC190" s="11"/>
      <c r="AD190" s="11"/>
    </row>
    <row r="191" spans="1:30" ht="12.75" customHeight="1">
      <c r="A191" s="33"/>
      <c r="B191" s="33"/>
      <c r="C191" s="33"/>
      <c r="D191" s="33"/>
      <c r="E191" s="33"/>
      <c r="F191" s="34"/>
      <c r="G191" s="34"/>
      <c r="H191" s="35"/>
      <c r="I191" s="35"/>
      <c r="J191" s="35"/>
      <c r="K191" s="35"/>
      <c r="L191" s="35"/>
      <c r="M191" s="36"/>
      <c r="N191" s="47"/>
      <c r="O191" s="38"/>
      <c r="P191" s="46"/>
      <c r="Q191" s="40" t="str">
        <f t="shared" si="4"/>
        <v xml:space="preserve"> </v>
      </c>
      <c r="R191" s="40">
        <f t="shared" si="0"/>
        <v>0</v>
      </c>
      <c r="S191" s="41">
        <f t="shared" si="1"/>
        <v>0</v>
      </c>
      <c r="T191" s="42"/>
      <c r="U191" s="43">
        <f t="shared" si="2"/>
        <v>0</v>
      </c>
      <c r="V191" s="41">
        <f t="shared" si="3"/>
        <v>0</v>
      </c>
      <c r="W191" s="11"/>
      <c r="X191" s="11"/>
      <c r="Y191" s="11"/>
      <c r="Z191" s="11"/>
      <c r="AA191" s="11"/>
      <c r="AB191" s="11"/>
      <c r="AC191" s="11"/>
      <c r="AD191" s="11"/>
    </row>
    <row r="192" spans="1:30" ht="12.75" customHeight="1">
      <c r="A192" s="33"/>
      <c r="B192" s="33"/>
      <c r="C192" s="33"/>
      <c r="D192" s="33"/>
      <c r="E192" s="33"/>
      <c r="F192" s="34"/>
      <c r="G192" s="34"/>
      <c r="H192" s="35"/>
      <c r="I192" s="35"/>
      <c r="J192" s="35"/>
      <c r="K192" s="35"/>
      <c r="L192" s="35"/>
      <c r="M192" s="36"/>
      <c r="N192" s="47"/>
      <c r="O192" s="38"/>
      <c r="P192" s="46"/>
      <c r="Q192" s="40" t="str">
        <f t="shared" si="4"/>
        <v xml:space="preserve"> </v>
      </c>
      <c r="R192" s="40">
        <f t="shared" si="0"/>
        <v>0</v>
      </c>
      <c r="S192" s="41">
        <f t="shared" si="1"/>
        <v>0</v>
      </c>
      <c r="T192" s="42"/>
      <c r="U192" s="43">
        <f t="shared" si="2"/>
        <v>0</v>
      </c>
      <c r="V192" s="41">
        <f t="shared" si="3"/>
        <v>0</v>
      </c>
      <c r="W192" s="11"/>
      <c r="X192" s="11"/>
      <c r="Y192" s="11"/>
      <c r="Z192" s="11"/>
      <c r="AA192" s="11"/>
      <c r="AB192" s="11"/>
      <c r="AC192" s="11"/>
      <c r="AD192" s="11"/>
    </row>
    <row r="193" spans="1:30" ht="12.75" customHeight="1">
      <c r="A193" s="33"/>
      <c r="B193" s="33"/>
      <c r="C193" s="33"/>
      <c r="D193" s="33"/>
      <c r="E193" s="33"/>
      <c r="F193" s="34"/>
      <c r="G193" s="34"/>
      <c r="H193" s="35"/>
      <c r="I193" s="35"/>
      <c r="J193" s="35"/>
      <c r="K193" s="35"/>
      <c r="L193" s="35"/>
      <c r="M193" s="36"/>
      <c r="N193" s="47"/>
      <c r="O193" s="38"/>
      <c r="P193" s="46"/>
      <c r="Q193" s="40" t="str">
        <f t="shared" si="4"/>
        <v xml:space="preserve"> </v>
      </c>
      <c r="R193" s="40">
        <f t="shared" si="0"/>
        <v>0</v>
      </c>
      <c r="S193" s="41">
        <f t="shared" si="1"/>
        <v>0</v>
      </c>
      <c r="T193" s="42"/>
      <c r="U193" s="43">
        <f t="shared" si="2"/>
        <v>0</v>
      </c>
      <c r="V193" s="41">
        <f t="shared" si="3"/>
        <v>0</v>
      </c>
      <c r="W193" s="11"/>
      <c r="X193" s="11"/>
      <c r="Y193" s="11"/>
      <c r="Z193" s="11"/>
      <c r="AA193" s="11"/>
      <c r="AB193" s="11"/>
      <c r="AC193" s="11"/>
      <c r="AD193" s="11"/>
    </row>
    <row r="194" spans="1:30" ht="12.75" customHeight="1">
      <c r="A194" s="33"/>
      <c r="B194" s="33"/>
      <c r="C194" s="33"/>
      <c r="D194" s="33"/>
      <c r="E194" s="33"/>
      <c r="F194" s="34"/>
      <c r="G194" s="34"/>
      <c r="H194" s="35"/>
      <c r="I194" s="35"/>
      <c r="J194" s="35"/>
      <c r="K194" s="35"/>
      <c r="L194" s="35"/>
      <c r="M194" s="36"/>
      <c r="N194" s="47"/>
      <c r="O194" s="38"/>
      <c r="P194" s="46"/>
      <c r="Q194" s="40" t="str">
        <f t="shared" si="4"/>
        <v xml:space="preserve"> </v>
      </c>
      <c r="R194" s="40">
        <f t="shared" si="0"/>
        <v>0</v>
      </c>
      <c r="S194" s="41">
        <f t="shared" si="1"/>
        <v>0</v>
      </c>
      <c r="T194" s="42"/>
      <c r="U194" s="43">
        <f t="shared" si="2"/>
        <v>0</v>
      </c>
      <c r="V194" s="41">
        <f t="shared" si="3"/>
        <v>0</v>
      </c>
      <c r="W194" s="11"/>
      <c r="X194" s="11"/>
      <c r="Y194" s="11"/>
      <c r="Z194" s="11"/>
      <c r="AA194" s="11"/>
      <c r="AB194" s="11"/>
      <c r="AC194" s="11"/>
      <c r="AD194" s="11"/>
    </row>
    <row r="195" spans="1:30" ht="12.75" customHeight="1">
      <c r="A195" s="33"/>
      <c r="B195" s="33"/>
      <c r="C195" s="33"/>
      <c r="D195" s="33"/>
      <c r="E195" s="33"/>
      <c r="F195" s="34"/>
      <c r="G195" s="34"/>
      <c r="H195" s="35"/>
      <c r="I195" s="35"/>
      <c r="J195" s="35"/>
      <c r="K195" s="35"/>
      <c r="L195" s="35"/>
      <c r="M195" s="36"/>
      <c r="N195" s="47"/>
      <c r="O195" s="38"/>
      <c r="P195" s="46"/>
      <c r="Q195" s="40" t="str">
        <f t="shared" si="4"/>
        <v xml:space="preserve"> </v>
      </c>
      <c r="R195" s="40">
        <f t="shared" si="0"/>
        <v>0</v>
      </c>
      <c r="S195" s="41">
        <f t="shared" si="1"/>
        <v>0</v>
      </c>
      <c r="T195" s="42"/>
      <c r="U195" s="43">
        <f t="shared" si="2"/>
        <v>0</v>
      </c>
      <c r="V195" s="41">
        <f t="shared" si="3"/>
        <v>0</v>
      </c>
      <c r="W195" s="11"/>
      <c r="X195" s="11"/>
      <c r="Y195" s="11"/>
      <c r="Z195" s="11"/>
      <c r="AA195" s="11"/>
      <c r="AB195" s="11"/>
      <c r="AC195" s="11"/>
      <c r="AD195" s="11"/>
    </row>
    <row r="196" spans="1:30" ht="12.75" customHeight="1">
      <c r="A196" s="33"/>
      <c r="B196" s="33"/>
      <c r="C196" s="33"/>
      <c r="D196" s="33"/>
      <c r="E196" s="33"/>
      <c r="F196" s="34"/>
      <c r="G196" s="34"/>
      <c r="H196" s="35"/>
      <c r="I196" s="35"/>
      <c r="J196" s="35"/>
      <c r="K196" s="35"/>
      <c r="L196" s="35"/>
      <c r="M196" s="36"/>
      <c r="N196" s="47"/>
      <c r="O196" s="38"/>
      <c r="P196" s="46"/>
      <c r="Q196" s="40" t="str">
        <f t="shared" si="4"/>
        <v xml:space="preserve"> </v>
      </c>
      <c r="R196" s="40">
        <f t="shared" si="0"/>
        <v>0</v>
      </c>
      <c r="S196" s="41">
        <f t="shared" si="1"/>
        <v>0</v>
      </c>
      <c r="T196" s="42"/>
      <c r="U196" s="43">
        <f t="shared" si="2"/>
        <v>0</v>
      </c>
      <c r="V196" s="41">
        <f t="shared" si="3"/>
        <v>0</v>
      </c>
      <c r="W196" s="11"/>
      <c r="X196" s="11"/>
      <c r="Y196" s="11"/>
      <c r="Z196" s="11"/>
      <c r="AA196" s="11"/>
      <c r="AB196" s="11"/>
      <c r="AC196" s="11"/>
      <c r="AD196" s="11"/>
    </row>
    <row r="197" spans="1:30" ht="12.75" customHeight="1">
      <c r="A197" s="33"/>
      <c r="B197" s="33"/>
      <c r="C197" s="33"/>
      <c r="D197" s="33"/>
      <c r="E197" s="33"/>
      <c r="F197" s="34"/>
      <c r="G197" s="34"/>
      <c r="H197" s="35"/>
      <c r="I197" s="35"/>
      <c r="J197" s="35"/>
      <c r="K197" s="35"/>
      <c r="L197" s="35"/>
      <c r="M197" s="36"/>
      <c r="N197" s="47"/>
      <c r="O197" s="38"/>
      <c r="P197" s="46"/>
      <c r="Q197" s="40" t="str">
        <f t="shared" si="4"/>
        <v xml:space="preserve"> </v>
      </c>
      <c r="R197" s="40">
        <f t="shared" si="0"/>
        <v>0</v>
      </c>
      <c r="S197" s="41">
        <f t="shared" si="1"/>
        <v>0</v>
      </c>
      <c r="T197" s="42"/>
      <c r="U197" s="43">
        <f t="shared" si="2"/>
        <v>0</v>
      </c>
      <c r="V197" s="41">
        <f t="shared" si="3"/>
        <v>0</v>
      </c>
      <c r="W197" s="11"/>
      <c r="X197" s="11"/>
      <c r="Y197" s="11"/>
      <c r="Z197" s="11"/>
      <c r="AA197" s="11"/>
      <c r="AB197" s="11"/>
      <c r="AC197" s="11"/>
      <c r="AD197" s="11"/>
    </row>
    <row r="198" spans="1:30" ht="12.75" customHeight="1">
      <c r="A198" s="33"/>
      <c r="B198" s="33"/>
      <c r="C198" s="33"/>
      <c r="D198" s="33"/>
      <c r="E198" s="33"/>
      <c r="F198" s="34"/>
      <c r="G198" s="34"/>
      <c r="H198" s="35"/>
      <c r="I198" s="35"/>
      <c r="J198" s="35"/>
      <c r="K198" s="35"/>
      <c r="L198" s="35"/>
      <c r="M198" s="36"/>
      <c r="N198" s="47"/>
      <c r="O198" s="38"/>
      <c r="P198" s="46"/>
      <c r="Q198" s="40" t="str">
        <f t="shared" si="4"/>
        <v xml:space="preserve"> </v>
      </c>
      <c r="R198" s="40">
        <f t="shared" si="0"/>
        <v>0</v>
      </c>
      <c r="S198" s="41">
        <f t="shared" si="1"/>
        <v>0</v>
      </c>
      <c r="T198" s="42"/>
      <c r="U198" s="43">
        <f t="shared" si="2"/>
        <v>0</v>
      </c>
      <c r="V198" s="41">
        <f t="shared" si="3"/>
        <v>0</v>
      </c>
      <c r="W198" s="11"/>
      <c r="X198" s="11"/>
      <c r="Y198" s="11"/>
      <c r="Z198" s="11"/>
      <c r="AA198" s="11"/>
      <c r="AB198" s="11"/>
      <c r="AC198" s="11"/>
      <c r="AD198" s="11"/>
    </row>
    <row r="199" spans="1:30" ht="12.75" customHeight="1">
      <c r="A199" s="33"/>
      <c r="B199" s="33"/>
      <c r="C199" s="33"/>
      <c r="D199" s="33"/>
      <c r="E199" s="33"/>
      <c r="F199" s="34"/>
      <c r="G199" s="34"/>
      <c r="H199" s="35"/>
      <c r="I199" s="35"/>
      <c r="J199" s="35"/>
      <c r="K199" s="35"/>
      <c r="L199" s="35"/>
      <c r="M199" s="36"/>
      <c r="N199" s="47"/>
      <c r="O199" s="38"/>
      <c r="P199" s="46"/>
      <c r="Q199" s="40" t="str">
        <f t="shared" si="4"/>
        <v xml:space="preserve"> </v>
      </c>
      <c r="R199" s="40">
        <f t="shared" si="0"/>
        <v>0</v>
      </c>
      <c r="S199" s="41">
        <f t="shared" si="1"/>
        <v>0</v>
      </c>
      <c r="T199" s="42"/>
      <c r="U199" s="43">
        <f t="shared" si="2"/>
        <v>0</v>
      </c>
      <c r="V199" s="41">
        <f t="shared" si="3"/>
        <v>0</v>
      </c>
      <c r="W199" s="11"/>
      <c r="X199" s="11"/>
      <c r="Y199" s="11"/>
      <c r="Z199" s="11"/>
      <c r="AA199" s="11"/>
      <c r="AB199" s="11"/>
      <c r="AC199" s="11"/>
      <c r="AD199" s="11"/>
    </row>
    <row r="200" spans="1:30" ht="12.75" customHeight="1">
      <c r="A200" s="33"/>
      <c r="B200" s="33"/>
      <c r="C200" s="33"/>
      <c r="D200" s="33"/>
      <c r="E200" s="33"/>
      <c r="F200" s="34"/>
      <c r="G200" s="34"/>
      <c r="H200" s="35"/>
      <c r="I200" s="35"/>
      <c r="J200" s="35"/>
      <c r="K200" s="35"/>
      <c r="L200" s="35"/>
      <c r="M200" s="36"/>
      <c r="N200" s="47"/>
      <c r="O200" s="38"/>
      <c r="P200" s="46"/>
      <c r="Q200" s="40" t="str">
        <f t="shared" si="4"/>
        <v xml:space="preserve"> </v>
      </c>
      <c r="R200" s="40">
        <f t="shared" si="0"/>
        <v>0</v>
      </c>
      <c r="S200" s="41">
        <f t="shared" si="1"/>
        <v>0</v>
      </c>
      <c r="T200" s="42"/>
      <c r="U200" s="43">
        <f t="shared" si="2"/>
        <v>0</v>
      </c>
      <c r="V200" s="41">
        <f t="shared" si="3"/>
        <v>0</v>
      </c>
      <c r="W200" s="11"/>
      <c r="X200" s="11"/>
      <c r="Y200" s="11"/>
      <c r="Z200" s="11"/>
      <c r="AA200" s="11"/>
      <c r="AB200" s="11"/>
      <c r="AC200" s="11"/>
      <c r="AD200" s="11"/>
    </row>
    <row r="201" spans="1:30" ht="12.75" customHeight="1">
      <c r="A201" s="33"/>
      <c r="B201" s="33"/>
      <c r="C201" s="33"/>
      <c r="D201" s="33"/>
      <c r="E201" s="33"/>
      <c r="F201" s="34"/>
      <c r="G201" s="34"/>
      <c r="H201" s="35"/>
      <c r="I201" s="35"/>
      <c r="J201" s="35"/>
      <c r="K201" s="35"/>
      <c r="L201" s="35"/>
      <c r="M201" s="36"/>
      <c r="N201" s="47"/>
      <c r="O201" s="38"/>
      <c r="P201" s="46"/>
      <c r="Q201" s="40" t="str">
        <f t="shared" si="4"/>
        <v xml:space="preserve"> </v>
      </c>
      <c r="R201" s="40">
        <f t="shared" si="0"/>
        <v>0</v>
      </c>
      <c r="S201" s="41">
        <f t="shared" si="1"/>
        <v>0</v>
      </c>
      <c r="T201" s="42"/>
      <c r="U201" s="43">
        <f t="shared" si="2"/>
        <v>0</v>
      </c>
      <c r="V201" s="41">
        <f t="shared" si="3"/>
        <v>0</v>
      </c>
      <c r="W201" s="11"/>
      <c r="X201" s="11"/>
      <c r="Y201" s="11"/>
      <c r="Z201" s="11"/>
      <c r="AA201" s="11"/>
      <c r="AB201" s="11"/>
      <c r="AC201" s="11"/>
      <c r="AD201" s="11"/>
    </row>
    <row r="202" spans="1:30" ht="12.75" customHeight="1">
      <c r="A202" s="33"/>
      <c r="B202" s="33"/>
      <c r="C202" s="33"/>
      <c r="D202" s="33"/>
      <c r="E202" s="33"/>
      <c r="F202" s="34"/>
      <c r="G202" s="34"/>
      <c r="H202" s="35"/>
      <c r="I202" s="35"/>
      <c r="J202" s="35"/>
      <c r="K202" s="35"/>
      <c r="L202" s="35"/>
      <c r="M202" s="36"/>
      <c r="N202" s="47"/>
      <c r="O202" s="38"/>
      <c r="P202" s="46"/>
      <c r="Q202" s="40" t="str">
        <f t="shared" si="4"/>
        <v xml:space="preserve"> </v>
      </c>
      <c r="R202" s="40">
        <f t="shared" si="0"/>
        <v>0</v>
      </c>
      <c r="S202" s="41">
        <f t="shared" si="1"/>
        <v>0</v>
      </c>
      <c r="T202" s="42"/>
      <c r="U202" s="43">
        <f t="shared" si="2"/>
        <v>0</v>
      </c>
      <c r="V202" s="41">
        <f t="shared" si="3"/>
        <v>0</v>
      </c>
      <c r="W202" s="11"/>
      <c r="X202" s="11"/>
      <c r="Y202" s="11"/>
      <c r="Z202" s="11"/>
      <c r="AA202" s="11"/>
      <c r="AB202" s="11"/>
      <c r="AC202" s="11"/>
      <c r="AD202" s="11"/>
    </row>
    <row r="203" spans="1:30" ht="12.75" customHeight="1">
      <c r="A203" s="33"/>
      <c r="B203" s="33"/>
      <c r="C203" s="33"/>
      <c r="D203" s="33"/>
      <c r="E203" s="33"/>
      <c r="F203" s="34"/>
      <c r="G203" s="34"/>
      <c r="H203" s="35"/>
      <c r="I203" s="35"/>
      <c r="J203" s="35"/>
      <c r="K203" s="35"/>
      <c r="L203" s="35"/>
      <c r="M203" s="36"/>
      <c r="N203" s="47"/>
      <c r="O203" s="38"/>
      <c r="P203" s="46"/>
      <c r="Q203" s="40" t="str">
        <f t="shared" si="4"/>
        <v xml:space="preserve"> </v>
      </c>
      <c r="R203" s="40">
        <f t="shared" si="0"/>
        <v>0</v>
      </c>
      <c r="S203" s="41">
        <f t="shared" si="1"/>
        <v>0</v>
      </c>
      <c r="T203" s="42"/>
      <c r="U203" s="43">
        <f t="shared" si="2"/>
        <v>0</v>
      </c>
      <c r="V203" s="41">
        <f t="shared" si="3"/>
        <v>0</v>
      </c>
      <c r="W203" s="11"/>
      <c r="X203" s="11"/>
      <c r="Y203" s="11"/>
      <c r="Z203" s="11"/>
      <c r="AA203" s="11"/>
      <c r="AB203" s="11"/>
      <c r="AC203" s="11"/>
      <c r="AD203" s="11"/>
    </row>
    <row r="204" spans="1:30" ht="12.75" customHeight="1">
      <c r="A204" s="33"/>
      <c r="B204" s="33"/>
      <c r="C204" s="33"/>
      <c r="D204" s="33"/>
      <c r="E204" s="33"/>
      <c r="F204" s="34"/>
      <c r="G204" s="34"/>
      <c r="H204" s="35"/>
      <c r="I204" s="35"/>
      <c r="J204" s="35"/>
      <c r="K204" s="35"/>
      <c r="L204" s="35"/>
      <c r="M204" s="36"/>
      <c r="N204" s="47"/>
      <c r="O204" s="38"/>
      <c r="P204" s="46"/>
      <c r="Q204" s="40" t="str">
        <f t="shared" si="4"/>
        <v xml:space="preserve"> </v>
      </c>
      <c r="R204" s="40">
        <f t="shared" si="0"/>
        <v>0</v>
      </c>
      <c r="S204" s="41">
        <f t="shared" si="1"/>
        <v>0</v>
      </c>
      <c r="T204" s="42"/>
      <c r="U204" s="43">
        <f t="shared" si="2"/>
        <v>0</v>
      </c>
      <c r="V204" s="41">
        <f t="shared" si="3"/>
        <v>0</v>
      </c>
      <c r="W204" s="11"/>
      <c r="X204" s="11"/>
      <c r="Y204" s="11"/>
      <c r="Z204" s="11"/>
      <c r="AA204" s="11"/>
      <c r="AB204" s="11"/>
      <c r="AC204" s="11"/>
      <c r="AD204" s="11"/>
    </row>
    <row r="205" spans="1:30" ht="12.75" customHeight="1">
      <c r="A205" s="33"/>
      <c r="B205" s="33"/>
      <c r="C205" s="33"/>
      <c r="D205" s="33"/>
      <c r="E205" s="33"/>
      <c r="F205" s="34"/>
      <c r="G205" s="34"/>
      <c r="H205" s="35"/>
      <c r="I205" s="35"/>
      <c r="J205" s="35"/>
      <c r="K205" s="35"/>
      <c r="L205" s="35"/>
      <c r="M205" s="36"/>
      <c r="N205" s="47"/>
      <c r="O205" s="38"/>
      <c r="P205" s="46"/>
      <c r="Q205" s="40" t="str">
        <f t="shared" si="4"/>
        <v xml:space="preserve"> </v>
      </c>
      <c r="R205" s="40">
        <f t="shared" si="0"/>
        <v>0</v>
      </c>
      <c r="S205" s="41">
        <f t="shared" si="1"/>
        <v>0</v>
      </c>
      <c r="T205" s="42"/>
      <c r="U205" s="43">
        <f t="shared" si="2"/>
        <v>0</v>
      </c>
      <c r="V205" s="41">
        <f t="shared" si="3"/>
        <v>0</v>
      </c>
      <c r="W205" s="11"/>
      <c r="X205" s="11"/>
      <c r="Y205" s="11"/>
      <c r="Z205" s="11"/>
      <c r="AA205" s="11"/>
      <c r="AB205" s="11"/>
      <c r="AC205" s="11"/>
      <c r="AD205" s="11"/>
    </row>
    <row r="206" spans="1:30" ht="12.75" customHeight="1">
      <c r="A206" s="33"/>
      <c r="B206" s="33"/>
      <c r="C206" s="33"/>
      <c r="D206" s="33"/>
      <c r="E206" s="33"/>
      <c r="F206" s="34"/>
      <c r="G206" s="34"/>
      <c r="H206" s="35"/>
      <c r="I206" s="35"/>
      <c r="J206" s="35"/>
      <c r="K206" s="35"/>
      <c r="L206" s="35"/>
      <c r="M206" s="36"/>
      <c r="N206" s="47"/>
      <c r="O206" s="38"/>
      <c r="P206" s="46"/>
      <c r="Q206" s="40" t="str">
        <f t="shared" si="4"/>
        <v xml:space="preserve"> </v>
      </c>
      <c r="R206" s="40">
        <f t="shared" si="0"/>
        <v>0</v>
      </c>
      <c r="S206" s="41">
        <f t="shared" si="1"/>
        <v>0</v>
      </c>
      <c r="T206" s="42"/>
      <c r="U206" s="43">
        <f t="shared" si="2"/>
        <v>0</v>
      </c>
      <c r="V206" s="41">
        <f t="shared" si="3"/>
        <v>0</v>
      </c>
      <c r="W206" s="11"/>
      <c r="X206" s="11"/>
      <c r="Y206" s="11"/>
      <c r="Z206" s="11"/>
      <c r="AA206" s="11"/>
      <c r="AB206" s="11"/>
      <c r="AC206" s="11"/>
      <c r="AD206" s="11"/>
    </row>
    <row r="207" spans="1:30" ht="12.75" customHeight="1">
      <c r="A207" s="33"/>
      <c r="B207" s="33"/>
      <c r="C207" s="33"/>
      <c r="D207" s="33"/>
      <c r="E207" s="33"/>
      <c r="F207" s="34"/>
      <c r="G207" s="34"/>
      <c r="H207" s="35"/>
      <c r="I207" s="35"/>
      <c r="J207" s="35"/>
      <c r="K207" s="35"/>
      <c r="L207" s="35"/>
      <c r="M207" s="36"/>
      <c r="N207" s="47"/>
      <c r="O207" s="38"/>
      <c r="P207" s="46"/>
      <c r="Q207" s="40" t="str">
        <f t="shared" si="4"/>
        <v xml:space="preserve"> </v>
      </c>
      <c r="R207" s="40">
        <f t="shared" si="0"/>
        <v>0</v>
      </c>
      <c r="S207" s="41">
        <f t="shared" si="1"/>
        <v>0</v>
      </c>
      <c r="T207" s="42"/>
      <c r="U207" s="43">
        <f t="shared" si="2"/>
        <v>0</v>
      </c>
      <c r="V207" s="41">
        <f t="shared" si="3"/>
        <v>0</v>
      </c>
      <c r="W207" s="11"/>
      <c r="X207" s="11"/>
      <c r="Y207" s="11"/>
      <c r="Z207" s="11"/>
      <c r="AA207" s="11"/>
      <c r="AB207" s="11"/>
      <c r="AC207" s="11"/>
      <c r="AD207" s="11"/>
    </row>
    <row r="208" spans="1:30" ht="12.75" customHeight="1">
      <c r="A208" s="33"/>
      <c r="B208" s="33"/>
      <c r="C208" s="33"/>
      <c r="D208" s="33"/>
      <c r="E208" s="33"/>
      <c r="F208" s="34"/>
      <c r="G208" s="34"/>
      <c r="H208" s="35"/>
      <c r="I208" s="35"/>
      <c r="J208" s="35"/>
      <c r="K208" s="35"/>
      <c r="L208" s="35"/>
      <c r="M208" s="36"/>
      <c r="N208" s="47"/>
      <c r="O208" s="38"/>
      <c r="P208" s="46"/>
      <c r="Q208" s="40" t="str">
        <f t="shared" si="4"/>
        <v xml:space="preserve"> </v>
      </c>
      <c r="R208" s="40">
        <f t="shared" si="0"/>
        <v>0</v>
      </c>
      <c r="S208" s="41">
        <f t="shared" si="1"/>
        <v>0</v>
      </c>
      <c r="T208" s="42"/>
      <c r="U208" s="43">
        <f t="shared" si="2"/>
        <v>0</v>
      </c>
      <c r="V208" s="41">
        <f t="shared" si="3"/>
        <v>0</v>
      </c>
      <c r="W208" s="11"/>
      <c r="X208" s="11"/>
      <c r="Y208" s="11"/>
      <c r="Z208" s="11"/>
      <c r="AA208" s="11"/>
      <c r="AB208" s="11"/>
      <c r="AC208" s="11"/>
      <c r="AD208" s="11"/>
    </row>
    <row r="209" spans="1:30" ht="12.75" customHeight="1">
      <c r="A209" s="33"/>
      <c r="B209" s="33"/>
      <c r="C209" s="33"/>
      <c r="D209" s="33"/>
      <c r="E209" s="33"/>
      <c r="F209" s="34"/>
      <c r="G209" s="34"/>
      <c r="H209" s="35"/>
      <c r="I209" s="35"/>
      <c r="J209" s="35"/>
      <c r="K209" s="35"/>
      <c r="L209" s="35"/>
      <c r="M209" s="36"/>
      <c r="N209" s="47"/>
      <c r="O209" s="38"/>
      <c r="P209" s="46"/>
      <c r="Q209" s="40" t="str">
        <f t="shared" si="4"/>
        <v xml:space="preserve"> </v>
      </c>
      <c r="R209" s="40">
        <f t="shared" si="0"/>
        <v>0</v>
      </c>
      <c r="S209" s="41">
        <f t="shared" si="1"/>
        <v>0</v>
      </c>
      <c r="T209" s="42"/>
      <c r="U209" s="43">
        <f t="shared" si="2"/>
        <v>0</v>
      </c>
      <c r="V209" s="41">
        <f t="shared" si="3"/>
        <v>0</v>
      </c>
      <c r="W209" s="11"/>
      <c r="X209" s="11"/>
      <c r="Y209" s="11"/>
      <c r="Z209" s="11"/>
      <c r="AA209" s="11"/>
      <c r="AB209" s="11"/>
      <c r="AC209" s="11"/>
      <c r="AD209" s="11"/>
    </row>
    <row r="210" spans="1:30" ht="12.75" customHeight="1">
      <c r="A210" s="33"/>
      <c r="B210" s="33"/>
      <c r="C210" s="33"/>
      <c r="D210" s="33"/>
      <c r="E210" s="33"/>
      <c r="F210" s="34"/>
      <c r="G210" s="34"/>
      <c r="H210" s="35"/>
      <c r="I210" s="35"/>
      <c r="J210" s="35"/>
      <c r="K210" s="35"/>
      <c r="L210" s="35"/>
      <c r="M210" s="36"/>
      <c r="N210" s="47"/>
      <c r="O210" s="38"/>
      <c r="P210" s="46"/>
      <c r="Q210" s="40" t="str">
        <f t="shared" si="4"/>
        <v xml:space="preserve"> </v>
      </c>
      <c r="R210" s="40">
        <f t="shared" si="0"/>
        <v>0</v>
      </c>
      <c r="S210" s="41">
        <f t="shared" si="1"/>
        <v>0</v>
      </c>
      <c r="T210" s="42"/>
      <c r="U210" s="43">
        <f t="shared" si="2"/>
        <v>0</v>
      </c>
      <c r="V210" s="41">
        <f t="shared" si="3"/>
        <v>0</v>
      </c>
      <c r="W210" s="11"/>
      <c r="X210" s="11"/>
      <c r="Y210" s="11"/>
      <c r="Z210" s="11"/>
      <c r="AA210" s="11"/>
      <c r="AB210" s="11"/>
      <c r="AC210" s="11"/>
      <c r="AD210" s="11"/>
    </row>
    <row r="211" spans="1:30" ht="12.75" customHeight="1">
      <c r="A211" s="33"/>
      <c r="B211" s="33"/>
      <c r="C211" s="33"/>
      <c r="D211" s="33"/>
      <c r="E211" s="33"/>
      <c r="F211" s="34"/>
      <c r="G211" s="34"/>
      <c r="H211" s="35"/>
      <c r="I211" s="35"/>
      <c r="J211" s="35"/>
      <c r="K211" s="35"/>
      <c r="L211" s="35"/>
      <c r="M211" s="36"/>
      <c r="N211" s="47"/>
      <c r="O211" s="38"/>
      <c r="P211" s="46"/>
      <c r="Q211" s="40" t="str">
        <f t="shared" si="4"/>
        <v xml:space="preserve"> </v>
      </c>
      <c r="R211" s="40">
        <f t="shared" si="0"/>
        <v>0</v>
      </c>
      <c r="S211" s="41">
        <f t="shared" si="1"/>
        <v>0</v>
      </c>
      <c r="T211" s="42"/>
      <c r="U211" s="43">
        <f t="shared" si="2"/>
        <v>0</v>
      </c>
      <c r="V211" s="41">
        <f t="shared" si="3"/>
        <v>0</v>
      </c>
      <c r="W211" s="11"/>
      <c r="X211" s="11"/>
      <c r="Y211" s="11"/>
      <c r="Z211" s="11"/>
      <c r="AA211" s="11"/>
      <c r="AB211" s="11"/>
      <c r="AC211" s="11"/>
      <c r="AD211" s="11"/>
    </row>
    <row r="212" spans="1:30" ht="12.75" customHeight="1">
      <c r="A212" s="33"/>
      <c r="B212" s="33"/>
      <c r="C212" s="33"/>
      <c r="D212" s="33"/>
      <c r="E212" s="33"/>
      <c r="F212" s="34"/>
      <c r="G212" s="34"/>
      <c r="H212" s="35"/>
      <c r="I212" s="35"/>
      <c r="J212" s="35"/>
      <c r="K212" s="35"/>
      <c r="L212" s="35"/>
      <c r="M212" s="36"/>
      <c r="N212" s="47"/>
      <c r="O212" s="38"/>
      <c r="P212" s="46"/>
      <c r="Q212" s="40" t="str">
        <f t="shared" si="4"/>
        <v xml:space="preserve"> </v>
      </c>
      <c r="R212" s="40">
        <f t="shared" si="0"/>
        <v>0</v>
      </c>
      <c r="S212" s="41">
        <f t="shared" si="1"/>
        <v>0</v>
      </c>
      <c r="T212" s="42"/>
      <c r="U212" s="43">
        <f t="shared" si="2"/>
        <v>0</v>
      </c>
      <c r="V212" s="41">
        <f t="shared" si="3"/>
        <v>0</v>
      </c>
      <c r="W212" s="11"/>
      <c r="X212" s="11"/>
      <c r="Y212" s="11"/>
      <c r="Z212" s="11"/>
      <c r="AA212" s="11"/>
      <c r="AB212" s="11"/>
      <c r="AC212" s="11"/>
      <c r="AD212" s="11"/>
    </row>
    <row r="213" spans="1:30" ht="12.75" customHeight="1">
      <c r="A213" s="33"/>
      <c r="B213" s="33"/>
      <c r="C213" s="33"/>
      <c r="D213" s="33"/>
      <c r="E213" s="33"/>
      <c r="F213" s="34"/>
      <c r="G213" s="34"/>
      <c r="H213" s="35"/>
      <c r="I213" s="35"/>
      <c r="J213" s="35"/>
      <c r="K213" s="35"/>
      <c r="L213" s="35"/>
      <c r="M213" s="36"/>
      <c r="N213" s="47"/>
      <c r="O213" s="38"/>
      <c r="P213" s="46"/>
      <c r="Q213" s="40" t="str">
        <f t="shared" si="4"/>
        <v xml:space="preserve"> </v>
      </c>
      <c r="R213" s="40">
        <f t="shared" si="0"/>
        <v>0</v>
      </c>
      <c r="S213" s="41">
        <f t="shared" si="1"/>
        <v>0</v>
      </c>
      <c r="T213" s="42"/>
      <c r="U213" s="43">
        <f t="shared" si="2"/>
        <v>0</v>
      </c>
      <c r="V213" s="41">
        <f t="shared" si="3"/>
        <v>0</v>
      </c>
      <c r="W213" s="11"/>
      <c r="X213" s="11"/>
      <c r="Y213" s="11"/>
      <c r="Z213" s="11"/>
      <c r="AA213" s="11"/>
      <c r="AB213" s="11"/>
      <c r="AC213" s="11"/>
      <c r="AD213" s="11"/>
    </row>
    <row r="214" spans="1:30" ht="12.75" customHeight="1">
      <c r="A214" s="33"/>
      <c r="B214" s="33"/>
      <c r="C214" s="33"/>
      <c r="D214" s="33"/>
      <c r="E214" s="33"/>
      <c r="F214" s="34"/>
      <c r="G214" s="34"/>
      <c r="H214" s="35"/>
      <c r="I214" s="35"/>
      <c r="J214" s="35"/>
      <c r="K214" s="35"/>
      <c r="L214" s="35"/>
      <c r="M214" s="36"/>
      <c r="N214" s="47"/>
      <c r="O214" s="38"/>
      <c r="P214" s="46"/>
      <c r="Q214" s="40" t="str">
        <f t="shared" si="4"/>
        <v xml:space="preserve"> </v>
      </c>
      <c r="R214" s="40">
        <f t="shared" si="0"/>
        <v>0</v>
      </c>
      <c r="S214" s="41">
        <f t="shared" si="1"/>
        <v>0</v>
      </c>
      <c r="T214" s="42"/>
      <c r="U214" s="43">
        <f t="shared" si="2"/>
        <v>0</v>
      </c>
      <c r="V214" s="41">
        <f t="shared" si="3"/>
        <v>0</v>
      </c>
      <c r="W214" s="11"/>
      <c r="X214" s="11"/>
      <c r="Y214" s="11"/>
      <c r="Z214" s="11"/>
      <c r="AA214" s="11"/>
      <c r="AB214" s="11"/>
      <c r="AC214" s="11"/>
      <c r="AD214" s="11"/>
    </row>
    <row r="215" spans="1:30" ht="12.75" customHeight="1">
      <c r="A215" s="33"/>
      <c r="B215" s="33"/>
      <c r="C215" s="33"/>
      <c r="D215" s="33"/>
      <c r="E215" s="33"/>
      <c r="F215" s="34"/>
      <c r="G215" s="34"/>
      <c r="H215" s="35"/>
      <c r="I215" s="35"/>
      <c r="J215" s="35"/>
      <c r="K215" s="35"/>
      <c r="L215" s="35"/>
      <c r="M215" s="36"/>
      <c r="N215" s="47"/>
      <c r="O215" s="38"/>
      <c r="P215" s="46"/>
      <c r="Q215" s="40" t="str">
        <f t="shared" si="4"/>
        <v xml:space="preserve"> </v>
      </c>
      <c r="R215" s="40">
        <f t="shared" si="0"/>
        <v>0</v>
      </c>
      <c r="S215" s="41">
        <f t="shared" si="1"/>
        <v>0</v>
      </c>
      <c r="T215" s="42"/>
      <c r="U215" s="43">
        <f t="shared" si="2"/>
        <v>0</v>
      </c>
      <c r="V215" s="41">
        <f t="shared" si="3"/>
        <v>0</v>
      </c>
      <c r="W215" s="11"/>
      <c r="X215" s="11"/>
      <c r="Y215" s="11"/>
      <c r="Z215" s="11"/>
      <c r="AA215" s="11"/>
      <c r="AB215" s="11"/>
      <c r="AC215" s="11"/>
      <c r="AD215" s="11"/>
    </row>
    <row r="216" spans="1:30" ht="12.75" customHeight="1">
      <c r="A216" s="33"/>
      <c r="B216" s="33"/>
      <c r="C216" s="33"/>
      <c r="D216" s="33"/>
      <c r="E216" s="33"/>
      <c r="F216" s="34"/>
      <c r="G216" s="34"/>
      <c r="H216" s="35"/>
      <c r="I216" s="35"/>
      <c r="J216" s="35"/>
      <c r="K216" s="35"/>
      <c r="L216" s="35"/>
      <c r="M216" s="36"/>
      <c r="N216" s="47"/>
      <c r="O216" s="38"/>
      <c r="P216" s="46"/>
      <c r="Q216" s="40" t="str">
        <f t="shared" si="4"/>
        <v xml:space="preserve"> </v>
      </c>
      <c r="R216" s="40">
        <f t="shared" si="0"/>
        <v>0</v>
      </c>
      <c r="S216" s="41">
        <f t="shared" si="1"/>
        <v>0</v>
      </c>
      <c r="T216" s="42"/>
      <c r="U216" s="43">
        <f t="shared" si="2"/>
        <v>0</v>
      </c>
      <c r="V216" s="41">
        <f t="shared" si="3"/>
        <v>0</v>
      </c>
      <c r="W216" s="11"/>
      <c r="X216" s="11"/>
      <c r="Y216" s="11"/>
      <c r="Z216" s="11"/>
      <c r="AA216" s="11"/>
      <c r="AB216" s="11"/>
      <c r="AC216" s="11"/>
      <c r="AD216" s="11"/>
    </row>
    <row r="217" spans="1:30" ht="12.75" customHeight="1">
      <c r="A217" s="33"/>
      <c r="B217" s="33"/>
      <c r="C217" s="33"/>
      <c r="D217" s="33"/>
      <c r="E217" s="33"/>
      <c r="F217" s="34"/>
      <c r="G217" s="34"/>
      <c r="H217" s="35"/>
      <c r="I217" s="35"/>
      <c r="J217" s="35"/>
      <c r="K217" s="35"/>
      <c r="L217" s="35"/>
      <c r="M217" s="36"/>
      <c r="N217" s="47"/>
      <c r="O217" s="38"/>
      <c r="P217" s="46"/>
      <c r="Q217" s="40" t="str">
        <f t="shared" si="4"/>
        <v xml:space="preserve"> </v>
      </c>
      <c r="R217" s="40">
        <f t="shared" si="0"/>
        <v>0</v>
      </c>
      <c r="S217" s="41">
        <f t="shared" si="1"/>
        <v>0</v>
      </c>
      <c r="T217" s="42"/>
      <c r="U217" s="43">
        <f t="shared" si="2"/>
        <v>0</v>
      </c>
      <c r="V217" s="41">
        <f t="shared" si="3"/>
        <v>0</v>
      </c>
      <c r="W217" s="11"/>
      <c r="X217" s="11"/>
      <c r="Y217" s="11"/>
      <c r="Z217" s="11"/>
      <c r="AA217" s="11"/>
      <c r="AB217" s="11"/>
      <c r="AC217" s="11"/>
      <c r="AD217" s="11"/>
    </row>
    <row r="218" spans="1:30" ht="12.75" customHeight="1">
      <c r="A218" s="33"/>
      <c r="B218" s="33"/>
      <c r="C218" s="33"/>
      <c r="D218" s="33"/>
      <c r="E218" s="33"/>
      <c r="F218" s="34"/>
      <c r="G218" s="34"/>
      <c r="H218" s="35"/>
      <c r="I218" s="35"/>
      <c r="J218" s="35"/>
      <c r="K218" s="35"/>
      <c r="L218" s="35"/>
      <c r="M218" s="36"/>
      <c r="N218" s="47"/>
      <c r="O218" s="38"/>
      <c r="P218" s="46"/>
      <c r="Q218" s="40" t="str">
        <f t="shared" si="4"/>
        <v xml:space="preserve"> </v>
      </c>
      <c r="R218" s="40">
        <f t="shared" si="0"/>
        <v>0</v>
      </c>
      <c r="S218" s="41">
        <f t="shared" si="1"/>
        <v>0</v>
      </c>
      <c r="T218" s="42"/>
      <c r="U218" s="43">
        <f t="shared" si="2"/>
        <v>0</v>
      </c>
      <c r="V218" s="41">
        <f t="shared" si="3"/>
        <v>0</v>
      </c>
      <c r="W218" s="11"/>
      <c r="X218" s="11"/>
      <c r="Y218" s="11"/>
      <c r="Z218" s="11"/>
      <c r="AA218" s="11"/>
      <c r="AB218" s="11"/>
      <c r="AC218" s="11"/>
      <c r="AD218" s="11"/>
    </row>
    <row r="219" spans="1:30" ht="12.75" customHeight="1">
      <c r="A219" s="33"/>
      <c r="B219" s="33"/>
      <c r="C219" s="33"/>
      <c r="D219" s="33"/>
      <c r="E219" s="33"/>
      <c r="F219" s="34"/>
      <c r="G219" s="34"/>
      <c r="H219" s="35"/>
      <c r="I219" s="35"/>
      <c r="J219" s="35"/>
      <c r="K219" s="35"/>
      <c r="L219" s="35"/>
      <c r="M219" s="36"/>
      <c r="N219" s="47"/>
      <c r="O219" s="38"/>
      <c r="P219" s="46"/>
      <c r="Q219" s="40" t="str">
        <f t="shared" si="4"/>
        <v xml:space="preserve"> </v>
      </c>
      <c r="R219" s="40">
        <f t="shared" si="0"/>
        <v>0</v>
      </c>
      <c r="S219" s="41">
        <f t="shared" si="1"/>
        <v>0</v>
      </c>
      <c r="T219" s="42"/>
      <c r="U219" s="43">
        <f t="shared" si="2"/>
        <v>0</v>
      </c>
      <c r="V219" s="41">
        <f t="shared" si="3"/>
        <v>0</v>
      </c>
      <c r="W219" s="11"/>
      <c r="X219" s="11"/>
      <c r="Y219" s="11"/>
      <c r="Z219" s="11"/>
      <c r="AA219" s="11"/>
      <c r="AB219" s="11"/>
      <c r="AC219" s="11"/>
      <c r="AD219" s="11"/>
    </row>
    <row r="220" spans="1:30" ht="12.75" customHeight="1">
      <c r="A220" s="33"/>
      <c r="B220" s="33"/>
      <c r="C220" s="33"/>
      <c r="D220" s="33"/>
      <c r="E220" s="33"/>
      <c r="F220" s="34"/>
      <c r="G220" s="34"/>
      <c r="H220" s="35"/>
      <c r="I220" s="35"/>
      <c r="J220" s="35"/>
      <c r="K220" s="35"/>
      <c r="L220" s="35"/>
      <c r="M220" s="36"/>
      <c r="N220" s="47"/>
      <c r="O220" s="38"/>
      <c r="P220" s="46"/>
      <c r="Q220" s="40" t="str">
        <f t="shared" si="4"/>
        <v xml:space="preserve"> </v>
      </c>
      <c r="R220" s="40">
        <f t="shared" si="0"/>
        <v>0</v>
      </c>
      <c r="S220" s="41">
        <f t="shared" si="1"/>
        <v>0</v>
      </c>
      <c r="T220" s="42"/>
      <c r="U220" s="43">
        <f t="shared" si="2"/>
        <v>0</v>
      </c>
      <c r="V220" s="41">
        <f t="shared" si="3"/>
        <v>0</v>
      </c>
      <c r="W220" s="11"/>
      <c r="X220" s="11"/>
      <c r="Y220" s="11"/>
      <c r="Z220" s="11"/>
      <c r="AA220" s="11"/>
      <c r="AB220" s="11"/>
      <c r="AC220" s="11"/>
      <c r="AD220" s="11"/>
    </row>
    <row r="221" spans="1:30" ht="12.75" customHeight="1">
      <c r="A221" s="33"/>
      <c r="B221" s="33"/>
      <c r="C221" s="33"/>
      <c r="D221" s="33"/>
      <c r="E221" s="33"/>
      <c r="F221" s="34"/>
      <c r="G221" s="34"/>
      <c r="H221" s="35"/>
      <c r="I221" s="35"/>
      <c r="J221" s="35"/>
      <c r="K221" s="35"/>
      <c r="L221" s="35"/>
      <c r="M221" s="36"/>
      <c r="N221" s="47"/>
      <c r="O221" s="38"/>
      <c r="P221" s="46"/>
      <c r="Q221" s="40" t="str">
        <f t="shared" si="4"/>
        <v xml:space="preserve"> </v>
      </c>
      <c r="R221" s="40">
        <f t="shared" si="0"/>
        <v>0</v>
      </c>
      <c r="S221" s="41">
        <f t="shared" si="1"/>
        <v>0</v>
      </c>
      <c r="T221" s="42"/>
      <c r="U221" s="43">
        <f t="shared" si="2"/>
        <v>0</v>
      </c>
      <c r="V221" s="41">
        <f t="shared" si="3"/>
        <v>0</v>
      </c>
      <c r="W221" s="11"/>
      <c r="X221" s="11"/>
      <c r="Y221" s="11"/>
      <c r="Z221" s="11"/>
      <c r="AA221" s="11"/>
      <c r="AB221" s="11"/>
      <c r="AC221" s="11"/>
      <c r="AD221" s="11"/>
    </row>
    <row r="222" spans="1:30" ht="12.75" customHeight="1">
      <c r="A222" s="33"/>
      <c r="B222" s="33"/>
      <c r="C222" s="33"/>
      <c r="D222" s="33"/>
      <c r="E222" s="33"/>
      <c r="F222" s="34"/>
      <c r="G222" s="34"/>
      <c r="H222" s="35"/>
      <c r="I222" s="35"/>
      <c r="J222" s="35"/>
      <c r="K222" s="35"/>
      <c r="L222" s="35"/>
      <c r="M222" s="36"/>
      <c r="N222" s="47"/>
      <c r="O222" s="38"/>
      <c r="P222" s="46"/>
      <c r="Q222" s="40" t="str">
        <f t="shared" si="4"/>
        <v xml:space="preserve"> </v>
      </c>
      <c r="R222" s="40">
        <f t="shared" si="0"/>
        <v>0</v>
      </c>
      <c r="S222" s="41">
        <f t="shared" si="1"/>
        <v>0</v>
      </c>
      <c r="T222" s="42"/>
      <c r="U222" s="43">
        <f t="shared" si="2"/>
        <v>0</v>
      </c>
      <c r="V222" s="41">
        <f t="shared" si="3"/>
        <v>0</v>
      </c>
      <c r="W222" s="11"/>
      <c r="X222" s="11"/>
      <c r="Y222" s="11"/>
      <c r="Z222" s="11"/>
      <c r="AA222" s="11"/>
      <c r="AB222" s="11"/>
      <c r="AC222" s="11"/>
      <c r="AD222" s="11"/>
    </row>
    <row r="223" spans="1:30" ht="12.75" customHeight="1">
      <c r="A223" s="33"/>
      <c r="B223" s="33"/>
      <c r="C223" s="33"/>
      <c r="D223" s="33"/>
      <c r="E223" s="33"/>
      <c r="F223" s="34"/>
      <c r="G223" s="34"/>
      <c r="H223" s="35"/>
      <c r="I223" s="35"/>
      <c r="J223" s="35"/>
      <c r="K223" s="35"/>
      <c r="L223" s="35"/>
      <c r="M223" s="36"/>
      <c r="N223" s="47"/>
      <c r="O223" s="38"/>
      <c r="P223" s="46"/>
      <c r="Q223" s="40" t="str">
        <f t="shared" si="4"/>
        <v xml:space="preserve"> </v>
      </c>
      <c r="R223" s="40">
        <f t="shared" si="0"/>
        <v>0</v>
      </c>
      <c r="S223" s="41">
        <f t="shared" si="1"/>
        <v>0</v>
      </c>
      <c r="T223" s="42"/>
      <c r="U223" s="43">
        <f t="shared" si="2"/>
        <v>0</v>
      </c>
      <c r="V223" s="41">
        <f t="shared" si="3"/>
        <v>0</v>
      </c>
      <c r="W223" s="11"/>
      <c r="X223" s="11"/>
      <c r="Y223" s="11"/>
      <c r="Z223" s="11"/>
      <c r="AA223" s="11"/>
      <c r="AB223" s="11"/>
      <c r="AC223" s="11"/>
      <c r="AD223" s="11"/>
    </row>
    <row r="224" spans="1:30" ht="12.75" customHeight="1">
      <c r="A224" s="33"/>
      <c r="B224" s="33"/>
      <c r="C224" s="33"/>
      <c r="D224" s="33"/>
      <c r="E224" s="33"/>
      <c r="F224" s="34"/>
      <c r="G224" s="34"/>
      <c r="H224" s="35"/>
      <c r="I224" s="35"/>
      <c r="J224" s="35"/>
      <c r="K224" s="35"/>
      <c r="L224" s="35"/>
      <c r="M224" s="36"/>
      <c r="N224" s="47"/>
      <c r="O224" s="38"/>
      <c r="P224" s="46"/>
      <c r="Q224" s="40" t="str">
        <f t="shared" si="4"/>
        <v xml:space="preserve"> </v>
      </c>
      <c r="R224" s="40">
        <f t="shared" si="0"/>
        <v>0</v>
      </c>
      <c r="S224" s="41">
        <f t="shared" si="1"/>
        <v>0</v>
      </c>
      <c r="T224" s="42"/>
      <c r="U224" s="43">
        <f t="shared" si="2"/>
        <v>0</v>
      </c>
      <c r="V224" s="41">
        <f t="shared" si="3"/>
        <v>0</v>
      </c>
      <c r="W224" s="11"/>
      <c r="X224" s="11"/>
      <c r="Y224" s="11"/>
      <c r="Z224" s="11"/>
      <c r="AA224" s="11"/>
      <c r="AB224" s="11"/>
      <c r="AC224" s="11"/>
      <c r="AD224" s="11"/>
    </row>
    <row r="225" spans="1:30" ht="12.75" customHeight="1">
      <c r="A225" s="33"/>
      <c r="B225" s="33"/>
      <c r="C225" s="33"/>
      <c r="D225" s="33"/>
      <c r="E225" s="33"/>
      <c r="F225" s="34"/>
      <c r="G225" s="34"/>
      <c r="H225" s="35"/>
      <c r="I225" s="35"/>
      <c r="J225" s="35"/>
      <c r="K225" s="35"/>
      <c r="L225" s="35"/>
      <c r="M225" s="36"/>
      <c r="N225" s="47"/>
      <c r="O225" s="38"/>
      <c r="P225" s="46"/>
      <c r="Q225" s="40" t="str">
        <f t="shared" si="4"/>
        <v xml:space="preserve"> </v>
      </c>
      <c r="R225" s="40">
        <f t="shared" si="0"/>
        <v>0</v>
      </c>
      <c r="S225" s="41">
        <f t="shared" si="1"/>
        <v>0</v>
      </c>
      <c r="T225" s="42"/>
      <c r="U225" s="43">
        <f t="shared" si="2"/>
        <v>0</v>
      </c>
      <c r="V225" s="41">
        <f t="shared" si="3"/>
        <v>0</v>
      </c>
      <c r="W225" s="11"/>
      <c r="X225" s="11"/>
      <c r="Y225" s="11"/>
      <c r="Z225" s="11"/>
      <c r="AA225" s="11"/>
      <c r="AB225" s="11"/>
      <c r="AC225" s="11"/>
      <c r="AD225" s="11"/>
    </row>
    <row r="226" spans="1:30" ht="12.75" customHeight="1">
      <c r="A226" s="33"/>
      <c r="B226" s="33"/>
      <c r="C226" s="33"/>
      <c r="D226" s="33"/>
      <c r="E226" s="33"/>
      <c r="F226" s="34"/>
      <c r="G226" s="34"/>
      <c r="H226" s="35"/>
      <c r="I226" s="35"/>
      <c r="J226" s="35"/>
      <c r="K226" s="35"/>
      <c r="L226" s="35"/>
      <c r="M226" s="36"/>
      <c r="N226" s="47"/>
      <c r="O226" s="38"/>
      <c r="P226" s="46"/>
      <c r="Q226" s="40" t="str">
        <f t="shared" si="4"/>
        <v xml:space="preserve"> </v>
      </c>
      <c r="R226" s="40">
        <f t="shared" si="0"/>
        <v>0</v>
      </c>
      <c r="S226" s="41">
        <f t="shared" si="1"/>
        <v>0</v>
      </c>
      <c r="T226" s="42"/>
      <c r="U226" s="43">
        <f t="shared" si="2"/>
        <v>0</v>
      </c>
      <c r="V226" s="41">
        <f t="shared" si="3"/>
        <v>0</v>
      </c>
      <c r="W226" s="11"/>
      <c r="X226" s="11"/>
      <c r="Y226" s="11"/>
      <c r="Z226" s="11"/>
      <c r="AA226" s="11"/>
      <c r="AB226" s="11"/>
      <c r="AC226" s="11"/>
      <c r="AD226" s="11"/>
    </row>
    <row r="227" spans="1:30" ht="12.75" customHeight="1">
      <c r="A227" s="33"/>
      <c r="B227" s="33"/>
      <c r="C227" s="33"/>
      <c r="D227" s="33"/>
      <c r="E227" s="33"/>
      <c r="F227" s="34"/>
      <c r="G227" s="34"/>
      <c r="H227" s="35"/>
      <c r="I227" s="35"/>
      <c r="J227" s="35"/>
      <c r="K227" s="35"/>
      <c r="L227" s="35"/>
      <c r="M227" s="36"/>
      <c r="N227" s="47"/>
      <c r="O227" s="38"/>
      <c r="P227" s="46"/>
      <c r="Q227" s="40" t="str">
        <f t="shared" si="4"/>
        <v xml:space="preserve"> </v>
      </c>
      <c r="R227" s="40">
        <f t="shared" si="0"/>
        <v>0</v>
      </c>
      <c r="S227" s="41">
        <f t="shared" si="1"/>
        <v>0</v>
      </c>
      <c r="T227" s="42"/>
      <c r="U227" s="43">
        <f t="shared" si="2"/>
        <v>0</v>
      </c>
      <c r="V227" s="41">
        <f t="shared" si="3"/>
        <v>0</v>
      </c>
      <c r="W227" s="11"/>
      <c r="X227" s="11"/>
      <c r="Y227" s="11"/>
      <c r="Z227" s="11"/>
      <c r="AA227" s="11"/>
      <c r="AB227" s="11"/>
      <c r="AC227" s="11"/>
      <c r="AD227" s="11"/>
    </row>
    <row r="228" spans="1:30" ht="12.75" customHeight="1">
      <c r="A228" s="33"/>
      <c r="B228" s="33"/>
      <c r="C228" s="33"/>
      <c r="D228" s="33"/>
      <c r="E228" s="33"/>
      <c r="F228" s="34"/>
      <c r="G228" s="34"/>
      <c r="H228" s="35"/>
      <c r="I228" s="35"/>
      <c r="J228" s="35"/>
      <c r="K228" s="35"/>
      <c r="L228" s="35"/>
      <c r="M228" s="36"/>
      <c r="N228" s="47"/>
      <c r="O228" s="38"/>
      <c r="P228" s="46"/>
      <c r="Q228" s="40" t="str">
        <f t="shared" si="4"/>
        <v xml:space="preserve"> </v>
      </c>
      <c r="R228" s="40">
        <f t="shared" si="0"/>
        <v>0</v>
      </c>
      <c r="S228" s="41">
        <f t="shared" si="1"/>
        <v>0</v>
      </c>
      <c r="T228" s="42"/>
      <c r="U228" s="43">
        <f t="shared" si="2"/>
        <v>0</v>
      </c>
      <c r="V228" s="41">
        <f t="shared" si="3"/>
        <v>0</v>
      </c>
      <c r="W228" s="11"/>
      <c r="X228" s="11"/>
      <c r="Y228" s="11"/>
      <c r="Z228" s="11"/>
      <c r="AA228" s="11"/>
      <c r="AB228" s="11"/>
      <c r="AC228" s="11"/>
      <c r="AD228" s="11"/>
    </row>
    <row r="229" spans="1:30" ht="12.75" customHeight="1">
      <c r="A229" s="33"/>
      <c r="B229" s="33"/>
      <c r="C229" s="33"/>
      <c r="D229" s="33"/>
      <c r="E229" s="33"/>
      <c r="F229" s="34"/>
      <c r="G229" s="34"/>
      <c r="H229" s="35"/>
      <c r="I229" s="35"/>
      <c r="J229" s="35"/>
      <c r="K229" s="35"/>
      <c r="L229" s="35"/>
      <c r="M229" s="36"/>
      <c r="N229" s="47"/>
      <c r="O229" s="38"/>
      <c r="P229" s="46"/>
      <c r="Q229" s="40" t="str">
        <f t="shared" si="4"/>
        <v xml:space="preserve"> </v>
      </c>
      <c r="R229" s="40">
        <f t="shared" si="0"/>
        <v>0</v>
      </c>
      <c r="S229" s="41">
        <f t="shared" si="1"/>
        <v>0</v>
      </c>
      <c r="T229" s="42"/>
      <c r="U229" s="43">
        <f t="shared" si="2"/>
        <v>0</v>
      </c>
      <c r="V229" s="41">
        <f t="shared" si="3"/>
        <v>0</v>
      </c>
      <c r="W229" s="11"/>
      <c r="X229" s="11"/>
      <c r="Y229" s="11"/>
      <c r="Z229" s="11"/>
      <c r="AA229" s="11"/>
      <c r="AB229" s="11"/>
      <c r="AC229" s="11"/>
      <c r="AD229" s="11"/>
    </row>
    <row r="230" spans="1:30" ht="12.75" customHeight="1">
      <c r="A230" s="33"/>
      <c r="B230" s="33"/>
      <c r="C230" s="33"/>
      <c r="D230" s="33"/>
      <c r="E230" s="33"/>
      <c r="F230" s="34"/>
      <c r="G230" s="34"/>
      <c r="H230" s="35"/>
      <c r="I230" s="35"/>
      <c r="J230" s="35"/>
      <c r="K230" s="35"/>
      <c r="L230" s="35"/>
      <c r="M230" s="36"/>
      <c r="N230" s="47"/>
      <c r="O230" s="38"/>
      <c r="P230" s="46"/>
      <c r="Q230" s="40" t="str">
        <f t="shared" si="4"/>
        <v xml:space="preserve"> </v>
      </c>
      <c r="R230" s="40">
        <f t="shared" si="0"/>
        <v>0</v>
      </c>
      <c r="S230" s="41">
        <f t="shared" si="1"/>
        <v>0</v>
      </c>
      <c r="T230" s="42"/>
      <c r="U230" s="43">
        <f t="shared" si="2"/>
        <v>0</v>
      </c>
      <c r="V230" s="41">
        <f t="shared" si="3"/>
        <v>0</v>
      </c>
      <c r="W230" s="11"/>
      <c r="X230" s="11"/>
      <c r="Y230" s="11"/>
      <c r="Z230" s="11"/>
      <c r="AA230" s="11"/>
      <c r="AB230" s="11"/>
      <c r="AC230" s="11"/>
      <c r="AD230" s="11"/>
    </row>
    <row r="231" spans="1:30" ht="12.75" customHeight="1">
      <c r="A231" s="33"/>
      <c r="B231" s="33"/>
      <c r="C231" s="33"/>
      <c r="D231" s="33"/>
      <c r="E231" s="33"/>
      <c r="F231" s="34"/>
      <c r="G231" s="34"/>
      <c r="H231" s="35"/>
      <c r="I231" s="35"/>
      <c r="J231" s="35"/>
      <c r="K231" s="35"/>
      <c r="L231" s="35"/>
      <c r="M231" s="36"/>
      <c r="N231" s="47"/>
      <c r="O231" s="38"/>
      <c r="P231" s="46"/>
      <c r="Q231" s="40" t="str">
        <f t="shared" si="4"/>
        <v xml:space="preserve"> </v>
      </c>
      <c r="R231" s="40">
        <f t="shared" si="0"/>
        <v>0</v>
      </c>
      <c r="S231" s="41">
        <f t="shared" si="1"/>
        <v>0</v>
      </c>
      <c r="T231" s="42"/>
      <c r="U231" s="43">
        <f t="shared" si="2"/>
        <v>0</v>
      </c>
      <c r="V231" s="41">
        <f t="shared" si="3"/>
        <v>0</v>
      </c>
      <c r="W231" s="11"/>
      <c r="X231" s="11"/>
      <c r="Y231" s="11"/>
      <c r="Z231" s="11"/>
      <c r="AA231" s="11"/>
      <c r="AB231" s="11"/>
      <c r="AC231" s="11"/>
      <c r="AD231" s="11"/>
    </row>
    <row r="232" spans="1:30" ht="12.75" customHeight="1">
      <c r="A232" s="33"/>
      <c r="B232" s="33"/>
      <c r="C232" s="33"/>
      <c r="D232" s="33"/>
      <c r="E232" s="33"/>
      <c r="F232" s="34"/>
      <c r="G232" s="34"/>
      <c r="H232" s="35"/>
      <c r="I232" s="35"/>
      <c r="J232" s="35"/>
      <c r="K232" s="35"/>
      <c r="L232" s="35"/>
      <c r="M232" s="36"/>
      <c r="N232" s="47"/>
      <c r="O232" s="38"/>
      <c r="P232" s="46"/>
      <c r="Q232" s="40" t="str">
        <f t="shared" si="4"/>
        <v xml:space="preserve"> </v>
      </c>
      <c r="R232" s="40">
        <f t="shared" si="0"/>
        <v>0</v>
      </c>
      <c r="S232" s="41">
        <f t="shared" si="1"/>
        <v>0</v>
      </c>
      <c r="T232" s="42"/>
      <c r="U232" s="43">
        <f t="shared" si="2"/>
        <v>0</v>
      </c>
      <c r="V232" s="41">
        <f t="shared" si="3"/>
        <v>0</v>
      </c>
      <c r="W232" s="11"/>
      <c r="X232" s="11"/>
      <c r="Y232" s="11"/>
      <c r="Z232" s="11"/>
      <c r="AA232" s="11"/>
      <c r="AB232" s="11"/>
      <c r="AC232" s="11"/>
      <c r="AD232" s="11"/>
    </row>
    <row r="233" spans="1:30" ht="12.75" customHeight="1">
      <c r="A233" s="33"/>
      <c r="B233" s="33"/>
      <c r="C233" s="33"/>
      <c r="D233" s="33"/>
      <c r="E233" s="33"/>
      <c r="F233" s="34"/>
      <c r="G233" s="34"/>
      <c r="H233" s="35"/>
      <c r="I233" s="35"/>
      <c r="J233" s="35"/>
      <c r="K233" s="35"/>
      <c r="L233" s="35"/>
      <c r="M233" s="36"/>
      <c r="N233" s="47"/>
      <c r="O233" s="38"/>
      <c r="P233" s="46"/>
      <c r="Q233" s="40" t="str">
        <f t="shared" si="4"/>
        <v xml:space="preserve"> </v>
      </c>
      <c r="R233" s="40">
        <f t="shared" si="0"/>
        <v>0</v>
      </c>
      <c r="S233" s="41">
        <f t="shared" si="1"/>
        <v>0</v>
      </c>
      <c r="T233" s="42"/>
      <c r="U233" s="43">
        <f t="shared" si="2"/>
        <v>0</v>
      </c>
      <c r="V233" s="41">
        <f t="shared" si="3"/>
        <v>0</v>
      </c>
      <c r="W233" s="11"/>
      <c r="X233" s="11"/>
      <c r="Y233" s="11"/>
      <c r="Z233" s="11"/>
      <c r="AA233" s="11"/>
      <c r="AB233" s="11"/>
      <c r="AC233" s="11"/>
      <c r="AD233" s="11"/>
    </row>
    <row r="234" spans="1:30" ht="12.75" customHeight="1">
      <c r="A234" s="33"/>
      <c r="B234" s="33"/>
      <c r="C234" s="33"/>
      <c r="D234" s="33"/>
      <c r="E234" s="33"/>
      <c r="F234" s="34"/>
      <c r="G234" s="34"/>
      <c r="H234" s="35"/>
      <c r="I234" s="35"/>
      <c r="J234" s="35"/>
      <c r="K234" s="35"/>
      <c r="L234" s="35"/>
      <c r="M234" s="36"/>
      <c r="N234" s="47"/>
      <c r="O234" s="38"/>
      <c r="P234" s="46"/>
      <c r="Q234" s="40" t="str">
        <f t="shared" si="4"/>
        <v xml:space="preserve"> </v>
      </c>
      <c r="R234" s="40">
        <f t="shared" si="0"/>
        <v>0</v>
      </c>
      <c r="S234" s="41">
        <f t="shared" si="1"/>
        <v>0</v>
      </c>
      <c r="T234" s="42"/>
      <c r="U234" s="43">
        <f t="shared" si="2"/>
        <v>0</v>
      </c>
      <c r="V234" s="41">
        <f t="shared" si="3"/>
        <v>0</v>
      </c>
      <c r="W234" s="11"/>
      <c r="X234" s="11"/>
      <c r="Y234" s="11"/>
      <c r="Z234" s="11"/>
      <c r="AA234" s="11"/>
      <c r="AB234" s="11"/>
      <c r="AC234" s="11"/>
      <c r="AD234" s="11"/>
    </row>
    <row r="235" spans="1:30" ht="12.75" customHeight="1">
      <c r="A235" s="33"/>
      <c r="B235" s="33"/>
      <c r="C235" s="33"/>
      <c r="D235" s="33"/>
      <c r="E235" s="33"/>
      <c r="F235" s="34"/>
      <c r="G235" s="34"/>
      <c r="H235" s="35"/>
      <c r="I235" s="35"/>
      <c r="J235" s="35"/>
      <c r="K235" s="35"/>
      <c r="L235" s="35"/>
      <c r="M235" s="36"/>
      <c r="N235" s="47"/>
      <c r="O235" s="38"/>
      <c r="P235" s="46"/>
      <c r="Q235" s="40" t="str">
        <f t="shared" si="4"/>
        <v xml:space="preserve"> </v>
      </c>
      <c r="R235" s="40">
        <f t="shared" si="0"/>
        <v>0</v>
      </c>
      <c r="S235" s="41">
        <f t="shared" si="1"/>
        <v>0</v>
      </c>
      <c r="T235" s="42"/>
      <c r="U235" s="43">
        <f t="shared" si="2"/>
        <v>0</v>
      </c>
      <c r="V235" s="41">
        <f t="shared" si="3"/>
        <v>0</v>
      </c>
      <c r="W235" s="11"/>
      <c r="X235" s="11"/>
      <c r="Y235" s="11"/>
      <c r="Z235" s="11"/>
      <c r="AA235" s="11"/>
      <c r="AB235" s="11"/>
      <c r="AC235" s="11"/>
      <c r="AD235" s="11"/>
    </row>
    <row r="236" spans="1:30" ht="12.75" customHeight="1">
      <c r="A236" s="33"/>
      <c r="B236" s="33"/>
      <c r="C236" s="33"/>
      <c r="D236" s="33"/>
      <c r="E236" s="33"/>
      <c r="F236" s="34"/>
      <c r="G236" s="34"/>
      <c r="H236" s="35"/>
      <c r="I236" s="35"/>
      <c r="J236" s="35"/>
      <c r="K236" s="35"/>
      <c r="L236" s="35"/>
      <c r="M236" s="36"/>
      <c r="N236" s="47"/>
      <c r="O236" s="38"/>
      <c r="P236" s="46"/>
      <c r="Q236" s="40" t="str">
        <f t="shared" si="4"/>
        <v xml:space="preserve"> </v>
      </c>
      <c r="R236" s="40">
        <f t="shared" si="0"/>
        <v>0</v>
      </c>
      <c r="S236" s="41">
        <f t="shared" si="1"/>
        <v>0</v>
      </c>
      <c r="T236" s="42"/>
      <c r="U236" s="43">
        <f t="shared" si="2"/>
        <v>0</v>
      </c>
      <c r="V236" s="41">
        <f t="shared" si="3"/>
        <v>0</v>
      </c>
      <c r="W236" s="11"/>
      <c r="X236" s="11"/>
      <c r="Y236" s="11"/>
      <c r="Z236" s="11"/>
      <c r="AA236" s="11"/>
      <c r="AB236" s="11"/>
      <c r="AC236" s="11"/>
      <c r="AD236" s="11"/>
    </row>
    <row r="237" spans="1:30" ht="12.75" customHeight="1">
      <c r="A237" s="33"/>
      <c r="B237" s="33"/>
      <c r="C237" s="33"/>
      <c r="D237" s="33"/>
      <c r="E237" s="33"/>
      <c r="F237" s="34"/>
      <c r="G237" s="34"/>
      <c r="H237" s="35"/>
      <c r="I237" s="35"/>
      <c r="J237" s="35"/>
      <c r="K237" s="35"/>
      <c r="L237" s="35"/>
      <c r="M237" s="36"/>
      <c r="N237" s="47"/>
      <c r="O237" s="38"/>
      <c r="P237" s="46"/>
      <c r="Q237" s="40" t="str">
        <f t="shared" si="4"/>
        <v xml:space="preserve"> </v>
      </c>
      <c r="R237" s="40">
        <f t="shared" si="0"/>
        <v>0</v>
      </c>
      <c r="S237" s="41">
        <f t="shared" si="1"/>
        <v>0</v>
      </c>
      <c r="T237" s="42"/>
      <c r="U237" s="43">
        <f t="shared" si="2"/>
        <v>0</v>
      </c>
      <c r="V237" s="41">
        <f t="shared" si="3"/>
        <v>0</v>
      </c>
      <c r="W237" s="11"/>
      <c r="X237" s="11"/>
      <c r="Y237" s="11"/>
      <c r="Z237" s="11"/>
      <c r="AA237" s="11"/>
      <c r="AB237" s="11"/>
      <c r="AC237" s="11"/>
      <c r="AD237" s="11"/>
    </row>
    <row r="238" spans="1:30" ht="12.75" customHeight="1">
      <c r="A238" s="33"/>
      <c r="B238" s="33"/>
      <c r="C238" s="33"/>
      <c r="D238" s="33"/>
      <c r="E238" s="33"/>
      <c r="F238" s="34"/>
      <c r="G238" s="34"/>
      <c r="H238" s="35"/>
      <c r="I238" s="35"/>
      <c r="J238" s="35"/>
      <c r="K238" s="35"/>
      <c r="L238" s="35"/>
      <c r="M238" s="36"/>
      <c r="N238" s="47"/>
      <c r="O238" s="38"/>
      <c r="P238" s="46"/>
      <c r="Q238" s="40" t="str">
        <f t="shared" si="4"/>
        <v xml:space="preserve"> </v>
      </c>
      <c r="R238" s="40">
        <f t="shared" si="0"/>
        <v>0</v>
      </c>
      <c r="S238" s="41">
        <f t="shared" si="1"/>
        <v>0</v>
      </c>
      <c r="T238" s="42"/>
      <c r="U238" s="43">
        <f t="shared" si="2"/>
        <v>0</v>
      </c>
      <c r="V238" s="41">
        <f t="shared" si="3"/>
        <v>0</v>
      </c>
      <c r="W238" s="11"/>
      <c r="X238" s="11"/>
      <c r="Y238" s="11"/>
      <c r="Z238" s="11"/>
      <c r="AA238" s="11"/>
      <c r="AB238" s="11"/>
      <c r="AC238" s="11"/>
      <c r="AD238" s="11"/>
    </row>
    <row r="239" spans="1:30" ht="12.75" customHeight="1">
      <c r="A239" s="33"/>
      <c r="B239" s="33"/>
      <c r="C239" s="33"/>
      <c r="D239" s="33"/>
      <c r="E239" s="33"/>
      <c r="F239" s="34"/>
      <c r="G239" s="34"/>
      <c r="H239" s="35"/>
      <c r="I239" s="35"/>
      <c r="J239" s="35"/>
      <c r="K239" s="35"/>
      <c r="L239" s="35"/>
      <c r="M239" s="36"/>
      <c r="N239" s="47"/>
      <c r="O239" s="38"/>
      <c r="P239" s="46"/>
      <c r="Q239" s="40" t="str">
        <f t="shared" si="4"/>
        <v xml:space="preserve"> </v>
      </c>
      <c r="R239" s="40">
        <f t="shared" si="0"/>
        <v>0</v>
      </c>
      <c r="S239" s="41">
        <f t="shared" si="1"/>
        <v>0</v>
      </c>
      <c r="T239" s="42"/>
      <c r="U239" s="43">
        <f t="shared" si="2"/>
        <v>0</v>
      </c>
      <c r="V239" s="41">
        <f t="shared" si="3"/>
        <v>0</v>
      </c>
      <c r="W239" s="11"/>
      <c r="X239" s="11"/>
      <c r="Y239" s="11"/>
      <c r="Z239" s="11"/>
      <c r="AA239" s="11"/>
      <c r="AB239" s="11"/>
      <c r="AC239" s="11"/>
      <c r="AD239" s="11"/>
    </row>
    <row r="240" spans="1:30" ht="12.75" customHeight="1">
      <c r="A240" s="33"/>
      <c r="B240" s="33"/>
      <c r="C240" s="33"/>
      <c r="D240" s="33"/>
      <c r="E240" s="33"/>
      <c r="F240" s="34"/>
      <c r="G240" s="34"/>
      <c r="H240" s="35"/>
      <c r="I240" s="35"/>
      <c r="J240" s="35"/>
      <c r="K240" s="35"/>
      <c r="L240" s="35"/>
      <c r="M240" s="36"/>
      <c r="N240" s="47"/>
      <c r="O240" s="38"/>
      <c r="P240" s="46"/>
      <c r="Q240" s="40" t="str">
        <f t="shared" si="4"/>
        <v xml:space="preserve"> </v>
      </c>
      <c r="R240" s="40">
        <f t="shared" si="0"/>
        <v>0</v>
      </c>
      <c r="S240" s="41">
        <f t="shared" si="1"/>
        <v>0</v>
      </c>
      <c r="T240" s="42"/>
      <c r="U240" s="43">
        <f t="shared" si="2"/>
        <v>0</v>
      </c>
      <c r="V240" s="41">
        <f t="shared" si="3"/>
        <v>0</v>
      </c>
      <c r="W240" s="11"/>
      <c r="X240" s="11"/>
      <c r="Y240" s="11"/>
      <c r="Z240" s="11"/>
      <c r="AA240" s="11"/>
      <c r="AB240" s="11"/>
      <c r="AC240" s="11"/>
      <c r="AD240" s="11"/>
    </row>
    <row r="241" spans="1:30" ht="12.75" customHeight="1">
      <c r="A241" s="33"/>
      <c r="B241" s="33"/>
      <c r="C241" s="33"/>
      <c r="D241" s="33"/>
      <c r="E241" s="33"/>
      <c r="F241" s="34"/>
      <c r="G241" s="34"/>
      <c r="H241" s="35"/>
      <c r="I241" s="35"/>
      <c r="J241" s="35"/>
      <c r="K241" s="35"/>
      <c r="L241" s="35"/>
      <c r="M241" s="36"/>
      <c r="N241" s="47"/>
      <c r="O241" s="38"/>
      <c r="P241" s="46"/>
      <c r="Q241" s="40" t="str">
        <f t="shared" si="4"/>
        <v xml:space="preserve"> </v>
      </c>
      <c r="R241" s="40">
        <f t="shared" si="0"/>
        <v>0</v>
      </c>
      <c r="S241" s="41">
        <f t="shared" si="1"/>
        <v>0</v>
      </c>
      <c r="T241" s="42"/>
      <c r="U241" s="43">
        <f t="shared" si="2"/>
        <v>0</v>
      </c>
      <c r="V241" s="41">
        <f t="shared" si="3"/>
        <v>0</v>
      </c>
      <c r="W241" s="11"/>
      <c r="X241" s="11"/>
      <c r="Y241" s="11"/>
      <c r="Z241" s="11"/>
      <c r="AA241" s="11"/>
      <c r="AB241" s="11"/>
      <c r="AC241" s="11"/>
      <c r="AD241" s="11"/>
    </row>
    <row r="242" spans="1:30" ht="12.75" customHeight="1">
      <c r="A242" s="33"/>
      <c r="B242" s="33"/>
      <c r="C242" s="33"/>
      <c r="D242" s="33"/>
      <c r="E242" s="33"/>
      <c r="F242" s="34"/>
      <c r="G242" s="34"/>
      <c r="H242" s="35"/>
      <c r="I242" s="35"/>
      <c r="J242" s="35"/>
      <c r="K242" s="35"/>
      <c r="L242" s="35"/>
      <c r="M242" s="36"/>
      <c r="N242" s="47"/>
      <c r="O242" s="38"/>
      <c r="P242" s="46"/>
      <c r="Q242" s="40" t="str">
        <f t="shared" si="4"/>
        <v xml:space="preserve"> </v>
      </c>
      <c r="R242" s="40">
        <f t="shared" si="0"/>
        <v>0</v>
      </c>
      <c r="S242" s="41">
        <f t="shared" si="1"/>
        <v>0</v>
      </c>
      <c r="T242" s="42"/>
      <c r="U242" s="43">
        <f t="shared" si="2"/>
        <v>0</v>
      </c>
      <c r="V242" s="41">
        <f t="shared" si="3"/>
        <v>0</v>
      </c>
      <c r="W242" s="11"/>
      <c r="X242" s="11"/>
      <c r="Y242" s="11"/>
      <c r="Z242" s="11"/>
      <c r="AA242" s="11"/>
      <c r="AB242" s="11"/>
      <c r="AC242" s="11"/>
      <c r="AD242" s="11"/>
    </row>
    <row r="243" spans="1:30" ht="12.75" customHeight="1">
      <c r="A243" s="33"/>
      <c r="B243" s="33"/>
      <c r="C243" s="33"/>
      <c r="D243" s="33"/>
      <c r="E243" s="33"/>
      <c r="F243" s="34"/>
      <c r="G243" s="34"/>
      <c r="H243" s="35"/>
      <c r="I243" s="35"/>
      <c r="J243" s="35"/>
      <c r="K243" s="35"/>
      <c r="L243" s="35"/>
      <c r="M243" s="36"/>
      <c r="N243" s="47"/>
      <c r="O243" s="38"/>
      <c r="P243" s="46"/>
      <c r="Q243" s="40" t="str">
        <f t="shared" si="4"/>
        <v xml:space="preserve"> </v>
      </c>
      <c r="R243" s="40">
        <f t="shared" si="0"/>
        <v>0</v>
      </c>
      <c r="S243" s="41">
        <f t="shared" si="1"/>
        <v>0</v>
      </c>
      <c r="T243" s="42"/>
      <c r="U243" s="43">
        <f t="shared" si="2"/>
        <v>0</v>
      </c>
      <c r="V243" s="41">
        <f t="shared" si="3"/>
        <v>0</v>
      </c>
      <c r="W243" s="11"/>
      <c r="X243" s="11"/>
      <c r="Y243" s="11"/>
      <c r="Z243" s="11"/>
      <c r="AA243" s="11"/>
      <c r="AB243" s="11"/>
      <c r="AC243" s="11"/>
      <c r="AD243" s="11"/>
    </row>
    <row r="244" spans="1:30" ht="12.75" customHeight="1">
      <c r="A244" s="33"/>
      <c r="B244" s="33"/>
      <c r="C244" s="33"/>
      <c r="D244" s="33"/>
      <c r="E244" s="33"/>
      <c r="F244" s="34"/>
      <c r="G244" s="34"/>
      <c r="H244" s="35"/>
      <c r="I244" s="35"/>
      <c r="J244" s="35"/>
      <c r="K244" s="35"/>
      <c r="L244" s="35"/>
      <c r="M244" s="36"/>
      <c r="N244" s="47"/>
      <c r="O244" s="38"/>
      <c r="P244" s="46"/>
      <c r="Q244" s="40" t="str">
        <f t="shared" si="4"/>
        <v xml:space="preserve"> </v>
      </c>
      <c r="R244" s="40">
        <f t="shared" si="0"/>
        <v>0</v>
      </c>
      <c r="S244" s="41">
        <f t="shared" si="1"/>
        <v>0</v>
      </c>
      <c r="T244" s="42"/>
      <c r="U244" s="43">
        <f t="shared" si="2"/>
        <v>0</v>
      </c>
      <c r="V244" s="41">
        <f t="shared" si="3"/>
        <v>0</v>
      </c>
      <c r="W244" s="11"/>
      <c r="X244" s="11"/>
      <c r="Y244" s="11"/>
      <c r="Z244" s="11"/>
      <c r="AA244" s="11"/>
      <c r="AB244" s="11"/>
      <c r="AC244" s="11"/>
      <c r="AD244" s="11"/>
    </row>
    <row r="245" spans="1:30" ht="12.75" customHeight="1">
      <c r="A245" s="33"/>
      <c r="B245" s="33"/>
      <c r="C245" s="33"/>
      <c r="D245" s="33"/>
      <c r="E245" s="33"/>
      <c r="F245" s="34"/>
      <c r="G245" s="34"/>
      <c r="H245" s="35"/>
      <c r="I245" s="35"/>
      <c r="J245" s="35"/>
      <c r="K245" s="35"/>
      <c r="L245" s="35"/>
      <c r="M245" s="36"/>
      <c r="N245" s="47"/>
      <c r="O245" s="38"/>
      <c r="P245" s="46"/>
      <c r="Q245" s="40" t="str">
        <f t="shared" si="4"/>
        <v xml:space="preserve"> </v>
      </c>
      <c r="R245" s="40">
        <f t="shared" si="0"/>
        <v>0</v>
      </c>
      <c r="S245" s="41">
        <f t="shared" si="1"/>
        <v>0</v>
      </c>
      <c r="T245" s="42"/>
      <c r="U245" s="43">
        <f t="shared" si="2"/>
        <v>0</v>
      </c>
      <c r="V245" s="41">
        <f t="shared" si="3"/>
        <v>0</v>
      </c>
      <c r="W245" s="11"/>
      <c r="X245" s="11"/>
      <c r="Y245" s="11"/>
      <c r="Z245" s="11"/>
      <c r="AA245" s="11"/>
      <c r="AB245" s="11"/>
      <c r="AC245" s="11"/>
      <c r="AD245" s="11"/>
    </row>
    <row r="246" spans="1:30" ht="12.75" customHeight="1">
      <c r="A246" s="33"/>
      <c r="B246" s="33"/>
      <c r="C246" s="33"/>
      <c r="D246" s="33"/>
      <c r="E246" s="33"/>
      <c r="F246" s="34"/>
      <c r="G246" s="34"/>
      <c r="H246" s="35"/>
      <c r="I246" s="35"/>
      <c r="J246" s="35"/>
      <c r="K246" s="35"/>
      <c r="L246" s="35"/>
      <c r="M246" s="36"/>
      <c r="N246" s="47"/>
      <c r="O246" s="38"/>
      <c r="P246" s="46"/>
      <c r="Q246" s="40" t="str">
        <f t="shared" si="4"/>
        <v xml:space="preserve"> </v>
      </c>
      <c r="R246" s="40">
        <f t="shared" si="0"/>
        <v>0</v>
      </c>
      <c r="S246" s="41">
        <f t="shared" si="1"/>
        <v>0</v>
      </c>
      <c r="T246" s="42"/>
      <c r="U246" s="43">
        <f t="shared" si="2"/>
        <v>0</v>
      </c>
      <c r="V246" s="41">
        <f t="shared" si="3"/>
        <v>0</v>
      </c>
      <c r="W246" s="11"/>
      <c r="X246" s="11"/>
      <c r="Y246" s="11"/>
      <c r="Z246" s="11"/>
      <c r="AA246" s="11"/>
      <c r="AB246" s="11"/>
      <c r="AC246" s="11"/>
      <c r="AD246" s="11"/>
    </row>
    <row r="247" spans="1:30" ht="12.75" customHeight="1">
      <c r="A247" s="33"/>
      <c r="B247" s="33"/>
      <c r="C247" s="33"/>
      <c r="D247" s="33"/>
      <c r="E247" s="33"/>
      <c r="F247" s="34"/>
      <c r="G247" s="34"/>
      <c r="H247" s="35"/>
      <c r="I247" s="35"/>
      <c r="J247" s="35"/>
      <c r="K247" s="35"/>
      <c r="L247" s="35"/>
      <c r="M247" s="36"/>
      <c r="N247" s="47"/>
      <c r="O247" s="38"/>
      <c r="P247" s="46"/>
      <c r="Q247" s="40" t="str">
        <f t="shared" si="4"/>
        <v xml:space="preserve"> </v>
      </c>
      <c r="R247" s="40">
        <f t="shared" si="0"/>
        <v>0</v>
      </c>
      <c r="S247" s="41">
        <f t="shared" si="1"/>
        <v>0</v>
      </c>
      <c r="T247" s="42"/>
      <c r="U247" s="43">
        <f t="shared" si="2"/>
        <v>0</v>
      </c>
      <c r="V247" s="41">
        <f t="shared" si="3"/>
        <v>0</v>
      </c>
      <c r="W247" s="11"/>
      <c r="X247" s="11"/>
      <c r="Y247" s="11"/>
      <c r="Z247" s="11"/>
      <c r="AA247" s="11"/>
      <c r="AB247" s="11"/>
      <c r="AC247" s="11"/>
      <c r="AD247" s="11"/>
    </row>
    <row r="248" spans="1:30" ht="12.75" customHeight="1">
      <c r="A248" s="33"/>
      <c r="B248" s="33"/>
      <c r="C248" s="33"/>
      <c r="D248" s="33"/>
      <c r="E248" s="33"/>
      <c r="F248" s="34"/>
      <c r="G248" s="34"/>
      <c r="H248" s="35"/>
      <c r="I248" s="35"/>
      <c r="J248" s="35"/>
      <c r="K248" s="35"/>
      <c r="L248" s="35"/>
      <c r="M248" s="36"/>
      <c r="N248" s="47"/>
      <c r="O248" s="38"/>
      <c r="P248" s="46"/>
      <c r="Q248" s="40" t="str">
        <f t="shared" si="4"/>
        <v xml:space="preserve"> </v>
      </c>
      <c r="R248" s="40">
        <f t="shared" si="0"/>
        <v>0</v>
      </c>
      <c r="S248" s="41">
        <f t="shared" si="1"/>
        <v>0</v>
      </c>
      <c r="T248" s="42"/>
      <c r="U248" s="43">
        <f t="shared" si="2"/>
        <v>0</v>
      </c>
      <c r="V248" s="41">
        <f t="shared" si="3"/>
        <v>0</v>
      </c>
      <c r="W248" s="11"/>
      <c r="X248" s="11"/>
      <c r="Y248" s="11"/>
      <c r="Z248" s="11"/>
      <c r="AA248" s="11"/>
      <c r="AB248" s="11"/>
      <c r="AC248" s="11"/>
      <c r="AD248" s="11"/>
    </row>
    <row r="249" spans="1:30" ht="12.75" customHeight="1">
      <c r="A249" s="33"/>
      <c r="B249" s="33"/>
      <c r="C249" s="33"/>
      <c r="D249" s="33"/>
      <c r="E249" s="33"/>
      <c r="F249" s="34"/>
      <c r="G249" s="34"/>
      <c r="H249" s="35"/>
      <c r="I249" s="35"/>
      <c r="J249" s="35"/>
      <c r="K249" s="35"/>
      <c r="L249" s="35"/>
      <c r="M249" s="36"/>
      <c r="N249" s="47"/>
      <c r="O249" s="38"/>
      <c r="P249" s="46"/>
      <c r="Q249" s="40" t="str">
        <f t="shared" si="4"/>
        <v xml:space="preserve"> </v>
      </c>
      <c r="R249" s="40">
        <f t="shared" si="0"/>
        <v>0</v>
      </c>
      <c r="S249" s="41">
        <f t="shared" si="1"/>
        <v>0</v>
      </c>
      <c r="T249" s="42"/>
      <c r="U249" s="43">
        <f t="shared" si="2"/>
        <v>0</v>
      </c>
      <c r="V249" s="41">
        <f t="shared" si="3"/>
        <v>0</v>
      </c>
      <c r="W249" s="11"/>
      <c r="X249" s="11"/>
      <c r="Y249" s="11"/>
      <c r="Z249" s="11"/>
      <c r="AA249" s="11"/>
      <c r="AB249" s="11"/>
      <c r="AC249" s="11"/>
      <c r="AD249" s="11"/>
    </row>
    <row r="250" spans="1:30" ht="12.75" customHeight="1">
      <c r="A250" s="33"/>
      <c r="B250" s="33"/>
      <c r="C250" s="33"/>
      <c r="D250" s="33"/>
      <c r="E250" s="33"/>
      <c r="F250" s="34"/>
      <c r="G250" s="34"/>
      <c r="H250" s="35"/>
      <c r="I250" s="35"/>
      <c r="J250" s="35"/>
      <c r="K250" s="35"/>
      <c r="L250" s="35"/>
      <c r="M250" s="36"/>
      <c r="N250" s="47"/>
      <c r="O250" s="38"/>
      <c r="P250" s="46"/>
      <c r="Q250" s="40" t="str">
        <f t="shared" si="4"/>
        <v xml:space="preserve"> </v>
      </c>
      <c r="R250" s="40">
        <f t="shared" si="0"/>
        <v>0</v>
      </c>
      <c r="S250" s="41">
        <f t="shared" si="1"/>
        <v>0</v>
      </c>
      <c r="T250" s="42"/>
      <c r="U250" s="43">
        <f t="shared" si="2"/>
        <v>0</v>
      </c>
      <c r="V250" s="41">
        <f t="shared" si="3"/>
        <v>0</v>
      </c>
      <c r="W250" s="11"/>
      <c r="X250" s="11"/>
      <c r="Y250" s="11"/>
      <c r="Z250" s="11"/>
      <c r="AA250" s="11"/>
      <c r="AB250" s="11"/>
      <c r="AC250" s="11"/>
      <c r="AD250" s="11"/>
    </row>
    <row r="251" spans="1:30" ht="12.75" customHeight="1">
      <c r="A251" s="33"/>
      <c r="B251" s="33"/>
      <c r="C251" s="33"/>
      <c r="D251" s="33"/>
      <c r="E251" s="33"/>
      <c r="F251" s="34"/>
      <c r="G251" s="34"/>
      <c r="H251" s="35"/>
      <c r="I251" s="35"/>
      <c r="J251" s="35"/>
      <c r="K251" s="35"/>
      <c r="L251" s="35"/>
      <c r="M251" s="36"/>
      <c r="N251" s="47"/>
      <c r="O251" s="38"/>
      <c r="P251" s="46"/>
      <c r="Q251" s="40" t="str">
        <f t="shared" si="4"/>
        <v xml:space="preserve"> </v>
      </c>
      <c r="R251" s="40">
        <f t="shared" si="0"/>
        <v>0</v>
      </c>
      <c r="S251" s="41">
        <f t="shared" si="1"/>
        <v>0</v>
      </c>
      <c r="T251" s="42"/>
      <c r="U251" s="43">
        <f t="shared" si="2"/>
        <v>0</v>
      </c>
      <c r="V251" s="41">
        <f t="shared" si="3"/>
        <v>0</v>
      </c>
      <c r="W251" s="11"/>
      <c r="X251" s="11"/>
      <c r="Y251" s="11"/>
      <c r="Z251" s="11"/>
      <c r="AA251" s="11"/>
      <c r="AB251" s="11"/>
      <c r="AC251" s="11"/>
      <c r="AD251" s="11"/>
    </row>
    <row r="252" spans="1:30" ht="12.75" customHeight="1">
      <c r="A252" s="33"/>
      <c r="B252" s="33"/>
      <c r="C252" s="33"/>
      <c r="D252" s="33"/>
      <c r="E252" s="33"/>
      <c r="F252" s="34"/>
      <c r="G252" s="34"/>
      <c r="H252" s="35"/>
      <c r="I252" s="35"/>
      <c r="J252" s="35"/>
      <c r="K252" s="35"/>
      <c r="L252" s="35"/>
      <c r="M252" s="36"/>
      <c r="N252" s="47"/>
      <c r="O252" s="38"/>
      <c r="P252" s="46"/>
      <c r="Q252" s="40" t="str">
        <f t="shared" si="4"/>
        <v xml:space="preserve"> </v>
      </c>
      <c r="R252" s="40">
        <f t="shared" si="0"/>
        <v>0</v>
      </c>
      <c r="S252" s="41">
        <f t="shared" si="1"/>
        <v>0</v>
      </c>
      <c r="T252" s="42"/>
      <c r="U252" s="43">
        <f t="shared" si="2"/>
        <v>0</v>
      </c>
      <c r="V252" s="41">
        <f t="shared" si="3"/>
        <v>0</v>
      </c>
      <c r="W252" s="11"/>
      <c r="X252" s="11"/>
      <c r="Y252" s="11"/>
      <c r="Z252" s="11"/>
      <c r="AA252" s="11"/>
      <c r="AB252" s="11"/>
      <c r="AC252" s="11"/>
      <c r="AD252" s="11"/>
    </row>
    <row r="253" spans="1:30" ht="12.75" customHeight="1">
      <c r="A253" s="33"/>
      <c r="B253" s="33"/>
      <c r="C253" s="33"/>
      <c r="D253" s="33"/>
      <c r="E253" s="33"/>
      <c r="F253" s="34"/>
      <c r="G253" s="34"/>
      <c r="H253" s="35"/>
      <c r="I253" s="35"/>
      <c r="J253" s="35"/>
      <c r="K253" s="35"/>
      <c r="L253" s="35"/>
      <c r="M253" s="36"/>
      <c r="N253" s="47"/>
      <c r="O253" s="38"/>
      <c r="P253" s="46"/>
      <c r="Q253" s="40" t="str">
        <f t="shared" si="4"/>
        <v xml:space="preserve"> </v>
      </c>
      <c r="R253" s="40">
        <f t="shared" si="0"/>
        <v>0</v>
      </c>
      <c r="S253" s="41">
        <f t="shared" si="1"/>
        <v>0</v>
      </c>
      <c r="T253" s="42"/>
      <c r="U253" s="43">
        <f t="shared" si="2"/>
        <v>0</v>
      </c>
      <c r="V253" s="41">
        <f t="shared" si="3"/>
        <v>0</v>
      </c>
      <c r="W253" s="11"/>
      <c r="X253" s="11"/>
      <c r="Y253" s="11"/>
      <c r="Z253" s="11"/>
      <c r="AA253" s="11"/>
      <c r="AB253" s="11"/>
      <c r="AC253" s="11"/>
      <c r="AD253" s="11"/>
    </row>
    <row r="254" spans="1:30" ht="12.75" customHeight="1">
      <c r="A254" s="33"/>
      <c r="B254" s="33"/>
      <c r="C254" s="33"/>
      <c r="D254" s="33"/>
      <c r="E254" s="33"/>
      <c r="F254" s="34"/>
      <c r="G254" s="34"/>
      <c r="H254" s="35"/>
      <c r="I254" s="35"/>
      <c r="J254" s="35"/>
      <c r="K254" s="35"/>
      <c r="L254" s="35"/>
      <c r="M254" s="36"/>
      <c r="N254" s="47"/>
      <c r="O254" s="38"/>
      <c r="P254" s="46"/>
      <c r="Q254" s="40" t="str">
        <f t="shared" si="4"/>
        <v xml:space="preserve"> </v>
      </c>
      <c r="R254" s="40">
        <f t="shared" si="0"/>
        <v>0</v>
      </c>
      <c r="S254" s="41">
        <f t="shared" si="1"/>
        <v>0</v>
      </c>
      <c r="T254" s="42"/>
      <c r="U254" s="43">
        <f t="shared" si="2"/>
        <v>0</v>
      </c>
      <c r="V254" s="41">
        <f t="shared" si="3"/>
        <v>0</v>
      </c>
      <c r="W254" s="11"/>
      <c r="X254" s="11"/>
      <c r="Y254" s="11"/>
      <c r="Z254" s="11"/>
      <c r="AA254" s="11"/>
      <c r="AB254" s="11"/>
      <c r="AC254" s="11"/>
      <c r="AD254" s="11"/>
    </row>
    <row r="255" spans="1:30" ht="12.75" customHeight="1">
      <c r="A255" s="33"/>
      <c r="B255" s="33"/>
      <c r="C255" s="33"/>
      <c r="D255" s="33"/>
      <c r="E255" s="33"/>
      <c r="F255" s="34"/>
      <c r="G255" s="34"/>
      <c r="H255" s="35"/>
      <c r="I255" s="35"/>
      <c r="J255" s="35"/>
      <c r="K255" s="35"/>
      <c r="L255" s="35"/>
      <c r="M255" s="36"/>
      <c r="N255" s="47"/>
      <c r="O255" s="38"/>
      <c r="P255" s="46"/>
      <c r="Q255" s="40" t="str">
        <f t="shared" si="4"/>
        <v xml:space="preserve"> </v>
      </c>
      <c r="R255" s="40">
        <f t="shared" si="0"/>
        <v>0</v>
      </c>
      <c r="S255" s="41">
        <f t="shared" si="1"/>
        <v>0</v>
      </c>
      <c r="T255" s="42"/>
      <c r="U255" s="43">
        <f t="shared" si="2"/>
        <v>0</v>
      </c>
      <c r="V255" s="41">
        <f t="shared" si="3"/>
        <v>0</v>
      </c>
      <c r="W255" s="11"/>
      <c r="X255" s="11"/>
      <c r="Y255" s="11"/>
      <c r="Z255" s="11"/>
      <c r="AA255" s="11"/>
      <c r="AB255" s="11"/>
      <c r="AC255" s="11"/>
      <c r="AD255" s="11"/>
    </row>
    <row r="256" spans="1:30" ht="12.75" customHeight="1">
      <c r="A256" s="33"/>
      <c r="B256" s="33"/>
      <c r="C256" s="33"/>
      <c r="D256" s="33"/>
      <c r="E256" s="33"/>
      <c r="F256" s="34"/>
      <c r="G256" s="34"/>
      <c r="H256" s="35"/>
      <c r="I256" s="35"/>
      <c r="J256" s="35"/>
      <c r="K256" s="35"/>
      <c r="L256" s="35"/>
      <c r="M256" s="36"/>
      <c r="N256" s="47"/>
      <c r="O256" s="38"/>
      <c r="P256" s="46"/>
      <c r="Q256" s="40" t="str">
        <f t="shared" si="4"/>
        <v xml:space="preserve"> </v>
      </c>
      <c r="R256" s="40">
        <f t="shared" si="0"/>
        <v>0</v>
      </c>
      <c r="S256" s="41">
        <f t="shared" si="1"/>
        <v>0</v>
      </c>
      <c r="T256" s="42"/>
      <c r="U256" s="43">
        <f t="shared" si="2"/>
        <v>0</v>
      </c>
      <c r="V256" s="41">
        <f t="shared" si="3"/>
        <v>0</v>
      </c>
      <c r="W256" s="11"/>
      <c r="X256" s="11"/>
      <c r="Y256" s="11"/>
      <c r="Z256" s="11"/>
      <c r="AA256" s="11"/>
      <c r="AB256" s="11"/>
      <c r="AC256" s="11"/>
      <c r="AD256" s="11"/>
    </row>
    <row r="257" spans="1:30" ht="12.75" customHeight="1">
      <c r="A257" s="33"/>
      <c r="B257" s="33"/>
      <c r="C257" s="33"/>
      <c r="D257" s="33"/>
      <c r="E257" s="33"/>
      <c r="F257" s="34"/>
      <c r="G257" s="34"/>
      <c r="H257" s="35"/>
      <c r="I257" s="35"/>
      <c r="J257" s="35"/>
      <c r="K257" s="35"/>
      <c r="L257" s="35"/>
      <c r="M257" s="36"/>
      <c r="N257" s="47"/>
      <c r="O257" s="38"/>
      <c r="P257" s="46"/>
      <c r="Q257" s="40" t="str">
        <f t="shared" si="4"/>
        <v xml:space="preserve"> </v>
      </c>
      <c r="R257" s="40">
        <f t="shared" si="0"/>
        <v>0</v>
      </c>
      <c r="S257" s="41">
        <f t="shared" si="1"/>
        <v>0</v>
      </c>
      <c r="T257" s="42"/>
      <c r="U257" s="43">
        <f t="shared" si="2"/>
        <v>0</v>
      </c>
      <c r="V257" s="41">
        <f t="shared" si="3"/>
        <v>0</v>
      </c>
      <c r="W257" s="11"/>
      <c r="X257" s="11"/>
      <c r="Y257" s="11"/>
      <c r="Z257" s="11"/>
      <c r="AA257" s="11"/>
      <c r="AB257" s="11"/>
      <c r="AC257" s="11"/>
      <c r="AD257" s="11"/>
    </row>
    <row r="258" spans="1:30" ht="12.75" customHeight="1">
      <c r="A258" s="33"/>
      <c r="B258" s="33"/>
      <c r="C258" s="33"/>
      <c r="D258" s="33"/>
      <c r="E258" s="33"/>
      <c r="F258" s="34"/>
      <c r="G258" s="34"/>
      <c r="H258" s="35"/>
      <c r="I258" s="35"/>
      <c r="J258" s="35"/>
      <c r="K258" s="35"/>
      <c r="L258" s="35"/>
      <c r="M258" s="36"/>
      <c r="N258" s="47"/>
      <c r="O258" s="38"/>
      <c r="P258" s="46"/>
      <c r="Q258" s="40" t="str">
        <f t="shared" si="4"/>
        <v xml:space="preserve"> </v>
      </c>
      <c r="R258" s="40">
        <f t="shared" si="0"/>
        <v>0</v>
      </c>
      <c r="S258" s="41">
        <f t="shared" si="1"/>
        <v>0</v>
      </c>
      <c r="T258" s="42"/>
      <c r="U258" s="43">
        <f t="shared" si="2"/>
        <v>0</v>
      </c>
      <c r="V258" s="41">
        <f t="shared" si="3"/>
        <v>0</v>
      </c>
      <c r="W258" s="11"/>
      <c r="X258" s="11"/>
      <c r="Y258" s="11"/>
      <c r="Z258" s="11"/>
      <c r="AA258" s="11"/>
      <c r="AB258" s="11"/>
      <c r="AC258" s="11"/>
      <c r="AD258" s="11"/>
    </row>
    <row r="259" spans="1:30" ht="12.75" customHeight="1">
      <c r="A259" s="33"/>
      <c r="B259" s="33"/>
      <c r="C259" s="33"/>
      <c r="D259" s="33"/>
      <c r="E259" s="33"/>
      <c r="F259" s="34"/>
      <c r="G259" s="34"/>
      <c r="H259" s="35"/>
      <c r="I259" s="35"/>
      <c r="J259" s="35"/>
      <c r="K259" s="35"/>
      <c r="L259" s="35"/>
      <c r="M259" s="36"/>
      <c r="N259" s="47"/>
      <c r="O259" s="38"/>
      <c r="P259" s="46"/>
      <c r="Q259" s="40" t="str">
        <f t="shared" si="4"/>
        <v xml:space="preserve"> </v>
      </c>
      <c r="R259" s="40">
        <f t="shared" si="0"/>
        <v>0</v>
      </c>
      <c r="S259" s="41">
        <f t="shared" si="1"/>
        <v>0</v>
      </c>
      <c r="T259" s="42"/>
      <c r="U259" s="43">
        <f t="shared" si="2"/>
        <v>0</v>
      </c>
      <c r="V259" s="41">
        <f t="shared" si="3"/>
        <v>0</v>
      </c>
      <c r="W259" s="11"/>
      <c r="X259" s="11"/>
      <c r="Y259" s="11"/>
      <c r="Z259" s="11"/>
      <c r="AA259" s="11"/>
      <c r="AB259" s="11"/>
      <c r="AC259" s="11"/>
      <c r="AD259" s="11"/>
    </row>
    <row r="260" spans="1:30" ht="12.75" customHeight="1">
      <c r="A260" s="33"/>
      <c r="B260" s="33"/>
      <c r="C260" s="33"/>
      <c r="D260" s="33"/>
      <c r="E260" s="33"/>
      <c r="F260" s="34"/>
      <c r="G260" s="34"/>
      <c r="H260" s="35"/>
      <c r="I260" s="35"/>
      <c r="J260" s="35"/>
      <c r="K260" s="35"/>
      <c r="L260" s="35"/>
      <c r="M260" s="36"/>
      <c r="N260" s="47"/>
      <c r="O260" s="38"/>
      <c r="P260" s="46"/>
      <c r="Q260" s="40" t="str">
        <f t="shared" si="4"/>
        <v xml:space="preserve"> </v>
      </c>
      <c r="R260" s="40">
        <f t="shared" si="0"/>
        <v>0</v>
      </c>
      <c r="S260" s="41">
        <f t="shared" si="1"/>
        <v>0</v>
      </c>
      <c r="T260" s="42"/>
      <c r="U260" s="43">
        <f t="shared" si="2"/>
        <v>0</v>
      </c>
      <c r="V260" s="41">
        <f t="shared" si="3"/>
        <v>0</v>
      </c>
      <c r="W260" s="11"/>
      <c r="X260" s="11"/>
      <c r="Y260" s="11"/>
      <c r="Z260" s="11"/>
      <c r="AA260" s="11"/>
      <c r="AB260" s="11"/>
      <c r="AC260" s="11"/>
      <c r="AD260" s="11"/>
    </row>
    <row r="261" spans="1:30" ht="12.75" customHeight="1">
      <c r="A261" s="33"/>
      <c r="B261" s="33"/>
      <c r="C261" s="33"/>
      <c r="D261" s="33"/>
      <c r="E261" s="33"/>
      <c r="F261" s="34"/>
      <c r="G261" s="34"/>
      <c r="H261" s="35"/>
      <c r="I261" s="35"/>
      <c r="J261" s="35"/>
      <c r="K261" s="35"/>
      <c r="L261" s="35"/>
      <c r="M261" s="36"/>
      <c r="N261" s="47"/>
      <c r="O261" s="38"/>
      <c r="P261" s="46"/>
      <c r="Q261" s="40" t="str">
        <f t="shared" si="4"/>
        <v xml:space="preserve"> </v>
      </c>
      <c r="R261" s="40">
        <f t="shared" si="0"/>
        <v>0</v>
      </c>
      <c r="S261" s="41">
        <f t="shared" si="1"/>
        <v>0</v>
      </c>
      <c r="T261" s="42"/>
      <c r="U261" s="43">
        <f t="shared" si="2"/>
        <v>0</v>
      </c>
      <c r="V261" s="41">
        <f t="shared" si="3"/>
        <v>0</v>
      </c>
      <c r="W261" s="11"/>
      <c r="X261" s="11"/>
      <c r="Y261" s="11"/>
      <c r="Z261" s="11"/>
      <c r="AA261" s="11"/>
      <c r="AB261" s="11"/>
      <c r="AC261" s="11"/>
      <c r="AD261" s="11"/>
    </row>
    <row r="262" spans="1:30" ht="12.75" customHeight="1">
      <c r="A262" s="33"/>
      <c r="B262" s="33"/>
      <c r="C262" s="33"/>
      <c r="D262" s="33"/>
      <c r="E262" s="33"/>
      <c r="F262" s="34"/>
      <c r="G262" s="34"/>
      <c r="H262" s="35"/>
      <c r="I262" s="35"/>
      <c r="J262" s="35"/>
      <c r="K262" s="35"/>
      <c r="L262" s="35"/>
      <c r="M262" s="36"/>
      <c r="N262" s="47"/>
      <c r="O262" s="38"/>
      <c r="P262" s="46"/>
      <c r="Q262" s="40" t="str">
        <f t="shared" si="4"/>
        <v xml:space="preserve"> </v>
      </c>
      <c r="R262" s="40">
        <f t="shared" si="0"/>
        <v>0</v>
      </c>
      <c r="S262" s="41">
        <f t="shared" si="1"/>
        <v>0</v>
      </c>
      <c r="T262" s="42"/>
      <c r="U262" s="43">
        <f t="shared" si="2"/>
        <v>0</v>
      </c>
      <c r="V262" s="41">
        <f t="shared" si="3"/>
        <v>0</v>
      </c>
      <c r="W262" s="11"/>
      <c r="X262" s="11"/>
      <c r="Y262" s="11"/>
      <c r="Z262" s="11"/>
      <c r="AA262" s="11"/>
      <c r="AB262" s="11"/>
      <c r="AC262" s="11"/>
      <c r="AD262" s="11"/>
    </row>
    <row r="263" spans="1:30" ht="12.75" customHeight="1">
      <c r="A263" s="33"/>
      <c r="B263" s="33"/>
      <c r="C263" s="33"/>
      <c r="D263" s="33"/>
      <c r="E263" s="33"/>
      <c r="F263" s="34"/>
      <c r="G263" s="34"/>
      <c r="H263" s="35"/>
      <c r="I263" s="35"/>
      <c r="J263" s="35"/>
      <c r="K263" s="35"/>
      <c r="L263" s="35"/>
      <c r="M263" s="36"/>
      <c r="N263" s="47"/>
      <c r="O263" s="38"/>
      <c r="P263" s="46"/>
      <c r="Q263" s="40" t="str">
        <f t="shared" si="4"/>
        <v xml:space="preserve"> </v>
      </c>
      <c r="R263" s="40">
        <f t="shared" si="0"/>
        <v>0</v>
      </c>
      <c r="S263" s="41">
        <f t="shared" si="1"/>
        <v>0</v>
      </c>
      <c r="T263" s="42"/>
      <c r="U263" s="43">
        <f t="shared" si="2"/>
        <v>0</v>
      </c>
      <c r="V263" s="41">
        <f t="shared" si="3"/>
        <v>0</v>
      </c>
      <c r="W263" s="11"/>
      <c r="X263" s="11"/>
      <c r="Y263" s="11"/>
      <c r="Z263" s="11"/>
      <c r="AA263" s="11"/>
      <c r="AB263" s="11"/>
      <c r="AC263" s="11"/>
      <c r="AD263" s="11"/>
    </row>
    <row r="264" spans="1:30" ht="12.75" customHeight="1">
      <c r="A264" s="33"/>
      <c r="B264" s="33"/>
      <c r="C264" s="33"/>
      <c r="D264" s="33"/>
      <c r="E264" s="33"/>
      <c r="F264" s="34"/>
      <c r="G264" s="34"/>
      <c r="H264" s="35"/>
      <c r="I264" s="35"/>
      <c r="J264" s="35"/>
      <c r="K264" s="35"/>
      <c r="L264" s="35"/>
      <c r="M264" s="36"/>
      <c r="N264" s="47"/>
      <c r="O264" s="38"/>
      <c r="P264" s="46"/>
      <c r="Q264" s="40" t="str">
        <f t="shared" si="4"/>
        <v xml:space="preserve"> </v>
      </c>
      <c r="R264" s="40">
        <f t="shared" si="0"/>
        <v>0</v>
      </c>
      <c r="S264" s="41">
        <f t="shared" si="1"/>
        <v>0</v>
      </c>
      <c r="T264" s="42"/>
      <c r="U264" s="43">
        <f t="shared" si="2"/>
        <v>0</v>
      </c>
      <c r="V264" s="41">
        <f t="shared" si="3"/>
        <v>0</v>
      </c>
      <c r="W264" s="11"/>
      <c r="X264" s="11"/>
      <c r="Y264" s="11"/>
      <c r="Z264" s="11"/>
      <c r="AA264" s="11"/>
      <c r="AB264" s="11"/>
      <c r="AC264" s="11"/>
      <c r="AD264" s="11"/>
    </row>
    <row r="265" spans="1:30" ht="12.75" customHeight="1">
      <c r="A265" s="33"/>
      <c r="B265" s="33"/>
      <c r="C265" s="33"/>
      <c r="D265" s="33"/>
      <c r="E265" s="33"/>
      <c r="F265" s="34"/>
      <c r="G265" s="34"/>
      <c r="H265" s="35"/>
      <c r="I265" s="35"/>
      <c r="J265" s="35"/>
      <c r="K265" s="35"/>
      <c r="L265" s="35"/>
      <c r="M265" s="36"/>
      <c r="N265" s="47"/>
      <c r="O265" s="38"/>
      <c r="P265" s="46"/>
      <c r="Q265" s="40" t="str">
        <f t="shared" si="4"/>
        <v xml:space="preserve"> </v>
      </c>
      <c r="R265" s="40">
        <f t="shared" si="0"/>
        <v>0</v>
      </c>
      <c r="S265" s="41">
        <f t="shared" si="1"/>
        <v>0</v>
      </c>
      <c r="T265" s="42"/>
      <c r="U265" s="43">
        <f t="shared" si="2"/>
        <v>0</v>
      </c>
      <c r="V265" s="41">
        <f t="shared" si="3"/>
        <v>0</v>
      </c>
      <c r="W265" s="11"/>
      <c r="X265" s="11"/>
      <c r="Y265" s="11"/>
      <c r="Z265" s="11"/>
      <c r="AA265" s="11"/>
      <c r="AB265" s="11"/>
      <c r="AC265" s="11"/>
      <c r="AD265" s="11"/>
    </row>
    <row r="266" spans="1:30" ht="12.75" customHeight="1">
      <c r="A266" s="33"/>
      <c r="B266" s="33"/>
      <c r="C266" s="33"/>
      <c r="D266" s="33"/>
      <c r="E266" s="33"/>
      <c r="F266" s="34"/>
      <c r="G266" s="34"/>
      <c r="H266" s="35"/>
      <c r="I266" s="35"/>
      <c r="J266" s="35"/>
      <c r="K266" s="35"/>
      <c r="L266" s="35"/>
      <c r="M266" s="36"/>
      <c r="N266" s="47"/>
      <c r="O266" s="38"/>
      <c r="P266" s="46"/>
      <c r="Q266" s="40" t="str">
        <f t="shared" si="4"/>
        <v xml:space="preserve"> </v>
      </c>
      <c r="R266" s="40">
        <f t="shared" si="0"/>
        <v>0</v>
      </c>
      <c r="S266" s="41">
        <f t="shared" si="1"/>
        <v>0</v>
      </c>
      <c r="T266" s="42"/>
      <c r="U266" s="43">
        <f t="shared" si="2"/>
        <v>0</v>
      </c>
      <c r="V266" s="41">
        <f t="shared" si="3"/>
        <v>0</v>
      </c>
      <c r="W266" s="11"/>
      <c r="X266" s="11"/>
      <c r="Y266" s="11"/>
      <c r="Z266" s="11"/>
      <c r="AA266" s="11"/>
      <c r="AB266" s="11"/>
      <c r="AC266" s="11"/>
      <c r="AD266" s="11"/>
    </row>
    <row r="267" spans="1:30" ht="12.75" customHeight="1">
      <c r="A267" s="33"/>
      <c r="B267" s="33"/>
      <c r="C267" s="33"/>
      <c r="D267" s="33"/>
      <c r="E267" s="33"/>
      <c r="F267" s="34"/>
      <c r="G267" s="34"/>
      <c r="H267" s="35"/>
      <c r="I267" s="35"/>
      <c r="J267" s="35"/>
      <c r="K267" s="35"/>
      <c r="L267" s="35"/>
      <c r="M267" s="36"/>
      <c r="N267" s="47"/>
      <c r="O267" s="38"/>
      <c r="P267" s="46"/>
      <c r="Q267" s="40" t="str">
        <f t="shared" si="4"/>
        <v xml:space="preserve"> </v>
      </c>
      <c r="R267" s="40">
        <f t="shared" ref="R267:R521" si="5">IF(AND(O267=2,P267&gt;0),0,N267)</f>
        <v>0</v>
      </c>
      <c r="S267" s="41">
        <f t="shared" ref="S267:S521" si="6">ROUND(R267*0.17,2)</f>
        <v>0</v>
      </c>
      <c r="T267" s="42"/>
      <c r="U267" s="43">
        <f t="shared" ref="U267:U521" si="7">IF(A267&gt;=2,ROUND(A267*0.00915,3),0)</f>
        <v>0</v>
      </c>
      <c r="V267" s="41">
        <f t="shared" ref="V267:V521" si="8">ROUND(R267*U267,2)</f>
        <v>0</v>
      </c>
      <c r="W267" s="11"/>
      <c r="X267" s="11"/>
      <c r="Y267" s="11"/>
      <c r="Z267" s="11"/>
      <c r="AA267" s="11"/>
      <c r="AB267" s="11"/>
      <c r="AC267" s="11"/>
      <c r="AD267" s="11"/>
    </row>
    <row r="268" spans="1:30" ht="12.75" customHeight="1">
      <c r="A268" s="33"/>
      <c r="B268" s="33"/>
      <c r="C268" s="33"/>
      <c r="D268" s="33"/>
      <c r="E268" s="33"/>
      <c r="F268" s="34"/>
      <c r="G268" s="34"/>
      <c r="H268" s="35"/>
      <c r="I268" s="35"/>
      <c r="J268" s="35"/>
      <c r="K268" s="35"/>
      <c r="L268" s="35"/>
      <c r="M268" s="36"/>
      <c r="N268" s="47"/>
      <c r="O268" s="38"/>
      <c r="P268" s="46"/>
      <c r="Q268" s="40" t="str">
        <f t="shared" ref="Q268:Q522" si="9">IF(AND(O268=2,P268&gt;0),N268," ")</f>
        <v xml:space="preserve"> </v>
      </c>
      <c r="R268" s="40">
        <f t="shared" si="5"/>
        <v>0</v>
      </c>
      <c r="S268" s="41">
        <f t="shared" si="6"/>
        <v>0</v>
      </c>
      <c r="T268" s="42"/>
      <c r="U268" s="43">
        <f t="shared" si="7"/>
        <v>0</v>
      </c>
      <c r="V268" s="41">
        <f t="shared" si="8"/>
        <v>0</v>
      </c>
      <c r="W268" s="11"/>
      <c r="X268" s="11"/>
      <c r="Y268" s="11"/>
      <c r="Z268" s="11"/>
      <c r="AA268" s="11"/>
      <c r="AB268" s="11"/>
      <c r="AC268" s="11"/>
      <c r="AD268" s="11"/>
    </row>
    <row r="269" spans="1:30" ht="12.75" customHeight="1">
      <c r="A269" s="33"/>
      <c r="B269" s="33"/>
      <c r="C269" s="33"/>
      <c r="D269" s="33"/>
      <c r="E269" s="33"/>
      <c r="F269" s="34"/>
      <c r="G269" s="34"/>
      <c r="H269" s="35"/>
      <c r="I269" s="35"/>
      <c r="J269" s="35"/>
      <c r="K269" s="35"/>
      <c r="L269" s="35"/>
      <c r="M269" s="36"/>
      <c r="N269" s="47"/>
      <c r="O269" s="38"/>
      <c r="P269" s="46"/>
      <c r="Q269" s="40" t="str">
        <f t="shared" si="9"/>
        <v xml:space="preserve"> </v>
      </c>
      <c r="R269" s="40">
        <f t="shared" si="5"/>
        <v>0</v>
      </c>
      <c r="S269" s="41">
        <f t="shared" si="6"/>
        <v>0</v>
      </c>
      <c r="T269" s="42"/>
      <c r="U269" s="43">
        <f t="shared" si="7"/>
        <v>0</v>
      </c>
      <c r="V269" s="41">
        <f t="shared" si="8"/>
        <v>0</v>
      </c>
      <c r="W269" s="11"/>
      <c r="X269" s="11"/>
      <c r="Y269" s="11"/>
      <c r="Z269" s="11"/>
      <c r="AA269" s="11"/>
      <c r="AB269" s="11"/>
      <c r="AC269" s="11"/>
      <c r="AD269" s="11"/>
    </row>
    <row r="270" spans="1:30" ht="12.75" customHeight="1">
      <c r="A270" s="33"/>
      <c r="B270" s="33"/>
      <c r="C270" s="33"/>
      <c r="D270" s="33"/>
      <c r="E270" s="33"/>
      <c r="F270" s="34"/>
      <c r="G270" s="34"/>
      <c r="H270" s="35"/>
      <c r="I270" s="35"/>
      <c r="J270" s="35"/>
      <c r="K270" s="35"/>
      <c r="L270" s="35"/>
      <c r="M270" s="36"/>
      <c r="N270" s="47"/>
      <c r="O270" s="38"/>
      <c r="P270" s="46"/>
      <c r="Q270" s="40" t="str">
        <f t="shared" si="9"/>
        <v xml:space="preserve"> </v>
      </c>
      <c r="R270" s="40">
        <f t="shared" si="5"/>
        <v>0</v>
      </c>
      <c r="S270" s="41">
        <f t="shared" si="6"/>
        <v>0</v>
      </c>
      <c r="T270" s="42"/>
      <c r="U270" s="43">
        <f t="shared" si="7"/>
        <v>0</v>
      </c>
      <c r="V270" s="41">
        <f t="shared" si="8"/>
        <v>0</v>
      </c>
      <c r="W270" s="11"/>
      <c r="X270" s="11"/>
      <c r="Y270" s="11"/>
      <c r="Z270" s="11"/>
      <c r="AA270" s="11"/>
      <c r="AB270" s="11"/>
      <c r="AC270" s="11"/>
      <c r="AD270" s="11"/>
    </row>
    <row r="271" spans="1:30" ht="12.75" customHeight="1">
      <c r="A271" s="33"/>
      <c r="B271" s="33"/>
      <c r="C271" s="33"/>
      <c r="D271" s="33"/>
      <c r="E271" s="33"/>
      <c r="F271" s="34"/>
      <c r="G271" s="34"/>
      <c r="H271" s="35"/>
      <c r="I271" s="35"/>
      <c r="J271" s="35"/>
      <c r="K271" s="35"/>
      <c r="L271" s="35"/>
      <c r="M271" s="36"/>
      <c r="N271" s="47"/>
      <c r="O271" s="38"/>
      <c r="P271" s="46"/>
      <c r="Q271" s="40" t="str">
        <f t="shared" si="9"/>
        <v xml:space="preserve"> </v>
      </c>
      <c r="R271" s="40">
        <f t="shared" si="5"/>
        <v>0</v>
      </c>
      <c r="S271" s="41">
        <f t="shared" si="6"/>
        <v>0</v>
      </c>
      <c r="T271" s="42"/>
      <c r="U271" s="43">
        <f t="shared" si="7"/>
        <v>0</v>
      </c>
      <c r="V271" s="41">
        <f t="shared" si="8"/>
        <v>0</v>
      </c>
      <c r="W271" s="11"/>
      <c r="X271" s="11"/>
      <c r="Y271" s="11"/>
      <c r="Z271" s="11"/>
      <c r="AA271" s="11"/>
      <c r="AB271" s="11"/>
      <c r="AC271" s="11"/>
      <c r="AD271" s="11"/>
    </row>
    <row r="272" spans="1:30" ht="12.75" customHeight="1">
      <c r="A272" s="33"/>
      <c r="B272" s="33"/>
      <c r="C272" s="33"/>
      <c r="D272" s="33"/>
      <c r="E272" s="33"/>
      <c r="F272" s="34"/>
      <c r="G272" s="34"/>
      <c r="H272" s="35"/>
      <c r="I272" s="35"/>
      <c r="J272" s="35"/>
      <c r="K272" s="35"/>
      <c r="L272" s="35"/>
      <c r="M272" s="36"/>
      <c r="N272" s="47"/>
      <c r="O272" s="38"/>
      <c r="P272" s="46"/>
      <c r="Q272" s="40" t="str">
        <f t="shared" si="9"/>
        <v xml:space="preserve"> </v>
      </c>
      <c r="R272" s="40">
        <f t="shared" si="5"/>
        <v>0</v>
      </c>
      <c r="S272" s="41">
        <f t="shared" si="6"/>
        <v>0</v>
      </c>
      <c r="T272" s="42"/>
      <c r="U272" s="43">
        <f t="shared" si="7"/>
        <v>0</v>
      </c>
      <c r="V272" s="41">
        <f t="shared" si="8"/>
        <v>0</v>
      </c>
      <c r="W272" s="11"/>
      <c r="X272" s="11"/>
      <c r="Y272" s="11"/>
      <c r="Z272" s="11"/>
      <c r="AA272" s="11"/>
      <c r="AB272" s="11"/>
      <c r="AC272" s="11"/>
      <c r="AD272" s="11"/>
    </row>
    <row r="273" spans="1:30" ht="12.75" customHeight="1">
      <c r="A273" s="33"/>
      <c r="B273" s="33"/>
      <c r="C273" s="33"/>
      <c r="D273" s="33"/>
      <c r="E273" s="33"/>
      <c r="F273" s="34"/>
      <c r="G273" s="34"/>
      <c r="H273" s="35"/>
      <c r="I273" s="35"/>
      <c r="J273" s="35"/>
      <c r="K273" s="35"/>
      <c r="L273" s="35"/>
      <c r="M273" s="36"/>
      <c r="N273" s="47"/>
      <c r="O273" s="38"/>
      <c r="P273" s="46"/>
      <c r="Q273" s="40" t="str">
        <f t="shared" si="9"/>
        <v xml:space="preserve"> </v>
      </c>
      <c r="R273" s="40">
        <f t="shared" si="5"/>
        <v>0</v>
      </c>
      <c r="S273" s="41">
        <f t="shared" si="6"/>
        <v>0</v>
      </c>
      <c r="T273" s="42"/>
      <c r="U273" s="43">
        <f t="shared" si="7"/>
        <v>0</v>
      </c>
      <c r="V273" s="41">
        <f t="shared" si="8"/>
        <v>0</v>
      </c>
      <c r="W273" s="11"/>
      <c r="X273" s="11"/>
      <c r="Y273" s="11"/>
      <c r="Z273" s="11"/>
      <c r="AA273" s="11"/>
      <c r="AB273" s="11"/>
      <c r="AC273" s="11"/>
      <c r="AD273" s="11"/>
    </row>
    <row r="274" spans="1:30" ht="12.75" customHeight="1">
      <c r="A274" s="33"/>
      <c r="B274" s="33"/>
      <c r="C274" s="33"/>
      <c r="D274" s="33"/>
      <c r="E274" s="33"/>
      <c r="F274" s="34"/>
      <c r="G274" s="34"/>
      <c r="H274" s="35"/>
      <c r="I274" s="35"/>
      <c r="J274" s="35"/>
      <c r="K274" s="35"/>
      <c r="L274" s="35"/>
      <c r="M274" s="36"/>
      <c r="N274" s="47"/>
      <c r="O274" s="38"/>
      <c r="P274" s="46"/>
      <c r="Q274" s="40" t="str">
        <f t="shared" si="9"/>
        <v xml:space="preserve"> </v>
      </c>
      <c r="R274" s="40">
        <f t="shared" si="5"/>
        <v>0</v>
      </c>
      <c r="S274" s="41">
        <f t="shared" si="6"/>
        <v>0</v>
      </c>
      <c r="T274" s="42"/>
      <c r="U274" s="43">
        <f t="shared" si="7"/>
        <v>0</v>
      </c>
      <c r="V274" s="41">
        <f t="shared" si="8"/>
        <v>0</v>
      </c>
      <c r="W274" s="11"/>
      <c r="X274" s="11"/>
      <c r="Y274" s="11"/>
      <c r="Z274" s="11"/>
      <c r="AA274" s="11"/>
      <c r="AB274" s="11"/>
      <c r="AC274" s="11"/>
      <c r="AD274" s="11"/>
    </row>
    <row r="275" spans="1:30" ht="12.75" customHeight="1">
      <c r="A275" s="33"/>
      <c r="B275" s="33"/>
      <c r="C275" s="33"/>
      <c r="D275" s="33"/>
      <c r="E275" s="33"/>
      <c r="F275" s="34"/>
      <c r="G275" s="34"/>
      <c r="H275" s="35"/>
      <c r="I275" s="35"/>
      <c r="J275" s="35"/>
      <c r="K275" s="35"/>
      <c r="L275" s="35"/>
      <c r="M275" s="36"/>
      <c r="N275" s="47"/>
      <c r="O275" s="38"/>
      <c r="P275" s="46"/>
      <c r="Q275" s="40" t="str">
        <f t="shared" si="9"/>
        <v xml:space="preserve"> </v>
      </c>
      <c r="R275" s="40">
        <f t="shared" si="5"/>
        <v>0</v>
      </c>
      <c r="S275" s="41">
        <f t="shared" si="6"/>
        <v>0</v>
      </c>
      <c r="T275" s="42"/>
      <c r="U275" s="43">
        <f t="shared" si="7"/>
        <v>0</v>
      </c>
      <c r="V275" s="41">
        <f t="shared" si="8"/>
        <v>0</v>
      </c>
      <c r="W275" s="11"/>
      <c r="X275" s="11"/>
      <c r="Y275" s="11"/>
      <c r="Z275" s="11"/>
      <c r="AA275" s="11"/>
      <c r="AB275" s="11"/>
      <c r="AC275" s="11"/>
      <c r="AD275" s="11"/>
    </row>
    <row r="276" spans="1:30" ht="12.75" customHeight="1">
      <c r="A276" s="33"/>
      <c r="B276" s="33"/>
      <c r="C276" s="33"/>
      <c r="D276" s="33"/>
      <c r="E276" s="33"/>
      <c r="F276" s="34"/>
      <c r="G276" s="34"/>
      <c r="H276" s="35"/>
      <c r="I276" s="35"/>
      <c r="J276" s="35"/>
      <c r="K276" s="35"/>
      <c r="L276" s="35"/>
      <c r="M276" s="36"/>
      <c r="N276" s="47"/>
      <c r="O276" s="38"/>
      <c r="P276" s="46"/>
      <c r="Q276" s="40" t="str">
        <f t="shared" si="9"/>
        <v xml:space="preserve"> </v>
      </c>
      <c r="R276" s="40">
        <f t="shared" si="5"/>
        <v>0</v>
      </c>
      <c r="S276" s="41">
        <f t="shared" si="6"/>
        <v>0</v>
      </c>
      <c r="T276" s="42"/>
      <c r="U276" s="43">
        <f t="shared" si="7"/>
        <v>0</v>
      </c>
      <c r="V276" s="41">
        <f t="shared" si="8"/>
        <v>0</v>
      </c>
      <c r="W276" s="11"/>
      <c r="X276" s="11"/>
      <c r="Y276" s="11"/>
      <c r="Z276" s="11"/>
      <c r="AA276" s="11"/>
      <c r="AB276" s="11"/>
      <c r="AC276" s="11"/>
      <c r="AD276" s="11"/>
    </row>
    <row r="277" spans="1:30" ht="12.75" customHeight="1">
      <c r="A277" s="33"/>
      <c r="B277" s="33"/>
      <c r="C277" s="33"/>
      <c r="D277" s="33"/>
      <c r="E277" s="33"/>
      <c r="F277" s="34"/>
      <c r="G277" s="34"/>
      <c r="H277" s="35"/>
      <c r="I277" s="35"/>
      <c r="J277" s="35"/>
      <c r="K277" s="35"/>
      <c r="L277" s="35"/>
      <c r="M277" s="36"/>
      <c r="N277" s="47"/>
      <c r="O277" s="38"/>
      <c r="P277" s="46"/>
      <c r="Q277" s="40" t="str">
        <f t="shared" si="9"/>
        <v xml:space="preserve"> </v>
      </c>
      <c r="R277" s="40">
        <f t="shared" si="5"/>
        <v>0</v>
      </c>
      <c r="S277" s="41">
        <f t="shared" si="6"/>
        <v>0</v>
      </c>
      <c r="T277" s="42"/>
      <c r="U277" s="43">
        <f t="shared" si="7"/>
        <v>0</v>
      </c>
      <c r="V277" s="41">
        <f t="shared" si="8"/>
        <v>0</v>
      </c>
      <c r="W277" s="11"/>
      <c r="X277" s="11"/>
      <c r="Y277" s="11"/>
      <c r="Z277" s="11"/>
      <c r="AA277" s="11"/>
      <c r="AB277" s="11"/>
      <c r="AC277" s="11"/>
      <c r="AD277" s="11"/>
    </row>
    <row r="278" spans="1:30" ht="12.75" customHeight="1">
      <c r="A278" s="33"/>
      <c r="B278" s="33"/>
      <c r="C278" s="33"/>
      <c r="D278" s="33"/>
      <c r="E278" s="33"/>
      <c r="F278" s="34"/>
      <c r="G278" s="34"/>
      <c r="H278" s="35"/>
      <c r="I278" s="35"/>
      <c r="J278" s="35"/>
      <c r="K278" s="35"/>
      <c r="L278" s="35"/>
      <c r="M278" s="36"/>
      <c r="N278" s="47"/>
      <c r="O278" s="38"/>
      <c r="P278" s="46"/>
      <c r="Q278" s="40" t="str">
        <f t="shared" si="9"/>
        <v xml:space="preserve"> </v>
      </c>
      <c r="R278" s="40">
        <f t="shared" si="5"/>
        <v>0</v>
      </c>
      <c r="S278" s="41">
        <f t="shared" si="6"/>
        <v>0</v>
      </c>
      <c r="T278" s="42"/>
      <c r="U278" s="43">
        <f t="shared" si="7"/>
        <v>0</v>
      </c>
      <c r="V278" s="41">
        <f t="shared" si="8"/>
        <v>0</v>
      </c>
      <c r="W278" s="11"/>
      <c r="X278" s="11"/>
      <c r="Y278" s="11"/>
      <c r="Z278" s="11"/>
      <c r="AA278" s="11"/>
      <c r="AB278" s="11"/>
      <c r="AC278" s="11"/>
      <c r="AD278" s="11"/>
    </row>
    <row r="279" spans="1:30" ht="12.75" customHeight="1">
      <c r="A279" s="33"/>
      <c r="B279" s="33"/>
      <c r="C279" s="33"/>
      <c r="D279" s="33"/>
      <c r="E279" s="33"/>
      <c r="F279" s="34"/>
      <c r="G279" s="34"/>
      <c r="H279" s="35"/>
      <c r="I279" s="35"/>
      <c r="J279" s="35"/>
      <c r="K279" s="35"/>
      <c r="L279" s="35"/>
      <c r="M279" s="36"/>
      <c r="N279" s="47"/>
      <c r="O279" s="38"/>
      <c r="P279" s="46"/>
      <c r="Q279" s="40" t="str">
        <f t="shared" si="9"/>
        <v xml:space="preserve"> </v>
      </c>
      <c r="R279" s="40">
        <f t="shared" si="5"/>
        <v>0</v>
      </c>
      <c r="S279" s="41">
        <f t="shared" si="6"/>
        <v>0</v>
      </c>
      <c r="T279" s="42"/>
      <c r="U279" s="43">
        <f t="shared" si="7"/>
        <v>0</v>
      </c>
      <c r="V279" s="41">
        <f t="shared" si="8"/>
        <v>0</v>
      </c>
      <c r="W279" s="11"/>
      <c r="X279" s="11"/>
      <c r="Y279" s="11"/>
      <c r="Z279" s="11"/>
      <c r="AA279" s="11"/>
      <c r="AB279" s="11"/>
      <c r="AC279" s="11"/>
      <c r="AD279" s="11"/>
    </row>
    <row r="280" spans="1:30" ht="12.75" customHeight="1">
      <c r="A280" s="33"/>
      <c r="B280" s="33"/>
      <c r="C280" s="33"/>
      <c r="D280" s="33"/>
      <c r="E280" s="33"/>
      <c r="F280" s="34"/>
      <c r="G280" s="34"/>
      <c r="H280" s="35"/>
      <c r="I280" s="35"/>
      <c r="J280" s="35"/>
      <c r="K280" s="35"/>
      <c r="L280" s="35"/>
      <c r="M280" s="36"/>
      <c r="N280" s="47"/>
      <c r="O280" s="38"/>
      <c r="P280" s="46"/>
      <c r="Q280" s="40" t="str">
        <f t="shared" si="9"/>
        <v xml:space="preserve"> </v>
      </c>
      <c r="R280" s="40">
        <f t="shared" si="5"/>
        <v>0</v>
      </c>
      <c r="S280" s="41">
        <f t="shared" si="6"/>
        <v>0</v>
      </c>
      <c r="T280" s="42"/>
      <c r="U280" s="43">
        <f t="shared" si="7"/>
        <v>0</v>
      </c>
      <c r="V280" s="41">
        <f t="shared" si="8"/>
        <v>0</v>
      </c>
      <c r="W280" s="11"/>
      <c r="X280" s="11"/>
      <c r="Y280" s="11"/>
      <c r="Z280" s="11"/>
      <c r="AA280" s="11"/>
      <c r="AB280" s="11"/>
      <c r="AC280" s="11"/>
      <c r="AD280" s="11"/>
    </row>
    <row r="281" spans="1:30" ht="12.75" customHeight="1">
      <c r="A281" s="33"/>
      <c r="B281" s="33"/>
      <c r="C281" s="33"/>
      <c r="D281" s="33"/>
      <c r="E281" s="33"/>
      <c r="F281" s="34"/>
      <c r="G281" s="34"/>
      <c r="H281" s="35"/>
      <c r="I281" s="35"/>
      <c r="J281" s="35"/>
      <c r="K281" s="35"/>
      <c r="L281" s="35"/>
      <c r="M281" s="36"/>
      <c r="N281" s="47"/>
      <c r="O281" s="38"/>
      <c r="P281" s="46"/>
      <c r="Q281" s="40" t="str">
        <f t="shared" si="9"/>
        <v xml:space="preserve"> </v>
      </c>
      <c r="R281" s="40">
        <f t="shared" si="5"/>
        <v>0</v>
      </c>
      <c r="S281" s="41">
        <f t="shared" si="6"/>
        <v>0</v>
      </c>
      <c r="T281" s="42"/>
      <c r="U281" s="43">
        <f t="shared" si="7"/>
        <v>0</v>
      </c>
      <c r="V281" s="41">
        <f t="shared" si="8"/>
        <v>0</v>
      </c>
      <c r="W281" s="11"/>
      <c r="X281" s="11"/>
      <c r="Y281" s="11"/>
      <c r="Z281" s="11"/>
      <c r="AA281" s="11"/>
      <c r="AB281" s="11"/>
      <c r="AC281" s="11"/>
      <c r="AD281" s="11"/>
    </row>
    <row r="282" spans="1:30" ht="12.75" customHeight="1">
      <c r="A282" s="33"/>
      <c r="B282" s="33"/>
      <c r="C282" s="33"/>
      <c r="D282" s="33"/>
      <c r="E282" s="33"/>
      <c r="F282" s="34"/>
      <c r="G282" s="34"/>
      <c r="H282" s="35"/>
      <c r="I282" s="35"/>
      <c r="J282" s="35"/>
      <c r="K282" s="35"/>
      <c r="L282" s="35"/>
      <c r="M282" s="36"/>
      <c r="N282" s="47"/>
      <c r="O282" s="38"/>
      <c r="P282" s="46"/>
      <c r="Q282" s="40" t="str">
        <f t="shared" si="9"/>
        <v xml:space="preserve"> </v>
      </c>
      <c r="R282" s="40">
        <f t="shared" si="5"/>
        <v>0</v>
      </c>
      <c r="S282" s="41">
        <f t="shared" si="6"/>
        <v>0</v>
      </c>
      <c r="T282" s="42"/>
      <c r="U282" s="43">
        <f t="shared" si="7"/>
        <v>0</v>
      </c>
      <c r="V282" s="41">
        <f t="shared" si="8"/>
        <v>0</v>
      </c>
      <c r="W282" s="11"/>
      <c r="X282" s="11"/>
      <c r="Y282" s="11"/>
      <c r="Z282" s="11"/>
      <c r="AA282" s="11"/>
      <c r="AB282" s="11"/>
      <c r="AC282" s="11"/>
      <c r="AD282" s="11"/>
    </row>
    <row r="283" spans="1:30" ht="12.75" customHeight="1">
      <c r="A283" s="33"/>
      <c r="B283" s="33"/>
      <c r="C283" s="33"/>
      <c r="D283" s="33"/>
      <c r="E283" s="33"/>
      <c r="F283" s="34"/>
      <c r="G283" s="34"/>
      <c r="H283" s="35"/>
      <c r="I283" s="35"/>
      <c r="J283" s="35"/>
      <c r="K283" s="35"/>
      <c r="L283" s="35"/>
      <c r="M283" s="36"/>
      <c r="N283" s="47"/>
      <c r="O283" s="38"/>
      <c r="P283" s="46"/>
      <c r="Q283" s="40" t="str">
        <f t="shared" si="9"/>
        <v xml:space="preserve"> </v>
      </c>
      <c r="R283" s="40">
        <f t="shared" si="5"/>
        <v>0</v>
      </c>
      <c r="S283" s="41">
        <f t="shared" si="6"/>
        <v>0</v>
      </c>
      <c r="T283" s="42"/>
      <c r="U283" s="43">
        <f t="shared" si="7"/>
        <v>0</v>
      </c>
      <c r="V283" s="41">
        <f t="shared" si="8"/>
        <v>0</v>
      </c>
      <c r="W283" s="11"/>
      <c r="X283" s="11"/>
      <c r="Y283" s="11"/>
      <c r="Z283" s="11"/>
      <c r="AA283" s="11"/>
      <c r="AB283" s="11"/>
      <c r="AC283" s="11"/>
      <c r="AD283" s="11"/>
    </row>
    <row r="284" spans="1:30" ht="12.75" customHeight="1">
      <c r="A284" s="33"/>
      <c r="B284" s="33"/>
      <c r="C284" s="33"/>
      <c r="D284" s="33"/>
      <c r="E284" s="33"/>
      <c r="F284" s="34"/>
      <c r="G284" s="34"/>
      <c r="H284" s="35"/>
      <c r="I284" s="35"/>
      <c r="J284" s="35"/>
      <c r="K284" s="35"/>
      <c r="L284" s="35"/>
      <c r="M284" s="36"/>
      <c r="N284" s="47"/>
      <c r="O284" s="38"/>
      <c r="P284" s="46"/>
      <c r="Q284" s="40" t="str">
        <f t="shared" si="9"/>
        <v xml:space="preserve"> </v>
      </c>
      <c r="R284" s="40">
        <f t="shared" si="5"/>
        <v>0</v>
      </c>
      <c r="S284" s="41">
        <f t="shared" si="6"/>
        <v>0</v>
      </c>
      <c r="T284" s="42"/>
      <c r="U284" s="43">
        <f t="shared" si="7"/>
        <v>0</v>
      </c>
      <c r="V284" s="41">
        <f t="shared" si="8"/>
        <v>0</v>
      </c>
      <c r="W284" s="11"/>
      <c r="X284" s="11"/>
      <c r="Y284" s="11"/>
      <c r="Z284" s="11"/>
      <c r="AA284" s="11"/>
      <c r="AB284" s="11"/>
      <c r="AC284" s="11"/>
      <c r="AD284" s="11"/>
    </row>
    <row r="285" spans="1:30" ht="12.75" customHeight="1">
      <c r="A285" s="33"/>
      <c r="B285" s="33"/>
      <c r="C285" s="33"/>
      <c r="D285" s="33"/>
      <c r="E285" s="33"/>
      <c r="F285" s="34"/>
      <c r="G285" s="34"/>
      <c r="H285" s="35"/>
      <c r="I285" s="35"/>
      <c r="J285" s="35"/>
      <c r="K285" s="35"/>
      <c r="L285" s="35"/>
      <c r="M285" s="36"/>
      <c r="N285" s="47"/>
      <c r="O285" s="38"/>
      <c r="P285" s="46"/>
      <c r="Q285" s="40" t="str">
        <f t="shared" si="9"/>
        <v xml:space="preserve"> </v>
      </c>
      <c r="R285" s="40">
        <f t="shared" si="5"/>
        <v>0</v>
      </c>
      <c r="S285" s="41">
        <f t="shared" si="6"/>
        <v>0</v>
      </c>
      <c r="T285" s="42"/>
      <c r="U285" s="43">
        <f t="shared" si="7"/>
        <v>0</v>
      </c>
      <c r="V285" s="41">
        <f t="shared" si="8"/>
        <v>0</v>
      </c>
      <c r="W285" s="11"/>
      <c r="X285" s="11"/>
      <c r="Y285" s="11"/>
      <c r="Z285" s="11"/>
      <c r="AA285" s="11"/>
      <c r="AB285" s="11"/>
      <c r="AC285" s="11"/>
      <c r="AD285" s="11"/>
    </row>
    <row r="286" spans="1:30" ht="12.75" customHeight="1">
      <c r="A286" s="33"/>
      <c r="B286" s="33"/>
      <c r="C286" s="33"/>
      <c r="D286" s="33"/>
      <c r="E286" s="33"/>
      <c r="F286" s="34"/>
      <c r="G286" s="34"/>
      <c r="H286" s="35"/>
      <c r="I286" s="35"/>
      <c r="J286" s="35"/>
      <c r="K286" s="35"/>
      <c r="L286" s="35"/>
      <c r="M286" s="36"/>
      <c r="N286" s="47"/>
      <c r="O286" s="38"/>
      <c r="P286" s="46"/>
      <c r="Q286" s="40" t="str">
        <f t="shared" si="9"/>
        <v xml:space="preserve"> </v>
      </c>
      <c r="R286" s="40">
        <f t="shared" si="5"/>
        <v>0</v>
      </c>
      <c r="S286" s="41">
        <f t="shared" si="6"/>
        <v>0</v>
      </c>
      <c r="T286" s="42"/>
      <c r="U286" s="43">
        <f t="shared" si="7"/>
        <v>0</v>
      </c>
      <c r="V286" s="41">
        <f t="shared" si="8"/>
        <v>0</v>
      </c>
      <c r="W286" s="11"/>
      <c r="X286" s="11"/>
      <c r="Y286" s="11"/>
      <c r="Z286" s="11"/>
      <c r="AA286" s="11"/>
      <c r="AB286" s="11"/>
      <c r="AC286" s="11"/>
      <c r="AD286" s="11"/>
    </row>
    <row r="287" spans="1:30" ht="12.75" customHeight="1">
      <c r="A287" s="33"/>
      <c r="B287" s="33"/>
      <c r="C287" s="33"/>
      <c r="D287" s="33"/>
      <c r="E287" s="33"/>
      <c r="F287" s="34"/>
      <c r="G287" s="34"/>
      <c r="H287" s="35"/>
      <c r="I287" s="35"/>
      <c r="J287" s="35"/>
      <c r="K287" s="35"/>
      <c r="L287" s="35"/>
      <c r="M287" s="36"/>
      <c r="N287" s="47"/>
      <c r="O287" s="38"/>
      <c r="P287" s="46"/>
      <c r="Q287" s="40" t="str">
        <f t="shared" si="9"/>
        <v xml:space="preserve"> </v>
      </c>
      <c r="R287" s="40">
        <f t="shared" si="5"/>
        <v>0</v>
      </c>
      <c r="S287" s="41">
        <f t="shared" si="6"/>
        <v>0</v>
      </c>
      <c r="T287" s="42"/>
      <c r="U287" s="43">
        <f t="shared" si="7"/>
        <v>0</v>
      </c>
      <c r="V287" s="41">
        <f t="shared" si="8"/>
        <v>0</v>
      </c>
      <c r="W287" s="11"/>
      <c r="X287" s="11"/>
      <c r="Y287" s="11"/>
      <c r="Z287" s="11"/>
      <c r="AA287" s="11"/>
      <c r="AB287" s="11"/>
      <c r="AC287" s="11"/>
      <c r="AD287" s="11"/>
    </row>
    <row r="288" spans="1:30" ht="12.75" customHeight="1">
      <c r="A288" s="33"/>
      <c r="B288" s="33"/>
      <c r="C288" s="33"/>
      <c r="D288" s="33"/>
      <c r="E288" s="33"/>
      <c r="F288" s="34"/>
      <c r="G288" s="34"/>
      <c r="H288" s="35"/>
      <c r="I288" s="35"/>
      <c r="J288" s="35"/>
      <c r="K288" s="35"/>
      <c r="L288" s="35"/>
      <c r="M288" s="36"/>
      <c r="N288" s="47"/>
      <c r="O288" s="38"/>
      <c r="P288" s="46"/>
      <c r="Q288" s="40" t="str">
        <f t="shared" si="9"/>
        <v xml:space="preserve"> </v>
      </c>
      <c r="R288" s="40">
        <f t="shared" si="5"/>
        <v>0</v>
      </c>
      <c r="S288" s="41">
        <f t="shared" si="6"/>
        <v>0</v>
      </c>
      <c r="T288" s="42"/>
      <c r="U288" s="43">
        <f t="shared" si="7"/>
        <v>0</v>
      </c>
      <c r="V288" s="41">
        <f t="shared" si="8"/>
        <v>0</v>
      </c>
      <c r="W288" s="11"/>
      <c r="X288" s="11"/>
      <c r="Y288" s="11"/>
      <c r="Z288" s="11"/>
      <c r="AA288" s="11"/>
      <c r="AB288" s="11"/>
      <c r="AC288" s="11"/>
      <c r="AD288" s="11"/>
    </row>
    <row r="289" spans="1:30" ht="12.75" customHeight="1">
      <c r="A289" s="33"/>
      <c r="B289" s="33"/>
      <c r="C289" s="33"/>
      <c r="D289" s="33"/>
      <c r="E289" s="33"/>
      <c r="F289" s="34"/>
      <c r="G289" s="34"/>
      <c r="H289" s="35"/>
      <c r="I289" s="35"/>
      <c r="J289" s="35"/>
      <c r="K289" s="35"/>
      <c r="L289" s="35"/>
      <c r="M289" s="36"/>
      <c r="N289" s="47"/>
      <c r="O289" s="38"/>
      <c r="P289" s="46"/>
      <c r="Q289" s="40" t="str">
        <f t="shared" si="9"/>
        <v xml:space="preserve"> </v>
      </c>
      <c r="R289" s="40">
        <f t="shared" si="5"/>
        <v>0</v>
      </c>
      <c r="S289" s="41">
        <f t="shared" si="6"/>
        <v>0</v>
      </c>
      <c r="T289" s="42"/>
      <c r="U289" s="43">
        <f t="shared" si="7"/>
        <v>0</v>
      </c>
      <c r="V289" s="41">
        <f t="shared" si="8"/>
        <v>0</v>
      </c>
      <c r="W289" s="11"/>
      <c r="X289" s="11"/>
      <c r="Y289" s="11"/>
      <c r="Z289" s="11"/>
      <c r="AA289" s="11"/>
      <c r="AB289" s="11"/>
      <c r="AC289" s="11"/>
      <c r="AD289" s="11"/>
    </row>
    <row r="290" spans="1:30" ht="12.75" customHeight="1">
      <c r="A290" s="33"/>
      <c r="B290" s="33"/>
      <c r="C290" s="33"/>
      <c r="D290" s="33"/>
      <c r="E290" s="33"/>
      <c r="F290" s="34"/>
      <c r="G290" s="34"/>
      <c r="H290" s="35"/>
      <c r="I290" s="35"/>
      <c r="J290" s="35"/>
      <c r="K290" s="35"/>
      <c r="L290" s="35"/>
      <c r="M290" s="36"/>
      <c r="N290" s="47"/>
      <c r="O290" s="38"/>
      <c r="P290" s="46"/>
      <c r="Q290" s="40" t="str">
        <f t="shared" si="9"/>
        <v xml:space="preserve"> </v>
      </c>
      <c r="R290" s="40">
        <f t="shared" si="5"/>
        <v>0</v>
      </c>
      <c r="S290" s="41">
        <f t="shared" si="6"/>
        <v>0</v>
      </c>
      <c r="T290" s="42"/>
      <c r="U290" s="43">
        <f t="shared" si="7"/>
        <v>0</v>
      </c>
      <c r="V290" s="41">
        <f t="shared" si="8"/>
        <v>0</v>
      </c>
      <c r="W290" s="11"/>
      <c r="X290" s="11"/>
      <c r="Y290" s="11"/>
      <c r="Z290" s="11"/>
      <c r="AA290" s="11"/>
      <c r="AB290" s="11"/>
      <c r="AC290" s="11"/>
      <c r="AD290" s="11"/>
    </row>
    <row r="291" spans="1:30" ht="12.75" customHeight="1">
      <c r="A291" s="33"/>
      <c r="B291" s="33"/>
      <c r="C291" s="33"/>
      <c r="D291" s="33"/>
      <c r="E291" s="33"/>
      <c r="F291" s="34"/>
      <c r="G291" s="34"/>
      <c r="H291" s="35"/>
      <c r="I291" s="35"/>
      <c r="J291" s="35"/>
      <c r="K291" s="35"/>
      <c r="L291" s="35"/>
      <c r="M291" s="36"/>
      <c r="N291" s="47"/>
      <c r="O291" s="38"/>
      <c r="P291" s="46"/>
      <c r="Q291" s="40" t="str">
        <f t="shared" si="9"/>
        <v xml:space="preserve"> </v>
      </c>
      <c r="R291" s="40">
        <f t="shared" si="5"/>
        <v>0</v>
      </c>
      <c r="S291" s="41">
        <f t="shared" si="6"/>
        <v>0</v>
      </c>
      <c r="T291" s="42"/>
      <c r="U291" s="43">
        <f t="shared" si="7"/>
        <v>0</v>
      </c>
      <c r="V291" s="41">
        <f t="shared" si="8"/>
        <v>0</v>
      </c>
      <c r="W291" s="11"/>
      <c r="X291" s="11"/>
      <c r="Y291" s="11"/>
      <c r="Z291" s="11"/>
      <c r="AA291" s="11"/>
      <c r="AB291" s="11"/>
      <c r="AC291" s="11"/>
      <c r="AD291" s="11"/>
    </row>
    <row r="292" spans="1:30" ht="12.75" customHeight="1">
      <c r="A292" s="33"/>
      <c r="B292" s="33"/>
      <c r="C292" s="33"/>
      <c r="D292" s="33"/>
      <c r="E292" s="33"/>
      <c r="F292" s="34"/>
      <c r="G292" s="34"/>
      <c r="H292" s="35"/>
      <c r="I292" s="35"/>
      <c r="J292" s="35"/>
      <c r="K292" s="35"/>
      <c r="L292" s="35"/>
      <c r="M292" s="36"/>
      <c r="N292" s="47"/>
      <c r="O292" s="38"/>
      <c r="P292" s="46"/>
      <c r="Q292" s="40" t="str">
        <f t="shared" si="9"/>
        <v xml:space="preserve"> </v>
      </c>
      <c r="R292" s="40">
        <f t="shared" si="5"/>
        <v>0</v>
      </c>
      <c r="S292" s="41">
        <f t="shared" si="6"/>
        <v>0</v>
      </c>
      <c r="T292" s="42"/>
      <c r="U292" s="43">
        <f t="shared" si="7"/>
        <v>0</v>
      </c>
      <c r="V292" s="41">
        <f t="shared" si="8"/>
        <v>0</v>
      </c>
      <c r="W292" s="11"/>
      <c r="X292" s="11"/>
      <c r="Y292" s="11"/>
      <c r="Z292" s="11"/>
      <c r="AA292" s="11"/>
      <c r="AB292" s="11"/>
      <c r="AC292" s="11"/>
      <c r="AD292" s="11"/>
    </row>
    <row r="293" spans="1:30" ht="12.75" customHeight="1">
      <c r="A293" s="33"/>
      <c r="B293" s="33"/>
      <c r="C293" s="33"/>
      <c r="D293" s="33"/>
      <c r="E293" s="33"/>
      <c r="F293" s="34"/>
      <c r="G293" s="34"/>
      <c r="H293" s="35"/>
      <c r="I293" s="35"/>
      <c r="J293" s="35"/>
      <c r="K293" s="35"/>
      <c r="L293" s="35"/>
      <c r="M293" s="36"/>
      <c r="N293" s="47"/>
      <c r="O293" s="38"/>
      <c r="P293" s="46"/>
      <c r="Q293" s="40" t="str">
        <f t="shared" si="9"/>
        <v xml:space="preserve"> </v>
      </c>
      <c r="R293" s="40">
        <f t="shared" si="5"/>
        <v>0</v>
      </c>
      <c r="S293" s="41">
        <f t="shared" si="6"/>
        <v>0</v>
      </c>
      <c r="T293" s="42"/>
      <c r="U293" s="43">
        <f t="shared" si="7"/>
        <v>0</v>
      </c>
      <c r="V293" s="41">
        <f t="shared" si="8"/>
        <v>0</v>
      </c>
      <c r="W293" s="11"/>
      <c r="X293" s="11"/>
      <c r="Y293" s="11"/>
      <c r="Z293" s="11"/>
      <c r="AA293" s="11"/>
      <c r="AB293" s="11"/>
      <c r="AC293" s="11"/>
      <c r="AD293" s="11"/>
    </row>
    <row r="294" spans="1:30" ht="12.75" customHeight="1">
      <c r="A294" s="33"/>
      <c r="B294" s="33"/>
      <c r="C294" s="33"/>
      <c r="D294" s="33"/>
      <c r="E294" s="33"/>
      <c r="F294" s="34"/>
      <c r="G294" s="34"/>
      <c r="H294" s="35"/>
      <c r="I294" s="35"/>
      <c r="J294" s="35"/>
      <c r="K294" s="35"/>
      <c r="L294" s="35"/>
      <c r="M294" s="36"/>
      <c r="N294" s="47"/>
      <c r="O294" s="38"/>
      <c r="P294" s="46"/>
      <c r="Q294" s="40" t="str">
        <f t="shared" si="9"/>
        <v xml:space="preserve"> </v>
      </c>
      <c r="R294" s="40">
        <f t="shared" si="5"/>
        <v>0</v>
      </c>
      <c r="S294" s="41">
        <f t="shared" si="6"/>
        <v>0</v>
      </c>
      <c r="T294" s="42"/>
      <c r="U294" s="43">
        <f t="shared" si="7"/>
        <v>0</v>
      </c>
      <c r="V294" s="41">
        <f t="shared" si="8"/>
        <v>0</v>
      </c>
      <c r="W294" s="11"/>
      <c r="X294" s="11"/>
      <c r="Y294" s="11"/>
      <c r="Z294" s="11"/>
      <c r="AA294" s="11"/>
      <c r="AB294" s="11"/>
      <c r="AC294" s="11"/>
      <c r="AD294" s="11"/>
    </row>
    <row r="295" spans="1:30" ht="12.75" customHeight="1">
      <c r="A295" s="33"/>
      <c r="B295" s="33"/>
      <c r="C295" s="33"/>
      <c r="D295" s="33"/>
      <c r="E295" s="33"/>
      <c r="F295" s="34"/>
      <c r="G295" s="34"/>
      <c r="H295" s="35"/>
      <c r="I295" s="35"/>
      <c r="J295" s="35"/>
      <c r="K295" s="35"/>
      <c r="L295" s="35"/>
      <c r="M295" s="36"/>
      <c r="N295" s="47"/>
      <c r="O295" s="38"/>
      <c r="P295" s="46"/>
      <c r="Q295" s="40" t="str">
        <f t="shared" si="9"/>
        <v xml:space="preserve"> </v>
      </c>
      <c r="R295" s="40">
        <f t="shared" si="5"/>
        <v>0</v>
      </c>
      <c r="S295" s="41">
        <f t="shared" si="6"/>
        <v>0</v>
      </c>
      <c r="T295" s="42"/>
      <c r="U295" s="43">
        <f t="shared" si="7"/>
        <v>0</v>
      </c>
      <c r="V295" s="41">
        <f t="shared" si="8"/>
        <v>0</v>
      </c>
      <c r="W295" s="11"/>
      <c r="X295" s="11"/>
      <c r="Y295" s="11"/>
      <c r="Z295" s="11"/>
      <c r="AA295" s="11"/>
      <c r="AB295" s="11"/>
      <c r="AC295" s="11"/>
      <c r="AD295" s="11"/>
    </row>
    <row r="296" spans="1:30" ht="12.75" customHeight="1">
      <c r="A296" s="33"/>
      <c r="B296" s="33"/>
      <c r="C296" s="33"/>
      <c r="D296" s="33"/>
      <c r="E296" s="33"/>
      <c r="F296" s="34"/>
      <c r="G296" s="34"/>
      <c r="H296" s="35"/>
      <c r="I296" s="35"/>
      <c r="J296" s="35"/>
      <c r="K296" s="35"/>
      <c r="L296" s="35"/>
      <c r="M296" s="36"/>
      <c r="N296" s="47"/>
      <c r="O296" s="38"/>
      <c r="P296" s="46"/>
      <c r="Q296" s="40" t="str">
        <f t="shared" si="9"/>
        <v xml:space="preserve"> </v>
      </c>
      <c r="R296" s="40">
        <f t="shared" si="5"/>
        <v>0</v>
      </c>
      <c r="S296" s="41">
        <f t="shared" si="6"/>
        <v>0</v>
      </c>
      <c r="T296" s="42"/>
      <c r="U296" s="43">
        <f t="shared" si="7"/>
        <v>0</v>
      </c>
      <c r="V296" s="41">
        <f t="shared" si="8"/>
        <v>0</v>
      </c>
      <c r="W296" s="11"/>
      <c r="X296" s="11"/>
      <c r="Y296" s="11"/>
      <c r="Z296" s="11"/>
      <c r="AA296" s="11"/>
      <c r="AB296" s="11"/>
      <c r="AC296" s="11"/>
      <c r="AD296" s="11"/>
    </row>
    <row r="297" spans="1:30" ht="12.75" customHeight="1">
      <c r="A297" s="33"/>
      <c r="B297" s="33"/>
      <c r="C297" s="33"/>
      <c r="D297" s="33"/>
      <c r="E297" s="33"/>
      <c r="F297" s="34"/>
      <c r="G297" s="34"/>
      <c r="H297" s="35"/>
      <c r="I297" s="35"/>
      <c r="J297" s="35"/>
      <c r="K297" s="35"/>
      <c r="L297" s="35"/>
      <c r="M297" s="36"/>
      <c r="N297" s="47"/>
      <c r="O297" s="38"/>
      <c r="P297" s="46"/>
      <c r="Q297" s="40" t="str">
        <f t="shared" si="9"/>
        <v xml:space="preserve"> </v>
      </c>
      <c r="R297" s="40">
        <f t="shared" si="5"/>
        <v>0</v>
      </c>
      <c r="S297" s="41">
        <f t="shared" si="6"/>
        <v>0</v>
      </c>
      <c r="T297" s="42"/>
      <c r="U297" s="43">
        <f t="shared" si="7"/>
        <v>0</v>
      </c>
      <c r="V297" s="41">
        <f t="shared" si="8"/>
        <v>0</v>
      </c>
      <c r="W297" s="11"/>
      <c r="X297" s="11"/>
      <c r="Y297" s="11"/>
      <c r="Z297" s="11"/>
      <c r="AA297" s="11"/>
      <c r="AB297" s="11"/>
      <c r="AC297" s="11"/>
      <c r="AD297" s="11"/>
    </row>
    <row r="298" spans="1:30" ht="12.75" customHeight="1">
      <c r="A298" s="33"/>
      <c r="B298" s="33"/>
      <c r="C298" s="33"/>
      <c r="D298" s="33"/>
      <c r="E298" s="33"/>
      <c r="F298" s="34"/>
      <c r="G298" s="34"/>
      <c r="H298" s="35"/>
      <c r="I298" s="35"/>
      <c r="J298" s="35"/>
      <c r="K298" s="35"/>
      <c r="L298" s="35"/>
      <c r="M298" s="36"/>
      <c r="N298" s="47"/>
      <c r="O298" s="38"/>
      <c r="P298" s="46"/>
      <c r="Q298" s="40" t="str">
        <f t="shared" si="9"/>
        <v xml:space="preserve"> </v>
      </c>
      <c r="R298" s="40">
        <f t="shared" si="5"/>
        <v>0</v>
      </c>
      <c r="S298" s="41">
        <f t="shared" si="6"/>
        <v>0</v>
      </c>
      <c r="T298" s="42"/>
      <c r="U298" s="43">
        <f t="shared" si="7"/>
        <v>0</v>
      </c>
      <c r="V298" s="41">
        <f t="shared" si="8"/>
        <v>0</v>
      </c>
      <c r="W298" s="11"/>
      <c r="X298" s="11"/>
      <c r="Y298" s="11"/>
      <c r="Z298" s="11"/>
      <c r="AA298" s="11"/>
      <c r="AB298" s="11"/>
      <c r="AC298" s="11"/>
      <c r="AD298" s="11"/>
    </row>
    <row r="299" spans="1:30" ht="12.75" customHeight="1">
      <c r="A299" s="33"/>
      <c r="B299" s="33"/>
      <c r="C299" s="33"/>
      <c r="D299" s="33"/>
      <c r="E299" s="33"/>
      <c r="F299" s="34"/>
      <c r="G299" s="34"/>
      <c r="H299" s="35"/>
      <c r="I299" s="35"/>
      <c r="J299" s="35"/>
      <c r="K299" s="35"/>
      <c r="L299" s="35"/>
      <c r="M299" s="36"/>
      <c r="N299" s="47"/>
      <c r="O299" s="38"/>
      <c r="P299" s="46"/>
      <c r="Q299" s="40" t="str">
        <f t="shared" si="9"/>
        <v xml:space="preserve"> </v>
      </c>
      <c r="R299" s="40">
        <f t="shared" si="5"/>
        <v>0</v>
      </c>
      <c r="S299" s="41">
        <f t="shared" si="6"/>
        <v>0</v>
      </c>
      <c r="T299" s="42"/>
      <c r="U299" s="43">
        <f t="shared" si="7"/>
        <v>0</v>
      </c>
      <c r="V299" s="41">
        <f t="shared" si="8"/>
        <v>0</v>
      </c>
      <c r="W299" s="11"/>
      <c r="X299" s="11"/>
      <c r="Y299" s="11"/>
      <c r="Z299" s="11"/>
      <c r="AA299" s="11"/>
      <c r="AB299" s="11"/>
      <c r="AC299" s="11"/>
      <c r="AD299" s="11"/>
    </row>
    <row r="300" spans="1:30" ht="12.75" customHeight="1">
      <c r="A300" s="33"/>
      <c r="B300" s="33"/>
      <c r="C300" s="33"/>
      <c r="D300" s="33"/>
      <c r="E300" s="33"/>
      <c r="F300" s="34"/>
      <c r="G300" s="34"/>
      <c r="H300" s="35"/>
      <c r="I300" s="35"/>
      <c r="J300" s="35"/>
      <c r="K300" s="35"/>
      <c r="L300" s="35"/>
      <c r="M300" s="36"/>
      <c r="N300" s="47"/>
      <c r="O300" s="38"/>
      <c r="P300" s="46"/>
      <c r="Q300" s="40" t="str">
        <f t="shared" si="9"/>
        <v xml:space="preserve"> </v>
      </c>
      <c r="R300" s="40">
        <f t="shared" si="5"/>
        <v>0</v>
      </c>
      <c r="S300" s="41">
        <f t="shared" si="6"/>
        <v>0</v>
      </c>
      <c r="T300" s="42"/>
      <c r="U300" s="43">
        <f t="shared" si="7"/>
        <v>0</v>
      </c>
      <c r="V300" s="41">
        <f t="shared" si="8"/>
        <v>0</v>
      </c>
      <c r="W300" s="11"/>
      <c r="X300" s="11"/>
      <c r="Y300" s="11"/>
      <c r="Z300" s="11"/>
      <c r="AA300" s="11"/>
      <c r="AB300" s="11"/>
      <c r="AC300" s="11"/>
      <c r="AD300" s="11"/>
    </row>
    <row r="301" spans="1:30" ht="12.75" customHeight="1">
      <c r="A301" s="33"/>
      <c r="B301" s="33"/>
      <c r="C301" s="33"/>
      <c r="D301" s="33"/>
      <c r="E301" s="33"/>
      <c r="F301" s="34"/>
      <c r="G301" s="34"/>
      <c r="H301" s="35"/>
      <c r="I301" s="35"/>
      <c r="J301" s="35"/>
      <c r="K301" s="35"/>
      <c r="L301" s="35"/>
      <c r="M301" s="36"/>
      <c r="N301" s="47"/>
      <c r="O301" s="38"/>
      <c r="P301" s="46"/>
      <c r="Q301" s="40" t="str">
        <f t="shared" si="9"/>
        <v xml:space="preserve"> </v>
      </c>
      <c r="R301" s="40">
        <f t="shared" si="5"/>
        <v>0</v>
      </c>
      <c r="S301" s="41">
        <f t="shared" si="6"/>
        <v>0</v>
      </c>
      <c r="T301" s="42"/>
      <c r="U301" s="43">
        <f t="shared" si="7"/>
        <v>0</v>
      </c>
      <c r="V301" s="41">
        <f t="shared" si="8"/>
        <v>0</v>
      </c>
      <c r="W301" s="11"/>
      <c r="X301" s="11"/>
      <c r="Y301" s="11"/>
      <c r="Z301" s="11"/>
      <c r="AA301" s="11"/>
      <c r="AB301" s="11"/>
      <c r="AC301" s="11"/>
      <c r="AD301" s="11"/>
    </row>
    <row r="302" spans="1:30" ht="12.75" customHeight="1">
      <c r="A302" s="33"/>
      <c r="B302" s="33"/>
      <c r="C302" s="33"/>
      <c r="D302" s="33"/>
      <c r="E302" s="33"/>
      <c r="F302" s="34"/>
      <c r="G302" s="34"/>
      <c r="H302" s="35"/>
      <c r="I302" s="35"/>
      <c r="J302" s="35"/>
      <c r="K302" s="35"/>
      <c r="L302" s="35"/>
      <c r="M302" s="36"/>
      <c r="N302" s="47"/>
      <c r="O302" s="38"/>
      <c r="P302" s="46"/>
      <c r="Q302" s="40" t="str">
        <f t="shared" si="9"/>
        <v xml:space="preserve"> </v>
      </c>
      <c r="R302" s="40">
        <f t="shared" si="5"/>
        <v>0</v>
      </c>
      <c r="S302" s="41">
        <f t="shared" si="6"/>
        <v>0</v>
      </c>
      <c r="T302" s="42"/>
      <c r="U302" s="43">
        <f t="shared" si="7"/>
        <v>0</v>
      </c>
      <c r="V302" s="41">
        <f t="shared" si="8"/>
        <v>0</v>
      </c>
      <c r="W302" s="11"/>
      <c r="X302" s="11"/>
      <c r="Y302" s="11"/>
      <c r="Z302" s="11"/>
      <c r="AA302" s="11"/>
      <c r="AB302" s="11"/>
      <c r="AC302" s="11"/>
      <c r="AD302" s="11"/>
    </row>
    <row r="303" spans="1:30" ht="12.75" customHeight="1">
      <c r="A303" s="33"/>
      <c r="B303" s="33"/>
      <c r="C303" s="33"/>
      <c r="D303" s="33"/>
      <c r="E303" s="33"/>
      <c r="F303" s="34"/>
      <c r="G303" s="34"/>
      <c r="H303" s="35"/>
      <c r="I303" s="35"/>
      <c r="J303" s="35"/>
      <c r="K303" s="35"/>
      <c r="L303" s="35"/>
      <c r="M303" s="36"/>
      <c r="N303" s="47"/>
      <c r="O303" s="38"/>
      <c r="P303" s="46"/>
      <c r="Q303" s="40" t="str">
        <f t="shared" si="9"/>
        <v xml:space="preserve"> </v>
      </c>
      <c r="R303" s="40">
        <f t="shared" si="5"/>
        <v>0</v>
      </c>
      <c r="S303" s="41">
        <f t="shared" si="6"/>
        <v>0</v>
      </c>
      <c r="T303" s="42"/>
      <c r="U303" s="43">
        <f t="shared" si="7"/>
        <v>0</v>
      </c>
      <c r="V303" s="41">
        <f t="shared" si="8"/>
        <v>0</v>
      </c>
      <c r="W303" s="11"/>
      <c r="X303" s="11"/>
      <c r="Y303" s="11"/>
      <c r="Z303" s="11"/>
      <c r="AA303" s="11"/>
      <c r="AB303" s="11"/>
      <c r="AC303" s="11"/>
      <c r="AD303" s="11"/>
    </row>
    <row r="304" spans="1:30" ht="12.75" customHeight="1">
      <c r="A304" s="33"/>
      <c r="B304" s="33"/>
      <c r="C304" s="33"/>
      <c r="D304" s="33"/>
      <c r="E304" s="33"/>
      <c r="F304" s="34"/>
      <c r="G304" s="34"/>
      <c r="H304" s="35"/>
      <c r="I304" s="35"/>
      <c r="J304" s="35"/>
      <c r="K304" s="35"/>
      <c r="L304" s="35"/>
      <c r="M304" s="36"/>
      <c r="N304" s="47"/>
      <c r="O304" s="38"/>
      <c r="P304" s="46"/>
      <c r="Q304" s="40" t="str">
        <f t="shared" si="9"/>
        <v xml:space="preserve"> </v>
      </c>
      <c r="R304" s="40">
        <f t="shared" si="5"/>
        <v>0</v>
      </c>
      <c r="S304" s="41">
        <f t="shared" si="6"/>
        <v>0</v>
      </c>
      <c r="T304" s="42"/>
      <c r="U304" s="43">
        <f t="shared" si="7"/>
        <v>0</v>
      </c>
      <c r="V304" s="41">
        <f t="shared" si="8"/>
        <v>0</v>
      </c>
      <c r="W304" s="11"/>
      <c r="X304" s="11"/>
      <c r="Y304" s="11"/>
      <c r="Z304" s="11"/>
      <c r="AA304" s="11"/>
      <c r="AB304" s="11"/>
      <c r="AC304" s="11"/>
      <c r="AD304" s="11"/>
    </row>
    <row r="305" spans="1:30" ht="12.75" customHeight="1">
      <c r="A305" s="33"/>
      <c r="B305" s="33"/>
      <c r="C305" s="33"/>
      <c r="D305" s="33"/>
      <c r="E305" s="33"/>
      <c r="F305" s="34"/>
      <c r="G305" s="34"/>
      <c r="H305" s="35"/>
      <c r="I305" s="35"/>
      <c r="J305" s="35"/>
      <c r="K305" s="35"/>
      <c r="L305" s="35"/>
      <c r="M305" s="36"/>
      <c r="N305" s="47"/>
      <c r="O305" s="38"/>
      <c r="P305" s="46"/>
      <c r="Q305" s="40" t="str">
        <f t="shared" si="9"/>
        <v xml:space="preserve"> </v>
      </c>
      <c r="R305" s="40">
        <f t="shared" si="5"/>
        <v>0</v>
      </c>
      <c r="S305" s="41">
        <f t="shared" si="6"/>
        <v>0</v>
      </c>
      <c r="T305" s="42"/>
      <c r="U305" s="43">
        <f t="shared" si="7"/>
        <v>0</v>
      </c>
      <c r="V305" s="41">
        <f t="shared" si="8"/>
        <v>0</v>
      </c>
      <c r="W305" s="11"/>
      <c r="X305" s="11"/>
      <c r="Y305" s="11"/>
      <c r="Z305" s="11"/>
      <c r="AA305" s="11"/>
      <c r="AB305" s="11"/>
      <c r="AC305" s="11"/>
      <c r="AD305" s="11"/>
    </row>
    <row r="306" spans="1:30" ht="12.75" customHeight="1">
      <c r="A306" s="33"/>
      <c r="B306" s="33"/>
      <c r="C306" s="33"/>
      <c r="D306" s="33"/>
      <c r="E306" s="33"/>
      <c r="F306" s="34"/>
      <c r="G306" s="34"/>
      <c r="H306" s="35"/>
      <c r="I306" s="35"/>
      <c r="J306" s="35"/>
      <c r="K306" s="35"/>
      <c r="L306" s="35"/>
      <c r="M306" s="36"/>
      <c r="N306" s="47"/>
      <c r="O306" s="38"/>
      <c r="P306" s="46"/>
      <c r="Q306" s="40" t="str">
        <f t="shared" si="9"/>
        <v xml:space="preserve"> </v>
      </c>
      <c r="R306" s="40">
        <f t="shared" si="5"/>
        <v>0</v>
      </c>
      <c r="S306" s="41">
        <f t="shared" si="6"/>
        <v>0</v>
      </c>
      <c r="T306" s="42"/>
      <c r="U306" s="43">
        <f t="shared" si="7"/>
        <v>0</v>
      </c>
      <c r="V306" s="41">
        <f t="shared" si="8"/>
        <v>0</v>
      </c>
      <c r="W306" s="11"/>
      <c r="X306" s="11"/>
      <c r="Y306" s="11"/>
      <c r="Z306" s="11"/>
      <c r="AA306" s="11"/>
      <c r="AB306" s="11"/>
      <c r="AC306" s="11"/>
      <c r="AD306" s="11"/>
    </row>
    <row r="307" spans="1:30" ht="12.75" customHeight="1">
      <c r="A307" s="33"/>
      <c r="B307" s="33"/>
      <c r="C307" s="33"/>
      <c r="D307" s="33"/>
      <c r="E307" s="33"/>
      <c r="F307" s="34"/>
      <c r="G307" s="34"/>
      <c r="H307" s="35"/>
      <c r="I307" s="35"/>
      <c r="J307" s="35"/>
      <c r="K307" s="35"/>
      <c r="L307" s="35"/>
      <c r="M307" s="36"/>
      <c r="N307" s="47"/>
      <c r="O307" s="38"/>
      <c r="P307" s="46"/>
      <c r="Q307" s="40" t="str">
        <f t="shared" si="9"/>
        <v xml:space="preserve"> </v>
      </c>
      <c r="R307" s="40">
        <f t="shared" si="5"/>
        <v>0</v>
      </c>
      <c r="S307" s="41">
        <f t="shared" si="6"/>
        <v>0</v>
      </c>
      <c r="T307" s="42"/>
      <c r="U307" s="43">
        <f t="shared" si="7"/>
        <v>0</v>
      </c>
      <c r="V307" s="41">
        <f t="shared" si="8"/>
        <v>0</v>
      </c>
      <c r="W307" s="11"/>
      <c r="X307" s="11"/>
      <c r="Y307" s="11"/>
      <c r="Z307" s="11"/>
      <c r="AA307" s="11"/>
      <c r="AB307" s="11"/>
      <c r="AC307" s="11"/>
      <c r="AD307" s="11"/>
    </row>
    <row r="308" spans="1:30" ht="12.75" customHeight="1">
      <c r="A308" s="33"/>
      <c r="B308" s="33"/>
      <c r="C308" s="33"/>
      <c r="D308" s="33"/>
      <c r="E308" s="33"/>
      <c r="F308" s="34"/>
      <c r="G308" s="34"/>
      <c r="H308" s="35"/>
      <c r="I308" s="35"/>
      <c r="J308" s="35"/>
      <c r="K308" s="35"/>
      <c r="L308" s="35"/>
      <c r="M308" s="36"/>
      <c r="N308" s="47"/>
      <c r="O308" s="38"/>
      <c r="P308" s="46"/>
      <c r="Q308" s="40" t="str">
        <f t="shared" si="9"/>
        <v xml:space="preserve"> </v>
      </c>
      <c r="R308" s="40">
        <f t="shared" si="5"/>
        <v>0</v>
      </c>
      <c r="S308" s="41">
        <f t="shared" si="6"/>
        <v>0</v>
      </c>
      <c r="T308" s="42"/>
      <c r="U308" s="43">
        <f t="shared" si="7"/>
        <v>0</v>
      </c>
      <c r="V308" s="41">
        <f t="shared" si="8"/>
        <v>0</v>
      </c>
      <c r="W308" s="11"/>
      <c r="X308" s="11"/>
      <c r="Y308" s="11"/>
      <c r="Z308" s="11"/>
      <c r="AA308" s="11"/>
      <c r="AB308" s="11"/>
      <c r="AC308" s="11"/>
      <c r="AD308" s="11"/>
    </row>
    <row r="309" spans="1:30" ht="12.75" customHeight="1">
      <c r="A309" s="33"/>
      <c r="B309" s="33"/>
      <c r="C309" s="33"/>
      <c r="D309" s="33"/>
      <c r="E309" s="33"/>
      <c r="F309" s="34"/>
      <c r="G309" s="34"/>
      <c r="H309" s="35"/>
      <c r="I309" s="35"/>
      <c r="J309" s="35"/>
      <c r="K309" s="35"/>
      <c r="L309" s="35"/>
      <c r="M309" s="36"/>
      <c r="N309" s="47"/>
      <c r="O309" s="38"/>
      <c r="P309" s="46"/>
      <c r="Q309" s="40" t="str">
        <f t="shared" si="9"/>
        <v xml:space="preserve"> </v>
      </c>
      <c r="R309" s="40">
        <f t="shared" si="5"/>
        <v>0</v>
      </c>
      <c r="S309" s="41">
        <f t="shared" si="6"/>
        <v>0</v>
      </c>
      <c r="T309" s="42"/>
      <c r="U309" s="43">
        <f t="shared" si="7"/>
        <v>0</v>
      </c>
      <c r="V309" s="41">
        <f t="shared" si="8"/>
        <v>0</v>
      </c>
      <c r="W309" s="11"/>
      <c r="X309" s="11"/>
      <c r="Y309" s="11"/>
      <c r="Z309" s="11"/>
      <c r="AA309" s="11"/>
      <c r="AB309" s="11"/>
      <c r="AC309" s="11"/>
      <c r="AD309" s="11"/>
    </row>
    <row r="310" spans="1:30" ht="12.75" customHeight="1">
      <c r="A310" s="33"/>
      <c r="B310" s="33"/>
      <c r="C310" s="33"/>
      <c r="D310" s="33"/>
      <c r="E310" s="33"/>
      <c r="F310" s="34"/>
      <c r="G310" s="34"/>
      <c r="H310" s="35"/>
      <c r="I310" s="35"/>
      <c r="J310" s="35"/>
      <c r="K310" s="35"/>
      <c r="L310" s="35"/>
      <c r="M310" s="36"/>
      <c r="N310" s="47"/>
      <c r="O310" s="38"/>
      <c r="P310" s="46"/>
      <c r="Q310" s="40" t="str">
        <f t="shared" si="9"/>
        <v xml:space="preserve"> </v>
      </c>
      <c r="R310" s="40">
        <f t="shared" si="5"/>
        <v>0</v>
      </c>
      <c r="S310" s="41">
        <f t="shared" si="6"/>
        <v>0</v>
      </c>
      <c r="T310" s="42"/>
      <c r="U310" s="43">
        <f t="shared" si="7"/>
        <v>0</v>
      </c>
      <c r="V310" s="41">
        <f t="shared" si="8"/>
        <v>0</v>
      </c>
      <c r="W310" s="11"/>
      <c r="X310" s="11"/>
      <c r="Y310" s="11"/>
      <c r="Z310" s="11"/>
      <c r="AA310" s="11"/>
      <c r="AB310" s="11"/>
      <c r="AC310" s="11"/>
      <c r="AD310" s="11"/>
    </row>
    <row r="311" spans="1:30" ht="12.75" customHeight="1">
      <c r="A311" s="33"/>
      <c r="B311" s="33"/>
      <c r="C311" s="33"/>
      <c r="D311" s="33"/>
      <c r="E311" s="33"/>
      <c r="F311" s="34"/>
      <c r="G311" s="34"/>
      <c r="H311" s="35"/>
      <c r="I311" s="35"/>
      <c r="J311" s="35"/>
      <c r="K311" s="35"/>
      <c r="L311" s="35"/>
      <c r="M311" s="36"/>
      <c r="N311" s="47"/>
      <c r="O311" s="38"/>
      <c r="P311" s="46"/>
      <c r="Q311" s="40" t="str">
        <f t="shared" si="9"/>
        <v xml:space="preserve"> </v>
      </c>
      <c r="R311" s="40">
        <f t="shared" si="5"/>
        <v>0</v>
      </c>
      <c r="S311" s="41">
        <f t="shared" si="6"/>
        <v>0</v>
      </c>
      <c r="T311" s="42"/>
      <c r="U311" s="43">
        <f t="shared" si="7"/>
        <v>0</v>
      </c>
      <c r="V311" s="41">
        <f t="shared" si="8"/>
        <v>0</v>
      </c>
      <c r="W311" s="11"/>
      <c r="X311" s="11"/>
      <c r="Y311" s="11"/>
      <c r="Z311" s="11"/>
      <c r="AA311" s="11"/>
      <c r="AB311" s="11"/>
      <c r="AC311" s="11"/>
      <c r="AD311" s="11"/>
    </row>
    <row r="312" spans="1:30" ht="12.75" customHeight="1">
      <c r="A312" s="33"/>
      <c r="B312" s="33"/>
      <c r="C312" s="33"/>
      <c r="D312" s="33"/>
      <c r="E312" s="33"/>
      <c r="F312" s="34"/>
      <c r="G312" s="34"/>
      <c r="H312" s="35"/>
      <c r="I312" s="35"/>
      <c r="J312" s="35"/>
      <c r="K312" s="35"/>
      <c r="L312" s="35"/>
      <c r="M312" s="36"/>
      <c r="N312" s="47"/>
      <c r="O312" s="38"/>
      <c r="P312" s="46"/>
      <c r="Q312" s="40" t="str">
        <f t="shared" si="9"/>
        <v xml:space="preserve"> </v>
      </c>
      <c r="R312" s="40">
        <f t="shared" si="5"/>
        <v>0</v>
      </c>
      <c r="S312" s="41">
        <f t="shared" si="6"/>
        <v>0</v>
      </c>
      <c r="T312" s="42"/>
      <c r="U312" s="43">
        <f t="shared" si="7"/>
        <v>0</v>
      </c>
      <c r="V312" s="41">
        <f t="shared" si="8"/>
        <v>0</v>
      </c>
      <c r="W312" s="11"/>
      <c r="X312" s="11"/>
      <c r="Y312" s="11"/>
      <c r="Z312" s="11"/>
      <c r="AA312" s="11"/>
      <c r="AB312" s="11"/>
      <c r="AC312" s="11"/>
      <c r="AD312" s="11"/>
    </row>
    <row r="313" spans="1:30" ht="12.75" customHeight="1">
      <c r="A313" s="33"/>
      <c r="B313" s="33"/>
      <c r="C313" s="33"/>
      <c r="D313" s="33"/>
      <c r="E313" s="33"/>
      <c r="F313" s="34"/>
      <c r="G313" s="34"/>
      <c r="H313" s="35"/>
      <c r="I313" s="35"/>
      <c r="J313" s="35"/>
      <c r="K313" s="35"/>
      <c r="L313" s="35"/>
      <c r="M313" s="36"/>
      <c r="N313" s="47"/>
      <c r="O313" s="38"/>
      <c r="P313" s="46"/>
      <c r="Q313" s="40" t="str">
        <f t="shared" si="9"/>
        <v xml:space="preserve"> </v>
      </c>
      <c r="R313" s="40">
        <f t="shared" si="5"/>
        <v>0</v>
      </c>
      <c r="S313" s="41">
        <f t="shared" si="6"/>
        <v>0</v>
      </c>
      <c r="T313" s="42"/>
      <c r="U313" s="43">
        <f t="shared" si="7"/>
        <v>0</v>
      </c>
      <c r="V313" s="41">
        <f t="shared" si="8"/>
        <v>0</v>
      </c>
      <c r="W313" s="11"/>
      <c r="X313" s="11"/>
      <c r="Y313" s="11"/>
      <c r="Z313" s="11"/>
      <c r="AA313" s="11"/>
      <c r="AB313" s="11"/>
      <c r="AC313" s="11"/>
      <c r="AD313" s="11"/>
    </row>
    <row r="314" spans="1:30" ht="12.75" customHeight="1">
      <c r="A314" s="33"/>
      <c r="B314" s="33"/>
      <c r="C314" s="33"/>
      <c r="D314" s="33"/>
      <c r="E314" s="33"/>
      <c r="F314" s="34"/>
      <c r="G314" s="34"/>
      <c r="H314" s="35"/>
      <c r="I314" s="35"/>
      <c r="J314" s="35"/>
      <c r="K314" s="35"/>
      <c r="L314" s="35"/>
      <c r="M314" s="36"/>
      <c r="N314" s="47"/>
      <c r="O314" s="38"/>
      <c r="P314" s="46"/>
      <c r="Q314" s="40" t="str">
        <f t="shared" si="9"/>
        <v xml:space="preserve"> </v>
      </c>
      <c r="R314" s="40">
        <f t="shared" si="5"/>
        <v>0</v>
      </c>
      <c r="S314" s="41">
        <f t="shared" si="6"/>
        <v>0</v>
      </c>
      <c r="T314" s="42"/>
      <c r="U314" s="43">
        <f t="shared" si="7"/>
        <v>0</v>
      </c>
      <c r="V314" s="41">
        <f t="shared" si="8"/>
        <v>0</v>
      </c>
      <c r="W314" s="11"/>
      <c r="X314" s="11"/>
      <c r="Y314" s="11"/>
      <c r="Z314" s="11"/>
      <c r="AA314" s="11"/>
      <c r="AB314" s="11"/>
      <c r="AC314" s="11"/>
      <c r="AD314" s="11"/>
    </row>
    <row r="315" spans="1:30" ht="12.75" customHeight="1">
      <c r="A315" s="33"/>
      <c r="B315" s="33"/>
      <c r="C315" s="33"/>
      <c r="D315" s="33"/>
      <c r="E315" s="33"/>
      <c r="F315" s="34"/>
      <c r="G315" s="34"/>
      <c r="H315" s="35"/>
      <c r="I315" s="35"/>
      <c r="J315" s="35"/>
      <c r="K315" s="35"/>
      <c r="L315" s="35"/>
      <c r="M315" s="36"/>
      <c r="N315" s="47"/>
      <c r="O315" s="38"/>
      <c r="P315" s="46"/>
      <c r="Q315" s="40" t="str">
        <f t="shared" si="9"/>
        <v xml:space="preserve"> </v>
      </c>
      <c r="R315" s="40">
        <f t="shared" si="5"/>
        <v>0</v>
      </c>
      <c r="S315" s="41">
        <f t="shared" si="6"/>
        <v>0</v>
      </c>
      <c r="T315" s="42"/>
      <c r="U315" s="43">
        <f t="shared" si="7"/>
        <v>0</v>
      </c>
      <c r="V315" s="41">
        <f t="shared" si="8"/>
        <v>0</v>
      </c>
      <c r="W315" s="11"/>
      <c r="X315" s="11"/>
      <c r="Y315" s="11"/>
      <c r="Z315" s="11"/>
      <c r="AA315" s="11"/>
      <c r="AB315" s="11"/>
      <c r="AC315" s="11"/>
      <c r="AD315" s="11"/>
    </row>
    <row r="316" spans="1:30" ht="12.75" customHeight="1">
      <c r="A316" s="33"/>
      <c r="B316" s="33"/>
      <c r="C316" s="33"/>
      <c r="D316" s="33"/>
      <c r="E316" s="33"/>
      <c r="F316" s="34"/>
      <c r="G316" s="34"/>
      <c r="H316" s="35"/>
      <c r="I316" s="35"/>
      <c r="J316" s="35"/>
      <c r="K316" s="35"/>
      <c r="L316" s="35"/>
      <c r="M316" s="36"/>
      <c r="N316" s="47"/>
      <c r="O316" s="38"/>
      <c r="P316" s="46"/>
      <c r="Q316" s="40" t="str">
        <f t="shared" si="9"/>
        <v xml:space="preserve"> </v>
      </c>
      <c r="R316" s="40">
        <f t="shared" si="5"/>
        <v>0</v>
      </c>
      <c r="S316" s="41">
        <f t="shared" si="6"/>
        <v>0</v>
      </c>
      <c r="T316" s="42"/>
      <c r="U316" s="43">
        <f t="shared" si="7"/>
        <v>0</v>
      </c>
      <c r="V316" s="41">
        <f t="shared" si="8"/>
        <v>0</v>
      </c>
      <c r="W316" s="11"/>
      <c r="X316" s="11"/>
      <c r="Y316" s="11"/>
      <c r="Z316" s="11"/>
      <c r="AA316" s="11"/>
      <c r="AB316" s="11"/>
      <c r="AC316" s="11"/>
      <c r="AD316" s="11"/>
    </row>
    <row r="317" spans="1:30" ht="12.75" customHeight="1">
      <c r="A317" s="33"/>
      <c r="B317" s="33"/>
      <c r="C317" s="33"/>
      <c r="D317" s="33"/>
      <c r="E317" s="33"/>
      <c r="F317" s="34"/>
      <c r="G317" s="34"/>
      <c r="H317" s="35"/>
      <c r="I317" s="35"/>
      <c r="J317" s="35"/>
      <c r="K317" s="35"/>
      <c r="L317" s="35"/>
      <c r="M317" s="36"/>
      <c r="N317" s="47"/>
      <c r="O317" s="38"/>
      <c r="P317" s="46"/>
      <c r="Q317" s="40" t="str">
        <f t="shared" si="9"/>
        <v xml:space="preserve"> </v>
      </c>
      <c r="R317" s="40">
        <f t="shared" si="5"/>
        <v>0</v>
      </c>
      <c r="S317" s="41">
        <f t="shared" si="6"/>
        <v>0</v>
      </c>
      <c r="T317" s="42"/>
      <c r="U317" s="43">
        <f t="shared" si="7"/>
        <v>0</v>
      </c>
      <c r="V317" s="41">
        <f t="shared" si="8"/>
        <v>0</v>
      </c>
      <c r="W317" s="11"/>
      <c r="X317" s="11"/>
      <c r="Y317" s="11"/>
      <c r="Z317" s="11"/>
      <c r="AA317" s="11"/>
      <c r="AB317" s="11"/>
      <c r="AC317" s="11"/>
      <c r="AD317" s="11"/>
    </row>
    <row r="318" spans="1:30" ht="12.75" customHeight="1">
      <c r="A318" s="33"/>
      <c r="B318" s="33"/>
      <c r="C318" s="33"/>
      <c r="D318" s="33"/>
      <c r="E318" s="33"/>
      <c r="F318" s="34"/>
      <c r="G318" s="34"/>
      <c r="H318" s="35"/>
      <c r="I318" s="35"/>
      <c r="J318" s="35"/>
      <c r="K318" s="35"/>
      <c r="L318" s="35"/>
      <c r="M318" s="36"/>
      <c r="N318" s="47"/>
      <c r="O318" s="38"/>
      <c r="P318" s="46"/>
      <c r="Q318" s="40" t="str">
        <f t="shared" si="9"/>
        <v xml:space="preserve"> </v>
      </c>
      <c r="R318" s="40">
        <f t="shared" si="5"/>
        <v>0</v>
      </c>
      <c r="S318" s="41">
        <f t="shared" si="6"/>
        <v>0</v>
      </c>
      <c r="T318" s="42"/>
      <c r="U318" s="43">
        <f t="shared" si="7"/>
        <v>0</v>
      </c>
      <c r="V318" s="41">
        <f t="shared" si="8"/>
        <v>0</v>
      </c>
      <c r="W318" s="11"/>
      <c r="X318" s="11"/>
      <c r="Y318" s="11"/>
      <c r="Z318" s="11"/>
      <c r="AA318" s="11"/>
      <c r="AB318" s="11"/>
      <c r="AC318" s="11"/>
      <c r="AD318" s="11"/>
    </row>
    <row r="319" spans="1:30" ht="12.75" customHeight="1">
      <c r="A319" s="33"/>
      <c r="B319" s="33"/>
      <c r="C319" s="33"/>
      <c r="D319" s="33"/>
      <c r="E319" s="33"/>
      <c r="F319" s="34"/>
      <c r="G319" s="34"/>
      <c r="H319" s="35"/>
      <c r="I319" s="35"/>
      <c r="J319" s="35"/>
      <c r="K319" s="35"/>
      <c r="L319" s="35"/>
      <c r="M319" s="36"/>
      <c r="N319" s="47"/>
      <c r="O319" s="38"/>
      <c r="P319" s="46"/>
      <c r="Q319" s="40" t="str">
        <f t="shared" si="9"/>
        <v xml:space="preserve"> </v>
      </c>
      <c r="R319" s="40">
        <f t="shared" si="5"/>
        <v>0</v>
      </c>
      <c r="S319" s="41">
        <f t="shared" si="6"/>
        <v>0</v>
      </c>
      <c r="T319" s="42"/>
      <c r="U319" s="43">
        <f t="shared" si="7"/>
        <v>0</v>
      </c>
      <c r="V319" s="41">
        <f t="shared" si="8"/>
        <v>0</v>
      </c>
      <c r="W319" s="11"/>
      <c r="X319" s="11"/>
      <c r="Y319" s="11"/>
      <c r="Z319" s="11"/>
      <c r="AA319" s="11"/>
      <c r="AB319" s="11"/>
      <c r="AC319" s="11"/>
      <c r="AD319" s="11"/>
    </row>
    <row r="320" spans="1:30" ht="12.75" customHeight="1">
      <c r="A320" s="33"/>
      <c r="B320" s="33"/>
      <c r="C320" s="33"/>
      <c r="D320" s="33"/>
      <c r="E320" s="33"/>
      <c r="F320" s="34"/>
      <c r="G320" s="34"/>
      <c r="H320" s="35"/>
      <c r="I320" s="35"/>
      <c r="J320" s="35"/>
      <c r="K320" s="35"/>
      <c r="L320" s="35"/>
      <c r="M320" s="36"/>
      <c r="N320" s="47"/>
      <c r="O320" s="38"/>
      <c r="P320" s="46"/>
      <c r="Q320" s="40" t="str">
        <f t="shared" si="9"/>
        <v xml:space="preserve"> </v>
      </c>
      <c r="R320" s="40">
        <f t="shared" si="5"/>
        <v>0</v>
      </c>
      <c r="S320" s="41">
        <f t="shared" si="6"/>
        <v>0</v>
      </c>
      <c r="T320" s="42"/>
      <c r="U320" s="43">
        <f t="shared" si="7"/>
        <v>0</v>
      </c>
      <c r="V320" s="41">
        <f t="shared" si="8"/>
        <v>0</v>
      </c>
      <c r="W320" s="11"/>
      <c r="X320" s="11"/>
      <c r="Y320" s="11"/>
      <c r="Z320" s="11"/>
      <c r="AA320" s="11"/>
      <c r="AB320" s="11"/>
      <c r="AC320" s="11"/>
      <c r="AD320" s="11"/>
    </row>
    <row r="321" spans="1:30" ht="12.75" customHeight="1">
      <c r="A321" s="33"/>
      <c r="B321" s="33"/>
      <c r="C321" s="33"/>
      <c r="D321" s="33"/>
      <c r="E321" s="33"/>
      <c r="F321" s="34"/>
      <c r="G321" s="34"/>
      <c r="H321" s="35"/>
      <c r="I321" s="35"/>
      <c r="J321" s="35"/>
      <c r="K321" s="35"/>
      <c r="L321" s="35"/>
      <c r="M321" s="36"/>
      <c r="N321" s="47"/>
      <c r="O321" s="38"/>
      <c r="P321" s="46"/>
      <c r="Q321" s="40" t="str">
        <f t="shared" si="9"/>
        <v xml:space="preserve"> </v>
      </c>
      <c r="R321" s="40">
        <f t="shared" si="5"/>
        <v>0</v>
      </c>
      <c r="S321" s="41">
        <f t="shared" si="6"/>
        <v>0</v>
      </c>
      <c r="T321" s="42"/>
      <c r="U321" s="43">
        <f t="shared" si="7"/>
        <v>0</v>
      </c>
      <c r="V321" s="41">
        <f t="shared" si="8"/>
        <v>0</v>
      </c>
      <c r="W321" s="11"/>
      <c r="X321" s="11"/>
      <c r="Y321" s="11"/>
      <c r="Z321" s="11"/>
      <c r="AA321" s="11"/>
      <c r="AB321" s="11"/>
      <c r="AC321" s="11"/>
      <c r="AD321" s="11"/>
    </row>
    <row r="322" spans="1:30" ht="12.75" customHeight="1">
      <c r="A322" s="33"/>
      <c r="B322" s="33"/>
      <c r="C322" s="33"/>
      <c r="D322" s="33"/>
      <c r="E322" s="33"/>
      <c r="F322" s="34"/>
      <c r="G322" s="34"/>
      <c r="H322" s="35"/>
      <c r="I322" s="35"/>
      <c r="J322" s="35"/>
      <c r="K322" s="35"/>
      <c r="L322" s="35"/>
      <c r="M322" s="36"/>
      <c r="N322" s="47"/>
      <c r="O322" s="38"/>
      <c r="P322" s="46"/>
      <c r="Q322" s="40" t="str">
        <f t="shared" si="9"/>
        <v xml:space="preserve"> </v>
      </c>
      <c r="R322" s="40">
        <f t="shared" si="5"/>
        <v>0</v>
      </c>
      <c r="S322" s="41">
        <f t="shared" si="6"/>
        <v>0</v>
      </c>
      <c r="T322" s="42"/>
      <c r="U322" s="43">
        <f t="shared" si="7"/>
        <v>0</v>
      </c>
      <c r="V322" s="41">
        <f t="shared" si="8"/>
        <v>0</v>
      </c>
      <c r="W322" s="11"/>
      <c r="X322" s="11"/>
      <c r="Y322" s="11"/>
      <c r="Z322" s="11"/>
      <c r="AA322" s="11"/>
      <c r="AB322" s="11"/>
      <c r="AC322" s="11"/>
      <c r="AD322" s="11"/>
    </row>
    <row r="323" spans="1:30" ht="12.75" customHeight="1">
      <c r="A323" s="33"/>
      <c r="B323" s="33"/>
      <c r="C323" s="33"/>
      <c r="D323" s="33"/>
      <c r="E323" s="33"/>
      <c r="F323" s="34"/>
      <c r="G323" s="34"/>
      <c r="H323" s="35"/>
      <c r="I323" s="35"/>
      <c r="J323" s="35"/>
      <c r="K323" s="35"/>
      <c r="L323" s="35"/>
      <c r="M323" s="36"/>
      <c r="N323" s="47"/>
      <c r="O323" s="38"/>
      <c r="P323" s="46"/>
      <c r="Q323" s="40" t="str">
        <f t="shared" si="9"/>
        <v xml:space="preserve"> </v>
      </c>
      <c r="R323" s="40">
        <f t="shared" si="5"/>
        <v>0</v>
      </c>
      <c r="S323" s="41">
        <f t="shared" si="6"/>
        <v>0</v>
      </c>
      <c r="T323" s="42"/>
      <c r="U323" s="43">
        <f t="shared" si="7"/>
        <v>0</v>
      </c>
      <c r="V323" s="41">
        <f t="shared" si="8"/>
        <v>0</v>
      </c>
      <c r="W323" s="11"/>
      <c r="X323" s="11"/>
      <c r="Y323" s="11"/>
      <c r="Z323" s="11"/>
      <c r="AA323" s="11"/>
      <c r="AB323" s="11"/>
      <c r="AC323" s="11"/>
      <c r="AD323" s="11"/>
    </row>
    <row r="324" spans="1:30" ht="12.75" customHeight="1">
      <c r="A324" s="33"/>
      <c r="B324" s="33"/>
      <c r="C324" s="33"/>
      <c r="D324" s="33"/>
      <c r="E324" s="33"/>
      <c r="F324" s="34"/>
      <c r="G324" s="34"/>
      <c r="H324" s="35"/>
      <c r="I324" s="35"/>
      <c r="J324" s="35"/>
      <c r="K324" s="35"/>
      <c r="L324" s="35"/>
      <c r="M324" s="36"/>
      <c r="N324" s="47"/>
      <c r="O324" s="38"/>
      <c r="P324" s="46"/>
      <c r="Q324" s="40" t="str">
        <f t="shared" si="9"/>
        <v xml:space="preserve"> </v>
      </c>
      <c r="R324" s="40">
        <f t="shared" si="5"/>
        <v>0</v>
      </c>
      <c r="S324" s="41">
        <f t="shared" si="6"/>
        <v>0</v>
      </c>
      <c r="T324" s="42"/>
      <c r="U324" s="43">
        <f t="shared" si="7"/>
        <v>0</v>
      </c>
      <c r="V324" s="41">
        <f t="shared" si="8"/>
        <v>0</v>
      </c>
      <c r="W324" s="11"/>
      <c r="X324" s="11"/>
      <c r="Y324" s="11"/>
      <c r="Z324" s="11"/>
      <c r="AA324" s="11"/>
      <c r="AB324" s="11"/>
      <c r="AC324" s="11"/>
      <c r="AD324" s="11"/>
    </row>
    <row r="325" spans="1:30" ht="12.75" customHeight="1">
      <c r="A325" s="33"/>
      <c r="B325" s="33"/>
      <c r="C325" s="33"/>
      <c r="D325" s="33"/>
      <c r="E325" s="33"/>
      <c r="F325" s="34"/>
      <c r="G325" s="34"/>
      <c r="H325" s="35"/>
      <c r="I325" s="35"/>
      <c r="J325" s="35"/>
      <c r="K325" s="35"/>
      <c r="L325" s="35"/>
      <c r="M325" s="36"/>
      <c r="N325" s="47"/>
      <c r="O325" s="38"/>
      <c r="P325" s="46"/>
      <c r="Q325" s="40" t="str">
        <f t="shared" si="9"/>
        <v xml:space="preserve"> </v>
      </c>
      <c r="R325" s="40">
        <f t="shared" si="5"/>
        <v>0</v>
      </c>
      <c r="S325" s="41">
        <f t="shared" si="6"/>
        <v>0</v>
      </c>
      <c r="T325" s="42"/>
      <c r="U325" s="43">
        <f t="shared" si="7"/>
        <v>0</v>
      </c>
      <c r="V325" s="41">
        <f t="shared" si="8"/>
        <v>0</v>
      </c>
      <c r="W325" s="11"/>
      <c r="X325" s="11"/>
      <c r="Y325" s="11"/>
      <c r="Z325" s="11"/>
      <c r="AA325" s="11"/>
      <c r="AB325" s="11"/>
      <c r="AC325" s="11"/>
      <c r="AD325" s="11"/>
    </row>
    <row r="326" spans="1:30" ht="12.75" customHeight="1">
      <c r="A326" s="33"/>
      <c r="B326" s="33"/>
      <c r="C326" s="33"/>
      <c r="D326" s="33"/>
      <c r="E326" s="33"/>
      <c r="F326" s="34"/>
      <c r="G326" s="34"/>
      <c r="H326" s="35"/>
      <c r="I326" s="35"/>
      <c r="J326" s="35"/>
      <c r="K326" s="35"/>
      <c r="L326" s="35"/>
      <c r="M326" s="36"/>
      <c r="N326" s="47"/>
      <c r="O326" s="38"/>
      <c r="P326" s="46"/>
      <c r="Q326" s="40" t="str">
        <f t="shared" si="9"/>
        <v xml:space="preserve"> </v>
      </c>
      <c r="R326" s="40">
        <f t="shared" si="5"/>
        <v>0</v>
      </c>
      <c r="S326" s="41">
        <f t="shared" si="6"/>
        <v>0</v>
      </c>
      <c r="T326" s="42"/>
      <c r="U326" s="43">
        <f t="shared" si="7"/>
        <v>0</v>
      </c>
      <c r="V326" s="41">
        <f t="shared" si="8"/>
        <v>0</v>
      </c>
      <c r="W326" s="11"/>
      <c r="X326" s="11"/>
      <c r="Y326" s="11"/>
      <c r="Z326" s="11"/>
      <c r="AA326" s="11"/>
      <c r="AB326" s="11"/>
      <c r="AC326" s="11"/>
      <c r="AD326" s="11"/>
    </row>
    <row r="327" spans="1:30" ht="12.75" customHeight="1">
      <c r="A327" s="33"/>
      <c r="B327" s="33"/>
      <c r="C327" s="33"/>
      <c r="D327" s="33"/>
      <c r="E327" s="33"/>
      <c r="F327" s="34"/>
      <c r="G327" s="34"/>
      <c r="H327" s="35"/>
      <c r="I327" s="35"/>
      <c r="J327" s="35"/>
      <c r="K327" s="35"/>
      <c r="L327" s="35"/>
      <c r="M327" s="36"/>
      <c r="N327" s="47"/>
      <c r="O327" s="38"/>
      <c r="P327" s="46"/>
      <c r="Q327" s="40" t="str">
        <f t="shared" si="9"/>
        <v xml:space="preserve"> </v>
      </c>
      <c r="R327" s="40">
        <f t="shared" si="5"/>
        <v>0</v>
      </c>
      <c r="S327" s="41">
        <f t="shared" si="6"/>
        <v>0</v>
      </c>
      <c r="T327" s="42"/>
      <c r="U327" s="43">
        <f t="shared" si="7"/>
        <v>0</v>
      </c>
      <c r="V327" s="41">
        <f t="shared" si="8"/>
        <v>0</v>
      </c>
      <c r="W327" s="11"/>
      <c r="X327" s="11"/>
      <c r="Y327" s="11"/>
      <c r="Z327" s="11"/>
      <c r="AA327" s="11"/>
      <c r="AB327" s="11"/>
      <c r="AC327" s="11"/>
      <c r="AD327" s="11"/>
    </row>
    <row r="328" spans="1:30" ht="12.75" customHeight="1">
      <c r="A328" s="33"/>
      <c r="B328" s="33"/>
      <c r="C328" s="33"/>
      <c r="D328" s="33"/>
      <c r="E328" s="33"/>
      <c r="F328" s="34"/>
      <c r="G328" s="34"/>
      <c r="H328" s="35"/>
      <c r="I328" s="35"/>
      <c r="J328" s="35"/>
      <c r="K328" s="35"/>
      <c r="L328" s="35"/>
      <c r="M328" s="36"/>
      <c r="N328" s="47"/>
      <c r="O328" s="38"/>
      <c r="P328" s="46"/>
      <c r="Q328" s="40" t="str">
        <f t="shared" si="9"/>
        <v xml:space="preserve"> </v>
      </c>
      <c r="R328" s="40">
        <f t="shared" si="5"/>
        <v>0</v>
      </c>
      <c r="S328" s="41">
        <f t="shared" si="6"/>
        <v>0</v>
      </c>
      <c r="T328" s="42"/>
      <c r="U328" s="43">
        <f t="shared" si="7"/>
        <v>0</v>
      </c>
      <c r="V328" s="41">
        <f t="shared" si="8"/>
        <v>0</v>
      </c>
      <c r="W328" s="11"/>
      <c r="X328" s="11"/>
      <c r="Y328" s="11"/>
      <c r="Z328" s="11"/>
      <c r="AA328" s="11"/>
      <c r="AB328" s="11"/>
      <c r="AC328" s="11"/>
      <c r="AD328" s="11"/>
    </row>
    <row r="329" spans="1:30" ht="12.75" customHeight="1">
      <c r="A329" s="33"/>
      <c r="B329" s="33"/>
      <c r="C329" s="33"/>
      <c r="D329" s="33"/>
      <c r="E329" s="33"/>
      <c r="F329" s="34"/>
      <c r="G329" s="34"/>
      <c r="H329" s="35"/>
      <c r="I329" s="35"/>
      <c r="J329" s="35"/>
      <c r="K329" s="35"/>
      <c r="L329" s="35"/>
      <c r="M329" s="36"/>
      <c r="N329" s="47"/>
      <c r="O329" s="38"/>
      <c r="P329" s="46"/>
      <c r="Q329" s="40" t="str">
        <f t="shared" si="9"/>
        <v xml:space="preserve"> </v>
      </c>
      <c r="R329" s="40">
        <f t="shared" si="5"/>
        <v>0</v>
      </c>
      <c r="S329" s="41">
        <f t="shared" si="6"/>
        <v>0</v>
      </c>
      <c r="T329" s="42"/>
      <c r="U329" s="43">
        <f t="shared" si="7"/>
        <v>0</v>
      </c>
      <c r="V329" s="41">
        <f t="shared" si="8"/>
        <v>0</v>
      </c>
      <c r="W329" s="11"/>
      <c r="X329" s="11"/>
      <c r="Y329" s="11"/>
      <c r="Z329" s="11"/>
      <c r="AA329" s="11"/>
      <c r="AB329" s="11"/>
      <c r="AC329" s="11"/>
      <c r="AD329" s="11"/>
    </row>
    <row r="330" spans="1:30" ht="12.75" customHeight="1">
      <c r="A330" s="33"/>
      <c r="B330" s="33"/>
      <c r="C330" s="33"/>
      <c r="D330" s="33"/>
      <c r="E330" s="33"/>
      <c r="F330" s="34"/>
      <c r="G330" s="34"/>
      <c r="H330" s="35"/>
      <c r="I330" s="35"/>
      <c r="J330" s="35"/>
      <c r="K330" s="35"/>
      <c r="L330" s="35"/>
      <c r="M330" s="36"/>
      <c r="N330" s="47"/>
      <c r="O330" s="38"/>
      <c r="P330" s="46"/>
      <c r="Q330" s="40" t="str">
        <f t="shared" si="9"/>
        <v xml:space="preserve"> </v>
      </c>
      <c r="R330" s="40">
        <f t="shared" si="5"/>
        <v>0</v>
      </c>
      <c r="S330" s="41">
        <f t="shared" si="6"/>
        <v>0</v>
      </c>
      <c r="T330" s="42"/>
      <c r="U330" s="43">
        <f t="shared" si="7"/>
        <v>0</v>
      </c>
      <c r="V330" s="41">
        <f t="shared" si="8"/>
        <v>0</v>
      </c>
      <c r="W330" s="11"/>
      <c r="X330" s="11"/>
      <c r="Y330" s="11"/>
      <c r="Z330" s="11"/>
      <c r="AA330" s="11"/>
      <c r="AB330" s="11"/>
      <c r="AC330" s="11"/>
      <c r="AD330" s="11"/>
    </row>
    <row r="331" spans="1:30" ht="12.75" customHeight="1">
      <c r="A331" s="33"/>
      <c r="B331" s="33"/>
      <c r="C331" s="33"/>
      <c r="D331" s="33"/>
      <c r="E331" s="33"/>
      <c r="F331" s="34"/>
      <c r="G331" s="34"/>
      <c r="H331" s="35"/>
      <c r="I331" s="35"/>
      <c r="J331" s="35"/>
      <c r="K331" s="35"/>
      <c r="L331" s="35"/>
      <c r="M331" s="36"/>
      <c r="N331" s="47"/>
      <c r="O331" s="38"/>
      <c r="P331" s="46"/>
      <c r="Q331" s="40" t="str">
        <f t="shared" si="9"/>
        <v xml:space="preserve"> </v>
      </c>
      <c r="R331" s="40">
        <f t="shared" si="5"/>
        <v>0</v>
      </c>
      <c r="S331" s="41">
        <f t="shared" si="6"/>
        <v>0</v>
      </c>
      <c r="T331" s="42"/>
      <c r="U331" s="43">
        <f t="shared" si="7"/>
        <v>0</v>
      </c>
      <c r="V331" s="41">
        <f t="shared" si="8"/>
        <v>0</v>
      </c>
      <c r="W331" s="11"/>
      <c r="X331" s="11"/>
      <c r="Y331" s="11"/>
      <c r="Z331" s="11"/>
      <c r="AA331" s="11"/>
      <c r="AB331" s="11"/>
      <c r="AC331" s="11"/>
      <c r="AD331" s="11"/>
    </row>
    <row r="332" spans="1:30" ht="12.75" customHeight="1">
      <c r="A332" s="33"/>
      <c r="B332" s="33"/>
      <c r="C332" s="33"/>
      <c r="D332" s="33"/>
      <c r="E332" s="33"/>
      <c r="F332" s="34"/>
      <c r="G332" s="34"/>
      <c r="H332" s="35"/>
      <c r="I332" s="35"/>
      <c r="J332" s="35"/>
      <c r="K332" s="35"/>
      <c r="L332" s="35"/>
      <c r="M332" s="36"/>
      <c r="N332" s="47"/>
      <c r="O332" s="38"/>
      <c r="P332" s="46"/>
      <c r="Q332" s="40" t="str">
        <f t="shared" si="9"/>
        <v xml:space="preserve"> </v>
      </c>
      <c r="R332" s="40">
        <f t="shared" si="5"/>
        <v>0</v>
      </c>
      <c r="S332" s="41">
        <f t="shared" si="6"/>
        <v>0</v>
      </c>
      <c r="T332" s="42"/>
      <c r="U332" s="43">
        <f t="shared" si="7"/>
        <v>0</v>
      </c>
      <c r="V332" s="41">
        <f t="shared" si="8"/>
        <v>0</v>
      </c>
      <c r="W332" s="11"/>
      <c r="X332" s="11"/>
      <c r="Y332" s="11"/>
      <c r="Z332" s="11"/>
      <c r="AA332" s="11"/>
      <c r="AB332" s="11"/>
      <c r="AC332" s="11"/>
      <c r="AD332" s="11"/>
    </row>
    <row r="333" spans="1:30" ht="12.75" customHeight="1">
      <c r="A333" s="33"/>
      <c r="B333" s="33"/>
      <c r="C333" s="33"/>
      <c r="D333" s="33"/>
      <c r="E333" s="33"/>
      <c r="F333" s="34"/>
      <c r="G333" s="34"/>
      <c r="H333" s="35"/>
      <c r="I333" s="35"/>
      <c r="J333" s="35"/>
      <c r="K333" s="35"/>
      <c r="L333" s="35"/>
      <c r="M333" s="36"/>
      <c r="N333" s="47"/>
      <c r="O333" s="38"/>
      <c r="P333" s="46"/>
      <c r="Q333" s="40" t="str">
        <f t="shared" si="9"/>
        <v xml:space="preserve"> </v>
      </c>
      <c r="R333" s="40">
        <f t="shared" si="5"/>
        <v>0</v>
      </c>
      <c r="S333" s="41">
        <f t="shared" si="6"/>
        <v>0</v>
      </c>
      <c r="T333" s="42"/>
      <c r="U333" s="43">
        <f t="shared" si="7"/>
        <v>0</v>
      </c>
      <c r="V333" s="41">
        <f t="shared" si="8"/>
        <v>0</v>
      </c>
      <c r="W333" s="11"/>
      <c r="X333" s="11"/>
      <c r="Y333" s="11"/>
      <c r="Z333" s="11"/>
      <c r="AA333" s="11"/>
      <c r="AB333" s="11"/>
      <c r="AC333" s="11"/>
      <c r="AD333" s="11"/>
    </row>
    <row r="334" spans="1:30" ht="12.75" customHeight="1">
      <c r="A334" s="33"/>
      <c r="B334" s="33"/>
      <c r="C334" s="33"/>
      <c r="D334" s="33"/>
      <c r="E334" s="33"/>
      <c r="F334" s="34"/>
      <c r="G334" s="34"/>
      <c r="H334" s="35"/>
      <c r="I334" s="35"/>
      <c r="J334" s="35"/>
      <c r="K334" s="35"/>
      <c r="L334" s="35"/>
      <c r="M334" s="36"/>
      <c r="N334" s="47"/>
      <c r="O334" s="38"/>
      <c r="P334" s="46"/>
      <c r="Q334" s="40" t="str">
        <f t="shared" si="9"/>
        <v xml:space="preserve"> </v>
      </c>
      <c r="R334" s="40">
        <f t="shared" si="5"/>
        <v>0</v>
      </c>
      <c r="S334" s="41">
        <f t="shared" si="6"/>
        <v>0</v>
      </c>
      <c r="T334" s="42"/>
      <c r="U334" s="43">
        <f t="shared" si="7"/>
        <v>0</v>
      </c>
      <c r="V334" s="41">
        <f t="shared" si="8"/>
        <v>0</v>
      </c>
      <c r="W334" s="11"/>
      <c r="X334" s="11"/>
      <c r="Y334" s="11"/>
      <c r="Z334" s="11"/>
      <c r="AA334" s="11"/>
      <c r="AB334" s="11"/>
      <c r="AC334" s="11"/>
      <c r="AD334" s="11"/>
    </row>
    <row r="335" spans="1:30" ht="12.75" customHeight="1">
      <c r="A335" s="33"/>
      <c r="B335" s="33"/>
      <c r="C335" s="33"/>
      <c r="D335" s="33"/>
      <c r="E335" s="33"/>
      <c r="F335" s="34"/>
      <c r="G335" s="34"/>
      <c r="H335" s="35"/>
      <c r="I335" s="35"/>
      <c r="J335" s="35"/>
      <c r="K335" s="35"/>
      <c r="L335" s="35"/>
      <c r="M335" s="36"/>
      <c r="N335" s="47"/>
      <c r="O335" s="38"/>
      <c r="P335" s="46"/>
      <c r="Q335" s="40" t="str">
        <f t="shared" si="9"/>
        <v xml:space="preserve"> </v>
      </c>
      <c r="R335" s="40">
        <f t="shared" si="5"/>
        <v>0</v>
      </c>
      <c r="S335" s="41">
        <f t="shared" si="6"/>
        <v>0</v>
      </c>
      <c r="T335" s="42"/>
      <c r="U335" s="43">
        <f t="shared" si="7"/>
        <v>0</v>
      </c>
      <c r="V335" s="41">
        <f t="shared" si="8"/>
        <v>0</v>
      </c>
      <c r="W335" s="11"/>
      <c r="X335" s="11"/>
      <c r="Y335" s="11"/>
      <c r="Z335" s="11"/>
      <c r="AA335" s="11"/>
      <c r="AB335" s="11"/>
      <c r="AC335" s="11"/>
      <c r="AD335" s="11"/>
    </row>
    <row r="336" spans="1:30" ht="12.75" customHeight="1">
      <c r="A336" s="33"/>
      <c r="B336" s="33"/>
      <c r="C336" s="33"/>
      <c r="D336" s="33"/>
      <c r="E336" s="33"/>
      <c r="F336" s="34"/>
      <c r="G336" s="34"/>
      <c r="H336" s="35"/>
      <c r="I336" s="35"/>
      <c r="J336" s="35"/>
      <c r="K336" s="35"/>
      <c r="L336" s="35"/>
      <c r="M336" s="36"/>
      <c r="N336" s="47"/>
      <c r="O336" s="38"/>
      <c r="P336" s="46"/>
      <c r="Q336" s="40" t="str">
        <f t="shared" si="9"/>
        <v xml:space="preserve"> </v>
      </c>
      <c r="R336" s="40">
        <f t="shared" si="5"/>
        <v>0</v>
      </c>
      <c r="S336" s="41">
        <f t="shared" si="6"/>
        <v>0</v>
      </c>
      <c r="T336" s="42"/>
      <c r="U336" s="43">
        <f t="shared" si="7"/>
        <v>0</v>
      </c>
      <c r="V336" s="41">
        <f t="shared" si="8"/>
        <v>0</v>
      </c>
      <c r="W336" s="11"/>
      <c r="X336" s="11"/>
      <c r="Y336" s="11"/>
      <c r="Z336" s="11"/>
      <c r="AA336" s="11"/>
      <c r="AB336" s="11"/>
      <c r="AC336" s="11"/>
      <c r="AD336" s="11"/>
    </row>
    <row r="337" spans="1:30" ht="12.75" customHeight="1">
      <c r="A337" s="33"/>
      <c r="B337" s="33"/>
      <c r="C337" s="33"/>
      <c r="D337" s="33"/>
      <c r="E337" s="33"/>
      <c r="F337" s="34"/>
      <c r="G337" s="34"/>
      <c r="H337" s="35"/>
      <c r="I337" s="35"/>
      <c r="J337" s="35"/>
      <c r="K337" s="35"/>
      <c r="L337" s="35"/>
      <c r="M337" s="36"/>
      <c r="N337" s="47"/>
      <c r="O337" s="38"/>
      <c r="P337" s="46"/>
      <c r="Q337" s="40" t="str">
        <f t="shared" si="9"/>
        <v xml:space="preserve"> </v>
      </c>
      <c r="R337" s="40">
        <f t="shared" si="5"/>
        <v>0</v>
      </c>
      <c r="S337" s="41">
        <f t="shared" si="6"/>
        <v>0</v>
      </c>
      <c r="T337" s="42"/>
      <c r="U337" s="43">
        <f t="shared" si="7"/>
        <v>0</v>
      </c>
      <c r="V337" s="41">
        <f t="shared" si="8"/>
        <v>0</v>
      </c>
      <c r="W337" s="11"/>
      <c r="X337" s="11"/>
      <c r="Y337" s="11"/>
      <c r="Z337" s="11"/>
      <c r="AA337" s="11"/>
      <c r="AB337" s="11"/>
      <c r="AC337" s="11"/>
      <c r="AD337" s="11"/>
    </row>
    <row r="338" spans="1:30" ht="12.75" customHeight="1">
      <c r="A338" s="33"/>
      <c r="B338" s="33"/>
      <c r="C338" s="33"/>
      <c r="D338" s="33"/>
      <c r="E338" s="33"/>
      <c r="F338" s="34"/>
      <c r="G338" s="34"/>
      <c r="H338" s="35"/>
      <c r="I338" s="35"/>
      <c r="J338" s="35"/>
      <c r="K338" s="35"/>
      <c r="L338" s="35"/>
      <c r="M338" s="36"/>
      <c r="N338" s="47"/>
      <c r="O338" s="38"/>
      <c r="P338" s="46"/>
      <c r="Q338" s="40" t="str">
        <f t="shared" si="9"/>
        <v xml:space="preserve"> </v>
      </c>
      <c r="R338" s="40">
        <f t="shared" si="5"/>
        <v>0</v>
      </c>
      <c r="S338" s="41">
        <f t="shared" si="6"/>
        <v>0</v>
      </c>
      <c r="T338" s="42"/>
      <c r="U338" s="43">
        <f t="shared" si="7"/>
        <v>0</v>
      </c>
      <c r="V338" s="41">
        <f t="shared" si="8"/>
        <v>0</v>
      </c>
      <c r="W338" s="11"/>
      <c r="X338" s="11"/>
      <c r="Y338" s="11"/>
      <c r="Z338" s="11"/>
      <c r="AA338" s="11"/>
      <c r="AB338" s="11"/>
      <c r="AC338" s="11"/>
      <c r="AD338" s="11"/>
    </row>
    <row r="339" spans="1:30" ht="12.75" customHeight="1">
      <c r="A339" s="33"/>
      <c r="B339" s="33"/>
      <c r="C339" s="33"/>
      <c r="D339" s="33"/>
      <c r="E339" s="33"/>
      <c r="F339" s="34"/>
      <c r="G339" s="34"/>
      <c r="H339" s="35"/>
      <c r="I339" s="35"/>
      <c r="J339" s="35"/>
      <c r="K339" s="35"/>
      <c r="L339" s="35"/>
      <c r="M339" s="36"/>
      <c r="N339" s="47"/>
      <c r="O339" s="38"/>
      <c r="P339" s="46"/>
      <c r="Q339" s="40" t="str">
        <f t="shared" si="9"/>
        <v xml:space="preserve"> </v>
      </c>
      <c r="R339" s="40">
        <f t="shared" si="5"/>
        <v>0</v>
      </c>
      <c r="S339" s="41">
        <f t="shared" si="6"/>
        <v>0</v>
      </c>
      <c r="T339" s="42"/>
      <c r="U339" s="43">
        <f t="shared" si="7"/>
        <v>0</v>
      </c>
      <c r="V339" s="41">
        <f t="shared" si="8"/>
        <v>0</v>
      </c>
      <c r="W339" s="11"/>
      <c r="X339" s="11"/>
      <c r="Y339" s="11"/>
      <c r="Z339" s="11"/>
      <c r="AA339" s="11"/>
      <c r="AB339" s="11"/>
      <c r="AC339" s="11"/>
      <c r="AD339" s="11"/>
    </row>
    <row r="340" spans="1:30" ht="12.75" customHeight="1">
      <c r="A340" s="33"/>
      <c r="B340" s="33"/>
      <c r="C340" s="33"/>
      <c r="D340" s="33"/>
      <c r="E340" s="33"/>
      <c r="F340" s="34"/>
      <c r="G340" s="34"/>
      <c r="H340" s="35"/>
      <c r="I340" s="35"/>
      <c r="J340" s="35"/>
      <c r="K340" s="35"/>
      <c r="L340" s="35"/>
      <c r="M340" s="36"/>
      <c r="N340" s="47"/>
      <c r="O340" s="38"/>
      <c r="P340" s="46"/>
      <c r="Q340" s="40" t="str">
        <f t="shared" si="9"/>
        <v xml:space="preserve"> </v>
      </c>
      <c r="R340" s="40">
        <f t="shared" si="5"/>
        <v>0</v>
      </c>
      <c r="S340" s="41">
        <f t="shared" si="6"/>
        <v>0</v>
      </c>
      <c r="T340" s="42"/>
      <c r="U340" s="43">
        <f t="shared" si="7"/>
        <v>0</v>
      </c>
      <c r="V340" s="41">
        <f t="shared" si="8"/>
        <v>0</v>
      </c>
      <c r="W340" s="11"/>
      <c r="X340" s="11"/>
      <c r="Y340" s="11"/>
      <c r="Z340" s="11"/>
      <c r="AA340" s="11"/>
      <c r="AB340" s="11"/>
      <c r="AC340" s="11"/>
      <c r="AD340" s="11"/>
    </row>
    <row r="341" spans="1:30" ht="12.75" customHeight="1">
      <c r="A341" s="33"/>
      <c r="B341" s="33"/>
      <c r="C341" s="33"/>
      <c r="D341" s="33"/>
      <c r="E341" s="33"/>
      <c r="F341" s="34"/>
      <c r="G341" s="34"/>
      <c r="H341" s="35"/>
      <c r="I341" s="35"/>
      <c r="J341" s="35"/>
      <c r="K341" s="35"/>
      <c r="L341" s="35"/>
      <c r="M341" s="36"/>
      <c r="N341" s="47"/>
      <c r="O341" s="38"/>
      <c r="P341" s="46"/>
      <c r="Q341" s="40" t="str">
        <f t="shared" si="9"/>
        <v xml:space="preserve"> </v>
      </c>
      <c r="R341" s="40">
        <f t="shared" si="5"/>
        <v>0</v>
      </c>
      <c r="S341" s="41">
        <f t="shared" si="6"/>
        <v>0</v>
      </c>
      <c r="T341" s="42"/>
      <c r="U341" s="43">
        <f t="shared" si="7"/>
        <v>0</v>
      </c>
      <c r="V341" s="41">
        <f t="shared" si="8"/>
        <v>0</v>
      </c>
      <c r="W341" s="11"/>
      <c r="X341" s="11"/>
      <c r="Y341" s="11"/>
      <c r="Z341" s="11"/>
      <c r="AA341" s="11"/>
      <c r="AB341" s="11"/>
      <c r="AC341" s="11"/>
      <c r="AD341" s="11"/>
    </row>
    <row r="342" spans="1:30" ht="12.75" customHeight="1">
      <c r="A342" s="33"/>
      <c r="B342" s="33"/>
      <c r="C342" s="33"/>
      <c r="D342" s="33"/>
      <c r="E342" s="33"/>
      <c r="F342" s="34"/>
      <c r="G342" s="34"/>
      <c r="H342" s="35"/>
      <c r="I342" s="35"/>
      <c r="J342" s="35"/>
      <c r="K342" s="35"/>
      <c r="L342" s="35"/>
      <c r="M342" s="36"/>
      <c r="N342" s="47"/>
      <c r="O342" s="38"/>
      <c r="P342" s="46"/>
      <c r="Q342" s="40" t="str">
        <f t="shared" si="9"/>
        <v xml:space="preserve"> </v>
      </c>
      <c r="R342" s="40">
        <f t="shared" si="5"/>
        <v>0</v>
      </c>
      <c r="S342" s="41">
        <f t="shared" si="6"/>
        <v>0</v>
      </c>
      <c r="T342" s="42"/>
      <c r="U342" s="43">
        <f t="shared" si="7"/>
        <v>0</v>
      </c>
      <c r="V342" s="41">
        <f t="shared" si="8"/>
        <v>0</v>
      </c>
      <c r="W342" s="11"/>
      <c r="X342" s="11"/>
      <c r="Y342" s="11"/>
      <c r="Z342" s="11"/>
      <c r="AA342" s="11"/>
      <c r="AB342" s="11"/>
      <c r="AC342" s="11"/>
      <c r="AD342" s="11"/>
    </row>
    <row r="343" spans="1:30" ht="12.75" customHeight="1">
      <c r="A343" s="33"/>
      <c r="B343" s="33"/>
      <c r="C343" s="33"/>
      <c r="D343" s="33"/>
      <c r="E343" s="33"/>
      <c r="F343" s="34"/>
      <c r="G343" s="34"/>
      <c r="H343" s="35"/>
      <c r="I343" s="35"/>
      <c r="J343" s="35"/>
      <c r="K343" s="35"/>
      <c r="L343" s="35"/>
      <c r="M343" s="36"/>
      <c r="N343" s="47"/>
      <c r="O343" s="38"/>
      <c r="P343" s="46"/>
      <c r="Q343" s="40" t="str">
        <f t="shared" si="9"/>
        <v xml:space="preserve"> </v>
      </c>
      <c r="R343" s="40">
        <f t="shared" si="5"/>
        <v>0</v>
      </c>
      <c r="S343" s="41">
        <f t="shared" si="6"/>
        <v>0</v>
      </c>
      <c r="T343" s="42"/>
      <c r="U343" s="43">
        <f t="shared" si="7"/>
        <v>0</v>
      </c>
      <c r="V343" s="41">
        <f t="shared" si="8"/>
        <v>0</v>
      </c>
      <c r="W343" s="11"/>
      <c r="X343" s="11"/>
      <c r="Y343" s="11"/>
      <c r="Z343" s="11"/>
      <c r="AA343" s="11"/>
      <c r="AB343" s="11"/>
      <c r="AC343" s="11"/>
      <c r="AD343" s="11"/>
    </row>
    <row r="344" spans="1:30" ht="12.75" customHeight="1">
      <c r="A344" s="33"/>
      <c r="B344" s="33"/>
      <c r="C344" s="33"/>
      <c r="D344" s="33"/>
      <c r="E344" s="33"/>
      <c r="F344" s="34"/>
      <c r="G344" s="34"/>
      <c r="H344" s="35"/>
      <c r="I344" s="35"/>
      <c r="J344" s="35"/>
      <c r="K344" s="35"/>
      <c r="L344" s="35"/>
      <c r="M344" s="36"/>
      <c r="N344" s="47"/>
      <c r="O344" s="38"/>
      <c r="P344" s="46"/>
      <c r="Q344" s="40" t="str">
        <f t="shared" si="9"/>
        <v xml:space="preserve"> </v>
      </c>
      <c r="R344" s="40">
        <f t="shared" si="5"/>
        <v>0</v>
      </c>
      <c r="S344" s="41">
        <f t="shared" si="6"/>
        <v>0</v>
      </c>
      <c r="T344" s="42"/>
      <c r="U344" s="43">
        <f t="shared" si="7"/>
        <v>0</v>
      </c>
      <c r="V344" s="41">
        <f t="shared" si="8"/>
        <v>0</v>
      </c>
      <c r="W344" s="11"/>
      <c r="X344" s="11"/>
      <c r="Y344" s="11"/>
      <c r="Z344" s="11"/>
      <c r="AA344" s="11"/>
      <c r="AB344" s="11"/>
      <c r="AC344" s="11"/>
      <c r="AD344" s="11"/>
    </row>
    <row r="345" spans="1:30" ht="12.75" customHeight="1">
      <c r="A345" s="33"/>
      <c r="B345" s="33"/>
      <c r="C345" s="33"/>
      <c r="D345" s="33"/>
      <c r="E345" s="33"/>
      <c r="F345" s="34"/>
      <c r="G345" s="34"/>
      <c r="H345" s="35"/>
      <c r="I345" s="35"/>
      <c r="J345" s="35"/>
      <c r="K345" s="35"/>
      <c r="L345" s="35"/>
      <c r="M345" s="36"/>
      <c r="N345" s="47"/>
      <c r="O345" s="38"/>
      <c r="P345" s="46"/>
      <c r="Q345" s="40" t="str">
        <f t="shared" si="9"/>
        <v xml:space="preserve"> </v>
      </c>
      <c r="R345" s="40">
        <f t="shared" si="5"/>
        <v>0</v>
      </c>
      <c r="S345" s="41">
        <f t="shared" si="6"/>
        <v>0</v>
      </c>
      <c r="T345" s="42"/>
      <c r="U345" s="43">
        <f t="shared" si="7"/>
        <v>0</v>
      </c>
      <c r="V345" s="41">
        <f t="shared" si="8"/>
        <v>0</v>
      </c>
      <c r="W345" s="11"/>
      <c r="X345" s="11"/>
      <c r="Y345" s="11"/>
      <c r="Z345" s="11"/>
      <c r="AA345" s="11"/>
      <c r="AB345" s="11"/>
      <c r="AC345" s="11"/>
      <c r="AD345" s="11"/>
    </row>
    <row r="346" spans="1:30" ht="12.75" customHeight="1">
      <c r="A346" s="33"/>
      <c r="B346" s="33"/>
      <c r="C346" s="33"/>
      <c r="D346" s="33"/>
      <c r="E346" s="33"/>
      <c r="F346" s="34"/>
      <c r="G346" s="34"/>
      <c r="H346" s="35"/>
      <c r="I346" s="35"/>
      <c r="J346" s="35"/>
      <c r="K346" s="35"/>
      <c r="L346" s="35"/>
      <c r="M346" s="36"/>
      <c r="N346" s="47"/>
      <c r="O346" s="38"/>
      <c r="P346" s="46"/>
      <c r="Q346" s="40" t="str">
        <f t="shared" si="9"/>
        <v xml:space="preserve"> </v>
      </c>
      <c r="R346" s="40">
        <f t="shared" si="5"/>
        <v>0</v>
      </c>
      <c r="S346" s="41">
        <f t="shared" si="6"/>
        <v>0</v>
      </c>
      <c r="T346" s="42"/>
      <c r="U346" s="43">
        <f t="shared" si="7"/>
        <v>0</v>
      </c>
      <c r="V346" s="41">
        <f t="shared" si="8"/>
        <v>0</v>
      </c>
      <c r="W346" s="11"/>
      <c r="X346" s="11"/>
      <c r="Y346" s="11"/>
      <c r="Z346" s="11"/>
      <c r="AA346" s="11"/>
      <c r="AB346" s="11"/>
      <c r="AC346" s="11"/>
      <c r="AD346" s="11"/>
    </row>
    <row r="347" spans="1:30" ht="12.75" customHeight="1">
      <c r="A347" s="33"/>
      <c r="B347" s="33"/>
      <c r="C347" s="33"/>
      <c r="D347" s="33"/>
      <c r="E347" s="33"/>
      <c r="F347" s="34"/>
      <c r="G347" s="34"/>
      <c r="H347" s="35"/>
      <c r="I347" s="35"/>
      <c r="J347" s="35"/>
      <c r="K347" s="35"/>
      <c r="L347" s="35"/>
      <c r="M347" s="36"/>
      <c r="N347" s="47"/>
      <c r="O347" s="38"/>
      <c r="P347" s="46"/>
      <c r="Q347" s="40" t="str">
        <f t="shared" si="9"/>
        <v xml:space="preserve"> </v>
      </c>
      <c r="R347" s="40">
        <f t="shared" si="5"/>
        <v>0</v>
      </c>
      <c r="S347" s="41">
        <f t="shared" si="6"/>
        <v>0</v>
      </c>
      <c r="T347" s="42"/>
      <c r="U347" s="43">
        <f t="shared" si="7"/>
        <v>0</v>
      </c>
      <c r="V347" s="41">
        <f t="shared" si="8"/>
        <v>0</v>
      </c>
      <c r="W347" s="11"/>
      <c r="X347" s="11"/>
      <c r="Y347" s="11"/>
      <c r="Z347" s="11"/>
      <c r="AA347" s="11"/>
      <c r="AB347" s="11"/>
      <c r="AC347" s="11"/>
      <c r="AD347" s="11"/>
    </row>
    <row r="348" spans="1:30" ht="12.75" customHeight="1">
      <c r="A348" s="33"/>
      <c r="B348" s="33"/>
      <c r="C348" s="33"/>
      <c r="D348" s="33"/>
      <c r="E348" s="33"/>
      <c r="F348" s="34"/>
      <c r="G348" s="34"/>
      <c r="H348" s="35"/>
      <c r="I348" s="35"/>
      <c r="J348" s="35"/>
      <c r="K348" s="35"/>
      <c r="L348" s="35"/>
      <c r="M348" s="36"/>
      <c r="N348" s="47"/>
      <c r="O348" s="38"/>
      <c r="P348" s="46"/>
      <c r="Q348" s="40" t="str">
        <f t="shared" si="9"/>
        <v xml:space="preserve"> </v>
      </c>
      <c r="R348" s="40">
        <f t="shared" si="5"/>
        <v>0</v>
      </c>
      <c r="S348" s="41">
        <f t="shared" si="6"/>
        <v>0</v>
      </c>
      <c r="T348" s="42"/>
      <c r="U348" s="43">
        <f t="shared" si="7"/>
        <v>0</v>
      </c>
      <c r="V348" s="41">
        <f t="shared" si="8"/>
        <v>0</v>
      </c>
      <c r="W348" s="11"/>
      <c r="X348" s="11"/>
      <c r="Y348" s="11"/>
      <c r="Z348" s="11"/>
      <c r="AA348" s="11"/>
      <c r="AB348" s="11"/>
      <c r="AC348" s="11"/>
      <c r="AD348" s="11"/>
    </row>
    <row r="349" spans="1:30" ht="12.75" customHeight="1">
      <c r="A349" s="33"/>
      <c r="B349" s="33"/>
      <c r="C349" s="33"/>
      <c r="D349" s="33"/>
      <c r="E349" s="33"/>
      <c r="F349" s="34"/>
      <c r="G349" s="34"/>
      <c r="H349" s="35"/>
      <c r="I349" s="35"/>
      <c r="J349" s="35"/>
      <c r="K349" s="35"/>
      <c r="L349" s="35"/>
      <c r="M349" s="36"/>
      <c r="N349" s="47"/>
      <c r="O349" s="38"/>
      <c r="P349" s="46"/>
      <c r="Q349" s="40" t="str">
        <f t="shared" si="9"/>
        <v xml:space="preserve"> </v>
      </c>
      <c r="R349" s="40">
        <f t="shared" si="5"/>
        <v>0</v>
      </c>
      <c r="S349" s="41">
        <f t="shared" si="6"/>
        <v>0</v>
      </c>
      <c r="T349" s="42"/>
      <c r="U349" s="43">
        <f t="shared" si="7"/>
        <v>0</v>
      </c>
      <c r="V349" s="41">
        <f t="shared" si="8"/>
        <v>0</v>
      </c>
      <c r="W349" s="11"/>
      <c r="X349" s="11"/>
      <c r="Y349" s="11"/>
      <c r="Z349" s="11"/>
      <c r="AA349" s="11"/>
      <c r="AB349" s="11"/>
      <c r="AC349" s="11"/>
      <c r="AD349" s="11"/>
    </row>
    <row r="350" spans="1:30" ht="12.75" customHeight="1">
      <c r="A350" s="33"/>
      <c r="B350" s="33"/>
      <c r="C350" s="33"/>
      <c r="D350" s="33"/>
      <c r="E350" s="33"/>
      <c r="F350" s="34"/>
      <c r="G350" s="34"/>
      <c r="H350" s="35"/>
      <c r="I350" s="35"/>
      <c r="J350" s="35"/>
      <c r="K350" s="35"/>
      <c r="L350" s="35"/>
      <c r="M350" s="36"/>
      <c r="N350" s="47"/>
      <c r="O350" s="38"/>
      <c r="P350" s="46"/>
      <c r="Q350" s="40" t="str">
        <f t="shared" si="9"/>
        <v xml:space="preserve"> </v>
      </c>
      <c r="R350" s="40">
        <f t="shared" si="5"/>
        <v>0</v>
      </c>
      <c r="S350" s="41">
        <f t="shared" si="6"/>
        <v>0</v>
      </c>
      <c r="T350" s="42"/>
      <c r="U350" s="43">
        <f t="shared" si="7"/>
        <v>0</v>
      </c>
      <c r="V350" s="41">
        <f t="shared" si="8"/>
        <v>0</v>
      </c>
      <c r="W350" s="11"/>
      <c r="X350" s="11"/>
      <c r="Y350" s="11"/>
      <c r="Z350" s="11"/>
      <c r="AA350" s="11"/>
      <c r="AB350" s="11"/>
      <c r="AC350" s="11"/>
      <c r="AD350" s="11"/>
    </row>
    <row r="351" spans="1:30" ht="12.75" customHeight="1">
      <c r="A351" s="33"/>
      <c r="B351" s="33"/>
      <c r="C351" s="33"/>
      <c r="D351" s="33"/>
      <c r="E351" s="33"/>
      <c r="F351" s="34"/>
      <c r="G351" s="34"/>
      <c r="H351" s="35"/>
      <c r="I351" s="35"/>
      <c r="J351" s="35"/>
      <c r="K351" s="35"/>
      <c r="L351" s="35"/>
      <c r="M351" s="36"/>
      <c r="N351" s="47"/>
      <c r="O351" s="38"/>
      <c r="P351" s="46"/>
      <c r="Q351" s="40" t="str">
        <f t="shared" si="9"/>
        <v xml:space="preserve"> </v>
      </c>
      <c r="R351" s="40">
        <f t="shared" si="5"/>
        <v>0</v>
      </c>
      <c r="S351" s="41">
        <f t="shared" si="6"/>
        <v>0</v>
      </c>
      <c r="T351" s="42"/>
      <c r="U351" s="43">
        <f t="shared" si="7"/>
        <v>0</v>
      </c>
      <c r="V351" s="41">
        <f t="shared" si="8"/>
        <v>0</v>
      </c>
      <c r="W351" s="11"/>
      <c r="X351" s="11"/>
      <c r="Y351" s="11"/>
      <c r="Z351" s="11"/>
      <c r="AA351" s="11"/>
      <c r="AB351" s="11"/>
      <c r="AC351" s="11"/>
      <c r="AD351" s="11"/>
    </row>
    <row r="352" spans="1:30" ht="12.75" customHeight="1">
      <c r="A352" s="33"/>
      <c r="B352" s="33"/>
      <c r="C352" s="33"/>
      <c r="D352" s="33"/>
      <c r="E352" s="33"/>
      <c r="F352" s="34"/>
      <c r="G352" s="34"/>
      <c r="H352" s="35"/>
      <c r="I352" s="35"/>
      <c r="J352" s="35"/>
      <c r="K352" s="35"/>
      <c r="L352" s="35"/>
      <c r="M352" s="36"/>
      <c r="N352" s="47"/>
      <c r="O352" s="38"/>
      <c r="P352" s="46"/>
      <c r="Q352" s="40" t="str">
        <f t="shared" si="9"/>
        <v xml:space="preserve"> </v>
      </c>
      <c r="R352" s="40">
        <f t="shared" si="5"/>
        <v>0</v>
      </c>
      <c r="S352" s="41">
        <f t="shared" si="6"/>
        <v>0</v>
      </c>
      <c r="T352" s="42"/>
      <c r="U352" s="43">
        <f t="shared" si="7"/>
        <v>0</v>
      </c>
      <c r="V352" s="41">
        <f t="shared" si="8"/>
        <v>0</v>
      </c>
      <c r="W352" s="11"/>
      <c r="X352" s="11"/>
      <c r="Y352" s="11"/>
      <c r="Z352" s="11"/>
      <c r="AA352" s="11"/>
      <c r="AB352" s="11"/>
      <c r="AC352" s="11"/>
      <c r="AD352" s="11"/>
    </row>
    <row r="353" spans="1:30" ht="12.75" customHeight="1">
      <c r="A353" s="33"/>
      <c r="B353" s="33"/>
      <c r="C353" s="33"/>
      <c r="D353" s="33"/>
      <c r="E353" s="33"/>
      <c r="F353" s="34"/>
      <c r="G353" s="34"/>
      <c r="H353" s="35"/>
      <c r="I353" s="35"/>
      <c r="J353" s="35"/>
      <c r="K353" s="35"/>
      <c r="L353" s="35"/>
      <c r="M353" s="36"/>
      <c r="N353" s="47"/>
      <c r="O353" s="38"/>
      <c r="P353" s="46"/>
      <c r="Q353" s="40" t="str">
        <f t="shared" si="9"/>
        <v xml:space="preserve"> </v>
      </c>
      <c r="R353" s="40">
        <f t="shared" si="5"/>
        <v>0</v>
      </c>
      <c r="S353" s="41">
        <f t="shared" si="6"/>
        <v>0</v>
      </c>
      <c r="T353" s="42"/>
      <c r="U353" s="43">
        <f t="shared" si="7"/>
        <v>0</v>
      </c>
      <c r="V353" s="41">
        <f t="shared" si="8"/>
        <v>0</v>
      </c>
      <c r="W353" s="11"/>
      <c r="X353" s="11"/>
      <c r="Y353" s="11"/>
      <c r="Z353" s="11"/>
      <c r="AA353" s="11"/>
      <c r="AB353" s="11"/>
      <c r="AC353" s="11"/>
      <c r="AD353" s="11"/>
    </row>
    <row r="354" spans="1:30" ht="12.75" customHeight="1">
      <c r="A354" s="33"/>
      <c r="B354" s="33"/>
      <c r="C354" s="33"/>
      <c r="D354" s="33"/>
      <c r="E354" s="33"/>
      <c r="F354" s="34"/>
      <c r="G354" s="34"/>
      <c r="H354" s="35"/>
      <c r="I354" s="35"/>
      <c r="J354" s="35"/>
      <c r="K354" s="35"/>
      <c r="L354" s="35"/>
      <c r="M354" s="36"/>
      <c r="N354" s="47"/>
      <c r="O354" s="38"/>
      <c r="P354" s="46"/>
      <c r="Q354" s="40" t="str">
        <f t="shared" si="9"/>
        <v xml:space="preserve"> </v>
      </c>
      <c r="R354" s="40">
        <f t="shared" si="5"/>
        <v>0</v>
      </c>
      <c r="S354" s="41">
        <f t="shared" si="6"/>
        <v>0</v>
      </c>
      <c r="T354" s="42"/>
      <c r="U354" s="43">
        <f t="shared" si="7"/>
        <v>0</v>
      </c>
      <c r="V354" s="41">
        <f t="shared" si="8"/>
        <v>0</v>
      </c>
      <c r="W354" s="11"/>
      <c r="X354" s="11"/>
      <c r="Y354" s="11"/>
      <c r="Z354" s="11"/>
      <c r="AA354" s="11"/>
      <c r="AB354" s="11"/>
      <c r="AC354" s="11"/>
      <c r="AD354" s="11"/>
    </row>
    <row r="355" spans="1:30" ht="12.75" customHeight="1">
      <c r="A355" s="33"/>
      <c r="B355" s="33"/>
      <c r="C355" s="33"/>
      <c r="D355" s="33"/>
      <c r="E355" s="33"/>
      <c r="F355" s="34"/>
      <c r="G355" s="34"/>
      <c r="H355" s="35"/>
      <c r="I355" s="35"/>
      <c r="J355" s="35"/>
      <c r="K355" s="35"/>
      <c r="L355" s="35"/>
      <c r="M355" s="36"/>
      <c r="N355" s="47"/>
      <c r="O355" s="38"/>
      <c r="P355" s="46"/>
      <c r="Q355" s="40" t="str">
        <f t="shared" si="9"/>
        <v xml:space="preserve"> </v>
      </c>
      <c r="R355" s="40">
        <f t="shared" si="5"/>
        <v>0</v>
      </c>
      <c r="S355" s="41">
        <f t="shared" si="6"/>
        <v>0</v>
      </c>
      <c r="T355" s="42"/>
      <c r="U355" s="43">
        <f t="shared" si="7"/>
        <v>0</v>
      </c>
      <c r="V355" s="41">
        <f t="shared" si="8"/>
        <v>0</v>
      </c>
      <c r="W355" s="11"/>
      <c r="X355" s="11"/>
      <c r="Y355" s="11"/>
      <c r="Z355" s="11"/>
      <c r="AA355" s="11"/>
      <c r="AB355" s="11"/>
      <c r="AC355" s="11"/>
      <c r="AD355" s="11"/>
    </row>
    <row r="356" spans="1:30" ht="12.75" customHeight="1">
      <c r="A356" s="33"/>
      <c r="B356" s="33"/>
      <c r="C356" s="33"/>
      <c r="D356" s="33"/>
      <c r="E356" s="33"/>
      <c r="F356" s="34"/>
      <c r="G356" s="34"/>
      <c r="H356" s="35"/>
      <c r="I356" s="35"/>
      <c r="J356" s="35"/>
      <c r="K356" s="35"/>
      <c r="L356" s="35"/>
      <c r="M356" s="36"/>
      <c r="N356" s="47"/>
      <c r="O356" s="38"/>
      <c r="P356" s="46"/>
      <c r="Q356" s="40" t="str">
        <f t="shared" si="9"/>
        <v xml:space="preserve"> </v>
      </c>
      <c r="R356" s="40">
        <f t="shared" si="5"/>
        <v>0</v>
      </c>
      <c r="S356" s="41">
        <f t="shared" si="6"/>
        <v>0</v>
      </c>
      <c r="T356" s="42"/>
      <c r="U356" s="43">
        <f t="shared" si="7"/>
        <v>0</v>
      </c>
      <c r="V356" s="41">
        <f t="shared" si="8"/>
        <v>0</v>
      </c>
      <c r="W356" s="11"/>
      <c r="X356" s="11"/>
      <c r="Y356" s="11"/>
      <c r="Z356" s="11"/>
      <c r="AA356" s="11"/>
      <c r="AB356" s="11"/>
      <c r="AC356" s="11"/>
      <c r="AD356" s="11"/>
    </row>
    <row r="357" spans="1:30" ht="12.75" customHeight="1">
      <c r="A357" s="33"/>
      <c r="B357" s="33"/>
      <c r="C357" s="33"/>
      <c r="D357" s="33"/>
      <c r="E357" s="33"/>
      <c r="F357" s="34"/>
      <c r="G357" s="34"/>
      <c r="H357" s="35"/>
      <c r="I357" s="35"/>
      <c r="J357" s="35"/>
      <c r="K357" s="35"/>
      <c r="L357" s="35"/>
      <c r="M357" s="36"/>
      <c r="N357" s="47"/>
      <c r="O357" s="38"/>
      <c r="P357" s="46"/>
      <c r="Q357" s="40" t="str">
        <f t="shared" si="9"/>
        <v xml:space="preserve"> </v>
      </c>
      <c r="R357" s="40">
        <f t="shared" si="5"/>
        <v>0</v>
      </c>
      <c r="S357" s="41">
        <f t="shared" si="6"/>
        <v>0</v>
      </c>
      <c r="T357" s="42"/>
      <c r="U357" s="43">
        <f t="shared" si="7"/>
        <v>0</v>
      </c>
      <c r="V357" s="41">
        <f t="shared" si="8"/>
        <v>0</v>
      </c>
      <c r="W357" s="11"/>
      <c r="X357" s="11"/>
      <c r="Y357" s="11"/>
      <c r="Z357" s="11"/>
      <c r="AA357" s="11"/>
      <c r="AB357" s="11"/>
      <c r="AC357" s="11"/>
      <c r="AD357" s="11"/>
    </row>
    <row r="358" spans="1:30" ht="12.75" customHeight="1">
      <c r="A358" s="33"/>
      <c r="B358" s="33"/>
      <c r="C358" s="33"/>
      <c r="D358" s="33"/>
      <c r="E358" s="33"/>
      <c r="F358" s="34"/>
      <c r="G358" s="34"/>
      <c r="H358" s="35"/>
      <c r="I358" s="35"/>
      <c r="J358" s="35"/>
      <c r="K358" s="35"/>
      <c r="L358" s="35"/>
      <c r="M358" s="36"/>
      <c r="N358" s="47"/>
      <c r="O358" s="38"/>
      <c r="P358" s="46"/>
      <c r="Q358" s="40" t="str">
        <f t="shared" si="9"/>
        <v xml:space="preserve"> </v>
      </c>
      <c r="R358" s="40">
        <f t="shared" si="5"/>
        <v>0</v>
      </c>
      <c r="S358" s="41">
        <f t="shared" si="6"/>
        <v>0</v>
      </c>
      <c r="T358" s="42"/>
      <c r="U358" s="43">
        <f t="shared" si="7"/>
        <v>0</v>
      </c>
      <c r="V358" s="41">
        <f t="shared" si="8"/>
        <v>0</v>
      </c>
      <c r="W358" s="11"/>
      <c r="X358" s="11"/>
      <c r="Y358" s="11"/>
      <c r="Z358" s="11"/>
      <c r="AA358" s="11"/>
      <c r="AB358" s="11"/>
      <c r="AC358" s="11"/>
      <c r="AD358" s="11"/>
    </row>
    <row r="359" spans="1:30" ht="12.75" customHeight="1">
      <c r="A359" s="33"/>
      <c r="B359" s="33"/>
      <c r="C359" s="33"/>
      <c r="D359" s="33"/>
      <c r="E359" s="33"/>
      <c r="F359" s="34"/>
      <c r="G359" s="34"/>
      <c r="H359" s="35"/>
      <c r="I359" s="35"/>
      <c r="J359" s="35"/>
      <c r="K359" s="35"/>
      <c r="L359" s="35"/>
      <c r="M359" s="36"/>
      <c r="N359" s="47"/>
      <c r="O359" s="38"/>
      <c r="P359" s="46"/>
      <c r="Q359" s="40" t="str">
        <f t="shared" si="9"/>
        <v xml:space="preserve"> </v>
      </c>
      <c r="R359" s="40">
        <f t="shared" si="5"/>
        <v>0</v>
      </c>
      <c r="S359" s="41">
        <f t="shared" si="6"/>
        <v>0</v>
      </c>
      <c r="T359" s="42"/>
      <c r="U359" s="43">
        <f t="shared" si="7"/>
        <v>0</v>
      </c>
      <c r="V359" s="41">
        <f t="shared" si="8"/>
        <v>0</v>
      </c>
      <c r="W359" s="11"/>
      <c r="X359" s="11"/>
      <c r="Y359" s="11"/>
      <c r="Z359" s="11"/>
      <c r="AA359" s="11"/>
      <c r="AB359" s="11"/>
      <c r="AC359" s="11"/>
      <c r="AD359" s="11"/>
    </row>
    <row r="360" spans="1:30" ht="12.75" customHeight="1">
      <c r="A360" s="33"/>
      <c r="B360" s="33"/>
      <c r="C360" s="33"/>
      <c r="D360" s="33"/>
      <c r="E360" s="33"/>
      <c r="F360" s="34"/>
      <c r="G360" s="34"/>
      <c r="H360" s="35"/>
      <c r="I360" s="35"/>
      <c r="J360" s="35"/>
      <c r="K360" s="35"/>
      <c r="L360" s="35"/>
      <c r="M360" s="36"/>
      <c r="N360" s="47"/>
      <c r="O360" s="38"/>
      <c r="P360" s="46"/>
      <c r="Q360" s="40" t="str">
        <f t="shared" si="9"/>
        <v xml:space="preserve"> </v>
      </c>
      <c r="R360" s="40">
        <f t="shared" si="5"/>
        <v>0</v>
      </c>
      <c r="S360" s="41">
        <f t="shared" si="6"/>
        <v>0</v>
      </c>
      <c r="T360" s="42"/>
      <c r="U360" s="43">
        <f t="shared" si="7"/>
        <v>0</v>
      </c>
      <c r="V360" s="41">
        <f t="shared" si="8"/>
        <v>0</v>
      </c>
      <c r="W360" s="11"/>
      <c r="X360" s="11"/>
      <c r="Y360" s="11"/>
      <c r="Z360" s="11"/>
      <c r="AA360" s="11"/>
      <c r="AB360" s="11"/>
      <c r="AC360" s="11"/>
      <c r="AD360" s="11"/>
    </row>
    <row r="361" spans="1:30" ht="12.75" customHeight="1">
      <c r="A361" s="33"/>
      <c r="B361" s="33"/>
      <c r="C361" s="33"/>
      <c r="D361" s="33"/>
      <c r="E361" s="33"/>
      <c r="F361" s="34"/>
      <c r="G361" s="34"/>
      <c r="H361" s="35"/>
      <c r="I361" s="35"/>
      <c r="J361" s="35"/>
      <c r="K361" s="35"/>
      <c r="L361" s="35"/>
      <c r="M361" s="36"/>
      <c r="N361" s="47"/>
      <c r="O361" s="38"/>
      <c r="P361" s="46"/>
      <c r="Q361" s="40" t="str">
        <f t="shared" si="9"/>
        <v xml:space="preserve"> </v>
      </c>
      <c r="R361" s="40">
        <f t="shared" si="5"/>
        <v>0</v>
      </c>
      <c r="S361" s="41">
        <f t="shared" si="6"/>
        <v>0</v>
      </c>
      <c r="T361" s="42"/>
      <c r="U361" s="43">
        <f t="shared" si="7"/>
        <v>0</v>
      </c>
      <c r="V361" s="41">
        <f t="shared" si="8"/>
        <v>0</v>
      </c>
      <c r="W361" s="11"/>
      <c r="X361" s="11"/>
      <c r="Y361" s="11"/>
      <c r="Z361" s="11"/>
      <c r="AA361" s="11"/>
      <c r="AB361" s="11"/>
      <c r="AC361" s="11"/>
      <c r="AD361" s="11"/>
    </row>
    <row r="362" spans="1:30" ht="12.75" customHeight="1">
      <c r="A362" s="33"/>
      <c r="B362" s="33"/>
      <c r="C362" s="33"/>
      <c r="D362" s="33"/>
      <c r="E362" s="33"/>
      <c r="F362" s="34"/>
      <c r="G362" s="34"/>
      <c r="H362" s="35"/>
      <c r="I362" s="35"/>
      <c r="J362" s="35"/>
      <c r="K362" s="35"/>
      <c r="L362" s="35"/>
      <c r="M362" s="36"/>
      <c r="N362" s="47"/>
      <c r="O362" s="38"/>
      <c r="P362" s="46"/>
      <c r="Q362" s="40" t="str">
        <f t="shared" si="9"/>
        <v xml:space="preserve"> </v>
      </c>
      <c r="R362" s="40">
        <f t="shared" si="5"/>
        <v>0</v>
      </c>
      <c r="S362" s="41">
        <f t="shared" si="6"/>
        <v>0</v>
      </c>
      <c r="T362" s="42"/>
      <c r="U362" s="43">
        <f t="shared" si="7"/>
        <v>0</v>
      </c>
      <c r="V362" s="41">
        <f t="shared" si="8"/>
        <v>0</v>
      </c>
      <c r="W362" s="11"/>
      <c r="X362" s="11"/>
      <c r="Y362" s="11"/>
      <c r="Z362" s="11"/>
      <c r="AA362" s="11"/>
      <c r="AB362" s="11"/>
      <c r="AC362" s="11"/>
      <c r="AD362" s="11"/>
    </row>
    <row r="363" spans="1:30" ht="12.75" customHeight="1">
      <c r="A363" s="33"/>
      <c r="B363" s="33"/>
      <c r="C363" s="33"/>
      <c r="D363" s="33"/>
      <c r="E363" s="33"/>
      <c r="F363" s="34"/>
      <c r="G363" s="34"/>
      <c r="H363" s="35"/>
      <c r="I363" s="35"/>
      <c r="J363" s="35"/>
      <c r="K363" s="35"/>
      <c r="L363" s="35"/>
      <c r="M363" s="36"/>
      <c r="N363" s="47"/>
      <c r="O363" s="38"/>
      <c r="P363" s="46"/>
      <c r="Q363" s="40" t="str">
        <f t="shared" si="9"/>
        <v xml:space="preserve"> </v>
      </c>
      <c r="R363" s="40">
        <f t="shared" si="5"/>
        <v>0</v>
      </c>
      <c r="S363" s="41">
        <f t="shared" si="6"/>
        <v>0</v>
      </c>
      <c r="T363" s="42"/>
      <c r="U363" s="43">
        <f t="shared" si="7"/>
        <v>0</v>
      </c>
      <c r="V363" s="41">
        <f t="shared" si="8"/>
        <v>0</v>
      </c>
      <c r="W363" s="11"/>
      <c r="X363" s="11"/>
      <c r="Y363" s="11"/>
      <c r="Z363" s="11"/>
      <c r="AA363" s="11"/>
      <c r="AB363" s="11"/>
      <c r="AC363" s="11"/>
      <c r="AD363" s="11"/>
    </row>
    <row r="364" spans="1:30" ht="12.75" customHeight="1">
      <c r="A364" s="33"/>
      <c r="B364" s="33"/>
      <c r="C364" s="33"/>
      <c r="D364" s="33"/>
      <c r="E364" s="33"/>
      <c r="F364" s="34"/>
      <c r="G364" s="34"/>
      <c r="H364" s="35"/>
      <c r="I364" s="35"/>
      <c r="J364" s="35"/>
      <c r="K364" s="35"/>
      <c r="L364" s="35"/>
      <c r="M364" s="36"/>
      <c r="N364" s="47"/>
      <c r="O364" s="38"/>
      <c r="P364" s="46"/>
      <c r="Q364" s="40" t="str">
        <f t="shared" si="9"/>
        <v xml:space="preserve"> </v>
      </c>
      <c r="R364" s="40">
        <f t="shared" si="5"/>
        <v>0</v>
      </c>
      <c r="S364" s="41">
        <f t="shared" si="6"/>
        <v>0</v>
      </c>
      <c r="T364" s="42"/>
      <c r="U364" s="43">
        <f t="shared" si="7"/>
        <v>0</v>
      </c>
      <c r="V364" s="41">
        <f t="shared" si="8"/>
        <v>0</v>
      </c>
      <c r="W364" s="11"/>
      <c r="X364" s="11"/>
      <c r="Y364" s="11"/>
      <c r="Z364" s="11"/>
      <c r="AA364" s="11"/>
      <c r="AB364" s="11"/>
      <c r="AC364" s="11"/>
      <c r="AD364" s="11"/>
    </row>
    <row r="365" spans="1:30" ht="12.75" customHeight="1">
      <c r="A365" s="33"/>
      <c r="B365" s="33"/>
      <c r="C365" s="33"/>
      <c r="D365" s="33"/>
      <c r="E365" s="33"/>
      <c r="F365" s="34"/>
      <c r="G365" s="34"/>
      <c r="H365" s="35"/>
      <c r="I365" s="35"/>
      <c r="J365" s="35"/>
      <c r="K365" s="35"/>
      <c r="L365" s="35"/>
      <c r="M365" s="36"/>
      <c r="N365" s="47"/>
      <c r="O365" s="38"/>
      <c r="P365" s="46"/>
      <c r="Q365" s="40" t="str">
        <f t="shared" si="9"/>
        <v xml:space="preserve"> </v>
      </c>
      <c r="R365" s="40">
        <f t="shared" si="5"/>
        <v>0</v>
      </c>
      <c r="S365" s="41">
        <f t="shared" si="6"/>
        <v>0</v>
      </c>
      <c r="T365" s="42"/>
      <c r="U365" s="43">
        <f t="shared" si="7"/>
        <v>0</v>
      </c>
      <c r="V365" s="41">
        <f t="shared" si="8"/>
        <v>0</v>
      </c>
      <c r="W365" s="11"/>
      <c r="X365" s="11"/>
      <c r="Y365" s="11"/>
      <c r="Z365" s="11"/>
      <c r="AA365" s="11"/>
      <c r="AB365" s="11"/>
      <c r="AC365" s="11"/>
      <c r="AD365" s="11"/>
    </row>
    <row r="366" spans="1:30" ht="12.75" customHeight="1">
      <c r="A366" s="33"/>
      <c r="B366" s="33"/>
      <c r="C366" s="33"/>
      <c r="D366" s="33"/>
      <c r="E366" s="33"/>
      <c r="F366" s="34"/>
      <c r="G366" s="34"/>
      <c r="H366" s="35"/>
      <c r="I366" s="35"/>
      <c r="J366" s="35"/>
      <c r="K366" s="35"/>
      <c r="L366" s="35"/>
      <c r="M366" s="36"/>
      <c r="N366" s="47"/>
      <c r="O366" s="38"/>
      <c r="P366" s="46"/>
      <c r="Q366" s="40" t="str">
        <f t="shared" si="9"/>
        <v xml:space="preserve"> </v>
      </c>
      <c r="R366" s="40">
        <f t="shared" si="5"/>
        <v>0</v>
      </c>
      <c r="S366" s="41">
        <f t="shared" si="6"/>
        <v>0</v>
      </c>
      <c r="T366" s="42"/>
      <c r="U366" s="43">
        <f t="shared" si="7"/>
        <v>0</v>
      </c>
      <c r="V366" s="41">
        <f t="shared" si="8"/>
        <v>0</v>
      </c>
      <c r="W366" s="11"/>
      <c r="X366" s="11"/>
      <c r="Y366" s="11"/>
      <c r="Z366" s="11"/>
      <c r="AA366" s="11"/>
      <c r="AB366" s="11"/>
      <c r="AC366" s="11"/>
      <c r="AD366" s="11"/>
    </row>
    <row r="367" spans="1:30" ht="12.75" customHeight="1">
      <c r="A367" s="33"/>
      <c r="B367" s="33"/>
      <c r="C367" s="33"/>
      <c r="D367" s="33"/>
      <c r="E367" s="33"/>
      <c r="F367" s="34"/>
      <c r="G367" s="34"/>
      <c r="H367" s="35"/>
      <c r="I367" s="35"/>
      <c r="J367" s="35"/>
      <c r="K367" s="35"/>
      <c r="L367" s="35"/>
      <c r="M367" s="36"/>
      <c r="N367" s="47"/>
      <c r="O367" s="38"/>
      <c r="P367" s="46"/>
      <c r="Q367" s="40" t="str">
        <f t="shared" si="9"/>
        <v xml:space="preserve"> </v>
      </c>
      <c r="R367" s="40">
        <f t="shared" si="5"/>
        <v>0</v>
      </c>
      <c r="S367" s="41">
        <f t="shared" si="6"/>
        <v>0</v>
      </c>
      <c r="T367" s="42"/>
      <c r="U367" s="43">
        <f t="shared" si="7"/>
        <v>0</v>
      </c>
      <c r="V367" s="41">
        <f t="shared" si="8"/>
        <v>0</v>
      </c>
      <c r="W367" s="11"/>
      <c r="X367" s="11"/>
      <c r="Y367" s="11"/>
      <c r="Z367" s="11"/>
      <c r="AA367" s="11"/>
      <c r="AB367" s="11"/>
      <c r="AC367" s="11"/>
      <c r="AD367" s="11"/>
    </row>
    <row r="368" spans="1:30" ht="12.75" customHeight="1">
      <c r="A368" s="33"/>
      <c r="B368" s="33"/>
      <c r="C368" s="33"/>
      <c r="D368" s="33"/>
      <c r="E368" s="33"/>
      <c r="F368" s="34"/>
      <c r="G368" s="34"/>
      <c r="H368" s="35"/>
      <c r="I368" s="35"/>
      <c r="J368" s="35"/>
      <c r="K368" s="35"/>
      <c r="L368" s="35"/>
      <c r="M368" s="36"/>
      <c r="N368" s="47"/>
      <c r="O368" s="38"/>
      <c r="P368" s="46"/>
      <c r="Q368" s="40" t="str">
        <f t="shared" si="9"/>
        <v xml:space="preserve"> </v>
      </c>
      <c r="R368" s="40">
        <f t="shared" si="5"/>
        <v>0</v>
      </c>
      <c r="S368" s="41">
        <f t="shared" si="6"/>
        <v>0</v>
      </c>
      <c r="T368" s="42"/>
      <c r="U368" s="43">
        <f t="shared" si="7"/>
        <v>0</v>
      </c>
      <c r="V368" s="41">
        <f t="shared" si="8"/>
        <v>0</v>
      </c>
      <c r="W368" s="11"/>
      <c r="X368" s="11"/>
      <c r="Y368" s="11"/>
      <c r="Z368" s="11"/>
      <c r="AA368" s="11"/>
      <c r="AB368" s="11"/>
      <c r="AC368" s="11"/>
      <c r="AD368" s="11"/>
    </row>
    <row r="369" spans="1:30" ht="12.75" customHeight="1">
      <c r="A369" s="33"/>
      <c r="B369" s="33"/>
      <c r="C369" s="33"/>
      <c r="D369" s="33"/>
      <c r="E369" s="33"/>
      <c r="F369" s="34"/>
      <c r="G369" s="34"/>
      <c r="H369" s="35"/>
      <c r="I369" s="35"/>
      <c r="J369" s="35"/>
      <c r="K369" s="35"/>
      <c r="L369" s="35"/>
      <c r="M369" s="36"/>
      <c r="N369" s="47"/>
      <c r="O369" s="38"/>
      <c r="P369" s="46"/>
      <c r="Q369" s="40" t="str">
        <f t="shared" si="9"/>
        <v xml:space="preserve"> </v>
      </c>
      <c r="R369" s="40">
        <f t="shared" si="5"/>
        <v>0</v>
      </c>
      <c r="S369" s="41">
        <f t="shared" si="6"/>
        <v>0</v>
      </c>
      <c r="T369" s="42"/>
      <c r="U369" s="43">
        <f t="shared" si="7"/>
        <v>0</v>
      </c>
      <c r="V369" s="41">
        <f t="shared" si="8"/>
        <v>0</v>
      </c>
      <c r="W369" s="11"/>
      <c r="X369" s="11"/>
      <c r="Y369" s="11"/>
      <c r="Z369" s="11"/>
      <c r="AA369" s="11"/>
      <c r="AB369" s="11"/>
      <c r="AC369" s="11"/>
      <c r="AD369" s="11"/>
    </row>
    <row r="370" spans="1:30" ht="12.75" customHeight="1">
      <c r="A370" s="33"/>
      <c r="B370" s="33"/>
      <c r="C370" s="33"/>
      <c r="D370" s="33"/>
      <c r="E370" s="33"/>
      <c r="F370" s="34"/>
      <c r="G370" s="34"/>
      <c r="H370" s="35"/>
      <c r="I370" s="35"/>
      <c r="J370" s="35"/>
      <c r="K370" s="35"/>
      <c r="L370" s="35"/>
      <c r="M370" s="36"/>
      <c r="N370" s="47"/>
      <c r="O370" s="38"/>
      <c r="P370" s="46"/>
      <c r="Q370" s="40" t="str">
        <f t="shared" si="9"/>
        <v xml:space="preserve"> </v>
      </c>
      <c r="R370" s="40">
        <f t="shared" si="5"/>
        <v>0</v>
      </c>
      <c r="S370" s="41">
        <f t="shared" si="6"/>
        <v>0</v>
      </c>
      <c r="T370" s="42"/>
      <c r="U370" s="43">
        <f t="shared" si="7"/>
        <v>0</v>
      </c>
      <c r="V370" s="41">
        <f t="shared" si="8"/>
        <v>0</v>
      </c>
      <c r="W370" s="11"/>
      <c r="X370" s="11"/>
      <c r="Y370" s="11"/>
      <c r="Z370" s="11"/>
      <c r="AA370" s="11"/>
      <c r="AB370" s="11"/>
      <c r="AC370" s="11"/>
      <c r="AD370" s="11"/>
    </row>
    <row r="371" spans="1:30" ht="12.75" customHeight="1">
      <c r="A371" s="33"/>
      <c r="B371" s="33"/>
      <c r="C371" s="33"/>
      <c r="D371" s="33"/>
      <c r="E371" s="33"/>
      <c r="F371" s="34"/>
      <c r="G371" s="34"/>
      <c r="H371" s="35"/>
      <c r="I371" s="35"/>
      <c r="J371" s="35"/>
      <c r="K371" s="35"/>
      <c r="L371" s="35"/>
      <c r="M371" s="36"/>
      <c r="N371" s="47"/>
      <c r="O371" s="38"/>
      <c r="P371" s="46"/>
      <c r="Q371" s="40" t="str">
        <f t="shared" si="9"/>
        <v xml:space="preserve"> </v>
      </c>
      <c r="R371" s="40">
        <f t="shared" si="5"/>
        <v>0</v>
      </c>
      <c r="S371" s="41">
        <f t="shared" si="6"/>
        <v>0</v>
      </c>
      <c r="T371" s="42"/>
      <c r="U371" s="43">
        <f t="shared" si="7"/>
        <v>0</v>
      </c>
      <c r="V371" s="41">
        <f t="shared" si="8"/>
        <v>0</v>
      </c>
      <c r="W371" s="11"/>
      <c r="X371" s="11"/>
      <c r="Y371" s="11"/>
      <c r="Z371" s="11"/>
      <c r="AA371" s="11"/>
      <c r="AB371" s="11"/>
      <c r="AC371" s="11"/>
      <c r="AD371" s="11"/>
    </row>
    <row r="372" spans="1:30" ht="12.75" customHeight="1">
      <c r="A372" s="33"/>
      <c r="B372" s="33"/>
      <c r="C372" s="33"/>
      <c r="D372" s="33"/>
      <c r="E372" s="33"/>
      <c r="F372" s="34"/>
      <c r="G372" s="34"/>
      <c r="H372" s="35"/>
      <c r="I372" s="35"/>
      <c r="J372" s="35"/>
      <c r="K372" s="35"/>
      <c r="L372" s="35"/>
      <c r="M372" s="36"/>
      <c r="N372" s="47"/>
      <c r="O372" s="38"/>
      <c r="P372" s="46"/>
      <c r="Q372" s="40" t="str">
        <f t="shared" si="9"/>
        <v xml:space="preserve"> </v>
      </c>
      <c r="R372" s="40">
        <f t="shared" si="5"/>
        <v>0</v>
      </c>
      <c r="S372" s="41">
        <f t="shared" si="6"/>
        <v>0</v>
      </c>
      <c r="T372" s="42"/>
      <c r="U372" s="43">
        <f t="shared" si="7"/>
        <v>0</v>
      </c>
      <c r="V372" s="41">
        <f t="shared" si="8"/>
        <v>0</v>
      </c>
      <c r="W372" s="11"/>
      <c r="X372" s="11"/>
      <c r="Y372" s="11"/>
      <c r="Z372" s="11"/>
      <c r="AA372" s="11"/>
      <c r="AB372" s="11"/>
      <c r="AC372" s="11"/>
      <c r="AD372" s="11"/>
    </row>
    <row r="373" spans="1:30" ht="12.75" customHeight="1">
      <c r="A373" s="33"/>
      <c r="B373" s="33"/>
      <c r="C373" s="33"/>
      <c r="D373" s="33"/>
      <c r="E373" s="33"/>
      <c r="F373" s="34"/>
      <c r="G373" s="34"/>
      <c r="H373" s="35"/>
      <c r="I373" s="35"/>
      <c r="J373" s="35"/>
      <c r="K373" s="35"/>
      <c r="L373" s="35"/>
      <c r="M373" s="36"/>
      <c r="N373" s="47"/>
      <c r="O373" s="38"/>
      <c r="P373" s="46"/>
      <c r="Q373" s="40" t="str">
        <f t="shared" si="9"/>
        <v xml:space="preserve"> </v>
      </c>
      <c r="R373" s="40">
        <f t="shared" si="5"/>
        <v>0</v>
      </c>
      <c r="S373" s="41">
        <f t="shared" si="6"/>
        <v>0</v>
      </c>
      <c r="T373" s="42"/>
      <c r="U373" s="43">
        <f t="shared" si="7"/>
        <v>0</v>
      </c>
      <c r="V373" s="41">
        <f t="shared" si="8"/>
        <v>0</v>
      </c>
      <c r="W373" s="11"/>
      <c r="X373" s="11"/>
      <c r="Y373" s="11"/>
      <c r="Z373" s="11"/>
      <c r="AA373" s="11"/>
      <c r="AB373" s="11"/>
      <c r="AC373" s="11"/>
      <c r="AD373" s="11"/>
    </row>
    <row r="374" spans="1:30" ht="12.75" customHeight="1">
      <c r="A374" s="33"/>
      <c r="B374" s="33"/>
      <c r="C374" s="33"/>
      <c r="D374" s="33"/>
      <c r="E374" s="33"/>
      <c r="F374" s="34"/>
      <c r="G374" s="34"/>
      <c r="H374" s="35"/>
      <c r="I374" s="35"/>
      <c r="J374" s="35"/>
      <c r="K374" s="35"/>
      <c r="L374" s="35"/>
      <c r="M374" s="36"/>
      <c r="N374" s="47"/>
      <c r="O374" s="38"/>
      <c r="P374" s="46"/>
      <c r="Q374" s="40" t="str">
        <f t="shared" si="9"/>
        <v xml:space="preserve"> </v>
      </c>
      <c r="R374" s="40">
        <f t="shared" si="5"/>
        <v>0</v>
      </c>
      <c r="S374" s="41">
        <f t="shared" si="6"/>
        <v>0</v>
      </c>
      <c r="T374" s="42"/>
      <c r="U374" s="43">
        <f t="shared" si="7"/>
        <v>0</v>
      </c>
      <c r="V374" s="41">
        <f t="shared" si="8"/>
        <v>0</v>
      </c>
      <c r="W374" s="11"/>
      <c r="X374" s="11"/>
      <c r="Y374" s="11"/>
      <c r="Z374" s="11"/>
      <c r="AA374" s="11"/>
      <c r="AB374" s="11"/>
      <c r="AC374" s="11"/>
      <c r="AD374" s="11"/>
    </row>
    <row r="375" spans="1:30" ht="12.75" customHeight="1">
      <c r="A375" s="33"/>
      <c r="B375" s="33"/>
      <c r="C375" s="33"/>
      <c r="D375" s="33"/>
      <c r="E375" s="33"/>
      <c r="F375" s="34"/>
      <c r="G375" s="34"/>
      <c r="H375" s="35"/>
      <c r="I375" s="35"/>
      <c r="J375" s="35"/>
      <c r="K375" s="35"/>
      <c r="L375" s="35"/>
      <c r="M375" s="36"/>
      <c r="N375" s="47"/>
      <c r="O375" s="38"/>
      <c r="P375" s="46"/>
      <c r="Q375" s="40" t="str">
        <f t="shared" si="9"/>
        <v xml:space="preserve"> </v>
      </c>
      <c r="R375" s="40">
        <f t="shared" si="5"/>
        <v>0</v>
      </c>
      <c r="S375" s="41">
        <f t="shared" si="6"/>
        <v>0</v>
      </c>
      <c r="T375" s="42"/>
      <c r="U375" s="43">
        <f t="shared" si="7"/>
        <v>0</v>
      </c>
      <c r="V375" s="41">
        <f t="shared" si="8"/>
        <v>0</v>
      </c>
      <c r="W375" s="11"/>
      <c r="X375" s="11"/>
      <c r="Y375" s="11"/>
      <c r="Z375" s="11"/>
      <c r="AA375" s="11"/>
      <c r="AB375" s="11"/>
      <c r="AC375" s="11"/>
      <c r="AD375" s="11"/>
    </row>
    <row r="376" spans="1:30" ht="12.75" customHeight="1">
      <c r="A376" s="33"/>
      <c r="B376" s="33"/>
      <c r="C376" s="33"/>
      <c r="D376" s="33"/>
      <c r="E376" s="33"/>
      <c r="F376" s="34"/>
      <c r="G376" s="34"/>
      <c r="H376" s="35"/>
      <c r="I376" s="35"/>
      <c r="J376" s="35"/>
      <c r="K376" s="35"/>
      <c r="L376" s="35"/>
      <c r="M376" s="36"/>
      <c r="N376" s="47"/>
      <c r="O376" s="38"/>
      <c r="P376" s="46"/>
      <c r="Q376" s="40" t="str">
        <f t="shared" si="9"/>
        <v xml:space="preserve"> </v>
      </c>
      <c r="R376" s="40">
        <f t="shared" si="5"/>
        <v>0</v>
      </c>
      <c r="S376" s="41">
        <f t="shared" si="6"/>
        <v>0</v>
      </c>
      <c r="T376" s="42"/>
      <c r="U376" s="43">
        <f t="shared" si="7"/>
        <v>0</v>
      </c>
      <c r="V376" s="41">
        <f t="shared" si="8"/>
        <v>0</v>
      </c>
      <c r="W376" s="11"/>
      <c r="X376" s="11"/>
      <c r="Y376" s="11"/>
      <c r="Z376" s="11"/>
      <c r="AA376" s="11"/>
      <c r="AB376" s="11"/>
      <c r="AC376" s="11"/>
      <c r="AD376" s="11"/>
    </row>
    <row r="377" spans="1:30" ht="12.75" customHeight="1">
      <c r="A377" s="33"/>
      <c r="B377" s="33"/>
      <c r="C377" s="33"/>
      <c r="D377" s="33"/>
      <c r="E377" s="33"/>
      <c r="F377" s="34"/>
      <c r="G377" s="34"/>
      <c r="H377" s="35"/>
      <c r="I377" s="35"/>
      <c r="J377" s="35"/>
      <c r="K377" s="35"/>
      <c r="L377" s="35"/>
      <c r="M377" s="36"/>
      <c r="N377" s="47"/>
      <c r="O377" s="38"/>
      <c r="P377" s="46"/>
      <c r="Q377" s="40" t="str">
        <f t="shared" si="9"/>
        <v xml:space="preserve"> </v>
      </c>
      <c r="R377" s="40">
        <f t="shared" si="5"/>
        <v>0</v>
      </c>
      <c r="S377" s="41">
        <f t="shared" si="6"/>
        <v>0</v>
      </c>
      <c r="T377" s="42"/>
      <c r="U377" s="43">
        <f t="shared" si="7"/>
        <v>0</v>
      </c>
      <c r="V377" s="41">
        <f t="shared" si="8"/>
        <v>0</v>
      </c>
      <c r="W377" s="11"/>
      <c r="X377" s="11"/>
      <c r="Y377" s="11"/>
      <c r="Z377" s="11"/>
      <c r="AA377" s="11"/>
      <c r="AB377" s="11"/>
      <c r="AC377" s="11"/>
      <c r="AD377" s="11"/>
    </row>
    <row r="378" spans="1:30" ht="12.75" customHeight="1">
      <c r="A378" s="33"/>
      <c r="B378" s="33"/>
      <c r="C378" s="33"/>
      <c r="D378" s="33"/>
      <c r="E378" s="33"/>
      <c r="F378" s="34"/>
      <c r="G378" s="34"/>
      <c r="H378" s="35"/>
      <c r="I378" s="35"/>
      <c r="J378" s="35"/>
      <c r="K378" s="35"/>
      <c r="L378" s="35"/>
      <c r="M378" s="36"/>
      <c r="N378" s="47"/>
      <c r="O378" s="38"/>
      <c r="P378" s="46"/>
      <c r="Q378" s="40" t="str">
        <f t="shared" si="9"/>
        <v xml:space="preserve"> </v>
      </c>
      <c r="R378" s="40">
        <f t="shared" si="5"/>
        <v>0</v>
      </c>
      <c r="S378" s="41">
        <f t="shared" si="6"/>
        <v>0</v>
      </c>
      <c r="T378" s="42"/>
      <c r="U378" s="43">
        <f t="shared" si="7"/>
        <v>0</v>
      </c>
      <c r="V378" s="41">
        <f t="shared" si="8"/>
        <v>0</v>
      </c>
      <c r="W378" s="11"/>
      <c r="X378" s="11"/>
      <c r="Y378" s="11"/>
      <c r="Z378" s="11"/>
      <c r="AA378" s="11"/>
      <c r="AB378" s="11"/>
      <c r="AC378" s="11"/>
      <c r="AD378" s="11"/>
    </row>
    <row r="379" spans="1:30" ht="12.75" customHeight="1">
      <c r="A379" s="33"/>
      <c r="B379" s="33"/>
      <c r="C379" s="33"/>
      <c r="D379" s="33"/>
      <c r="E379" s="33"/>
      <c r="F379" s="34"/>
      <c r="G379" s="34"/>
      <c r="H379" s="35"/>
      <c r="I379" s="35"/>
      <c r="J379" s="35"/>
      <c r="K379" s="35"/>
      <c r="L379" s="35"/>
      <c r="M379" s="36"/>
      <c r="N379" s="47"/>
      <c r="O379" s="38"/>
      <c r="P379" s="46"/>
      <c r="Q379" s="40" t="str">
        <f t="shared" si="9"/>
        <v xml:space="preserve"> </v>
      </c>
      <c r="R379" s="40">
        <f t="shared" si="5"/>
        <v>0</v>
      </c>
      <c r="S379" s="41">
        <f t="shared" si="6"/>
        <v>0</v>
      </c>
      <c r="T379" s="42"/>
      <c r="U379" s="43">
        <f t="shared" si="7"/>
        <v>0</v>
      </c>
      <c r="V379" s="41">
        <f t="shared" si="8"/>
        <v>0</v>
      </c>
      <c r="W379" s="11"/>
      <c r="X379" s="11"/>
      <c r="Y379" s="11"/>
      <c r="Z379" s="11"/>
      <c r="AA379" s="11"/>
      <c r="AB379" s="11"/>
      <c r="AC379" s="11"/>
      <c r="AD379" s="11"/>
    </row>
    <row r="380" spans="1:30" ht="12.75" customHeight="1">
      <c r="A380" s="33"/>
      <c r="B380" s="33"/>
      <c r="C380" s="33"/>
      <c r="D380" s="33"/>
      <c r="E380" s="33"/>
      <c r="F380" s="34"/>
      <c r="G380" s="34"/>
      <c r="H380" s="35"/>
      <c r="I380" s="35"/>
      <c r="J380" s="35"/>
      <c r="K380" s="35"/>
      <c r="L380" s="35"/>
      <c r="M380" s="36"/>
      <c r="N380" s="47"/>
      <c r="O380" s="38"/>
      <c r="P380" s="46"/>
      <c r="Q380" s="40" t="str">
        <f t="shared" si="9"/>
        <v xml:space="preserve"> </v>
      </c>
      <c r="R380" s="40">
        <f t="shared" si="5"/>
        <v>0</v>
      </c>
      <c r="S380" s="41">
        <f t="shared" si="6"/>
        <v>0</v>
      </c>
      <c r="T380" s="42"/>
      <c r="U380" s="43">
        <f t="shared" si="7"/>
        <v>0</v>
      </c>
      <c r="V380" s="41">
        <f t="shared" si="8"/>
        <v>0</v>
      </c>
      <c r="W380" s="11"/>
      <c r="X380" s="11"/>
      <c r="Y380" s="11"/>
      <c r="Z380" s="11"/>
      <c r="AA380" s="11"/>
      <c r="AB380" s="11"/>
      <c r="AC380" s="11"/>
      <c r="AD380" s="11"/>
    </row>
    <row r="381" spans="1:30" ht="12.75" customHeight="1">
      <c r="A381" s="33"/>
      <c r="B381" s="33"/>
      <c r="C381" s="33"/>
      <c r="D381" s="33"/>
      <c r="E381" s="33"/>
      <c r="F381" s="34"/>
      <c r="G381" s="34"/>
      <c r="H381" s="35"/>
      <c r="I381" s="35"/>
      <c r="J381" s="35"/>
      <c r="K381" s="35"/>
      <c r="L381" s="35"/>
      <c r="M381" s="36"/>
      <c r="N381" s="47"/>
      <c r="O381" s="38"/>
      <c r="P381" s="46"/>
      <c r="Q381" s="40" t="str">
        <f t="shared" si="9"/>
        <v xml:space="preserve"> </v>
      </c>
      <c r="R381" s="40">
        <f t="shared" si="5"/>
        <v>0</v>
      </c>
      <c r="S381" s="41">
        <f t="shared" si="6"/>
        <v>0</v>
      </c>
      <c r="T381" s="42"/>
      <c r="U381" s="43">
        <f t="shared" si="7"/>
        <v>0</v>
      </c>
      <c r="V381" s="41">
        <f t="shared" si="8"/>
        <v>0</v>
      </c>
      <c r="W381" s="11"/>
      <c r="X381" s="11"/>
      <c r="Y381" s="11"/>
      <c r="Z381" s="11"/>
      <c r="AA381" s="11"/>
      <c r="AB381" s="11"/>
      <c r="AC381" s="11"/>
      <c r="AD381" s="11"/>
    </row>
    <row r="382" spans="1:30" ht="12.75" customHeight="1">
      <c r="A382" s="33"/>
      <c r="B382" s="33"/>
      <c r="C382" s="33"/>
      <c r="D382" s="33"/>
      <c r="E382" s="33"/>
      <c r="F382" s="34"/>
      <c r="G382" s="34"/>
      <c r="H382" s="35"/>
      <c r="I382" s="35"/>
      <c r="J382" s="35"/>
      <c r="K382" s="35"/>
      <c r="L382" s="35"/>
      <c r="M382" s="36"/>
      <c r="N382" s="47"/>
      <c r="O382" s="38"/>
      <c r="P382" s="46"/>
      <c r="Q382" s="40" t="str">
        <f t="shared" si="9"/>
        <v xml:space="preserve"> </v>
      </c>
      <c r="R382" s="40">
        <f t="shared" si="5"/>
        <v>0</v>
      </c>
      <c r="S382" s="41">
        <f t="shared" si="6"/>
        <v>0</v>
      </c>
      <c r="T382" s="42"/>
      <c r="U382" s="43">
        <f t="shared" si="7"/>
        <v>0</v>
      </c>
      <c r="V382" s="41">
        <f t="shared" si="8"/>
        <v>0</v>
      </c>
      <c r="W382" s="11"/>
      <c r="X382" s="11"/>
      <c r="Y382" s="11"/>
      <c r="Z382" s="11"/>
      <c r="AA382" s="11"/>
      <c r="AB382" s="11"/>
      <c r="AC382" s="11"/>
      <c r="AD382" s="11"/>
    </row>
    <row r="383" spans="1:30" ht="12.75" customHeight="1">
      <c r="A383" s="33"/>
      <c r="B383" s="33"/>
      <c r="C383" s="33"/>
      <c r="D383" s="33"/>
      <c r="E383" s="33"/>
      <c r="F383" s="34"/>
      <c r="G383" s="34"/>
      <c r="H383" s="35"/>
      <c r="I383" s="35"/>
      <c r="J383" s="35"/>
      <c r="K383" s="35"/>
      <c r="L383" s="35"/>
      <c r="M383" s="36"/>
      <c r="N383" s="47"/>
      <c r="O383" s="38"/>
      <c r="P383" s="46"/>
      <c r="Q383" s="40" t="str">
        <f t="shared" si="9"/>
        <v xml:space="preserve"> </v>
      </c>
      <c r="R383" s="40">
        <f t="shared" si="5"/>
        <v>0</v>
      </c>
      <c r="S383" s="41">
        <f t="shared" si="6"/>
        <v>0</v>
      </c>
      <c r="T383" s="42"/>
      <c r="U383" s="43">
        <f t="shared" si="7"/>
        <v>0</v>
      </c>
      <c r="V383" s="41">
        <f t="shared" si="8"/>
        <v>0</v>
      </c>
      <c r="W383" s="11"/>
      <c r="X383" s="11"/>
      <c r="Y383" s="11"/>
      <c r="Z383" s="11"/>
      <c r="AA383" s="11"/>
      <c r="AB383" s="11"/>
      <c r="AC383" s="11"/>
      <c r="AD383" s="11"/>
    </row>
    <row r="384" spans="1:30" ht="12.75" customHeight="1">
      <c r="A384" s="33"/>
      <c r="B384" s="33"/>
      <c r="C384" s="33"/>
      <c r="D384" s="33"/>
      <c r="E384" s="33"/>
      <c r="F384" s="34"/>
      <c r="G384" s="34"/>
      <c r="H384" s="35"/>
      <c r="I384" s="35"/>
      <c r="J384" s="35"/>
      <c r="K384" s="35"/>
      <c r="L384" s="35"/>
      <c r="M384" s="36"/>
      <c r="N384" s="47"/>
      <c r="O384" s="38"/>
      <c r="P384" s="46"/>
      <c r="Q384" s="40" t="str">
        <f t="shared" si="9"/>
        <v xml:space="preserve"> </v>
      </c>
      <c r="R384" s="40">
        <f t="shared" si="5"/>
        <v>0</v>
      </c>
      <c r="S384" s="41">
        <f t="shared" si="6"/>
        <v>0</v>
      </c>
      <c r="T384" s="42"/>
      <c r="U384" s="43">
        <f t="shared" si="7"/>
        <v>0</v>
      </c>
      <c r="V384" s="41">
        <f t="shared" si="8"/>
        <v>0</v>
      </c>
      <c r="W384" s="11"/>
      <c r="X384" s="11"/>
      <c r="Y384" s="11"/>
      <c r="Z384" s="11"/>
      <c r="AA384" s="11"/>
      <c r="AB384" s="11"/>
      <c r="AC384" s="11"/>
      <c r="AD384" s="11"/>
    </row>
    <row r="385" spans="1:30" ht="12.75" customHeight="1">
      <c r="A385" s="33"/>
      <c r="B385" s="33"/>
      <c r="C385" s="33"/>
      <c r="D385" s="33"/>
      <c r="E385" s="33"/>
      <c r="F385" s="34"/>
      <c r="G385" s="34"/>
      <c r="H385" s="35"/>
      <c r="I385" s="35"/>
      <c r="J385" s="35"/>
      <c r="K385" s="35"/>
      <c r="L385" s="35"/>
      <c r="M385" s="36"/>
      <c r="N385" s="47"/>
      <c r="O385" s="38"/>
      <c r="P385" s="46"/>
      <c r="Q385" s="40" t="str">
        <f t="shared" si="9"/>
        <v xml:space="preserve"> </v>
      </c>
      <c r="R385" s="40">
        <f t="shared" si="5"/>
        <v>0</v>
      </c>
      <c r="S385" s="41">
        <f t="shared" si="6"/>
        <v>0</v>
      </c>
      <c r="T385" s="42"/>
      <c r="U385" s="43">
        <f t="shared" si="7"/>
        <v>0</v>
      </c>
      <c r="V385" s="41">
        <f t="shared" si="8"/>
        <v>0</v>
      </c>
      <c r="W385" s="11"/>
      <c r="X385" s="11"/>
      <c r="Y385" s="11"/>
      <c r="Z385" s="11"/>
      <c r="AA385" s="11"/>
      <c r="AB385" s="11"/>
      <c r="AC385" s="11"/>
      <c r="AD385" s="11"/>
    </row>
    <row r="386" spans="1:30" ht="12.75" customHeight="1">
      <c r="A386" s="33"/>
      <c r="B386" s="33"/>
      <c r="C386" s="33"/>
      <c r="D386" s="33"/>
      <c r="E386" s="33"/>
      <c r="F386" s="34"/>
      <c r="G386" s="34"/>
      <c r="H386" s="35"/>
      <c r="I386" s="35"/>
      <c r="J386" s="35"/>
      <c r="K386" s="35"/>
      <c r="L386" s="35"/>
      <c r="M386" s="36"/>
      <c r="N386" s="47"/>
      <c r="O386" s="38"/>
      <c r="P386" s="46"/>
      <c r="Q386" s="40" t="str">
        <f t="shared" si="9"/>
        <v xml:space="preserve"> </v>
      </c>
      <c r="R386" s="40">
        <f t="shared" si="5"/>
        <v>0</v>
      </c>
      <c r="S386" s="41">
        <f t="shared" si="6"/>
        <v>0</v>
      </c>
      <c r="T386" s="42"/>
      <c r="U386" s="43">
        <f t="shared" si="7"/>
        <v>0</v>
      </c>
      <c r="V386" s="41">
        <f t="shared" si="8"/>
        <v>0</v>
      </c>
      <c r="W386" s="11"/>
      <c r="X386" s="11"/>
      <c r="Y386" s="11"/>
      <c r="Z386" s="11"/>
      <c r="AA386" s="11"/>
      <c r="AB386" s="11"/>
      <c r="AC386" s="11"/>
      <c r="AD386" s="11"/>
    </row>
    <row r="387" spans="1:30" ht="12.75" customHeight="1">
      <c r="A387" s="33"/>
      <c r="B387" s="33"/>
      <c r="C387" s="33"/>
      <c r="D387" s="33"/>
      <c r="E387" s="33"/>
      <c r="F387" s="34"/>
      <c r="G387" s="34"/>
      <c r="H387" s="35"/>
      <c r="I387" s="35"/>
      <c r="J387" s="35"/>
      <c r="K387" s="35"/>
      <c r="L387" s="35"/>
      <c r="M387" s="36"/>
      <c r="N387" s="47"/>
      <c r="O387" s="38"/>
      <c r="P387" s="46"/>
      <c r="Q387" s="40" t="str">
        <f t="shared" si="9"/>
        <v xml:space="preserve"> </v>
      </c>
      <c r="R387" s="40">
        <f t="shared" si="5"/>
        <v>0</v>
      </c>
      <c r="S387" s="41">
        <f t="shared" si="6"/>
        <v>0</v>
      </c>
      <c r="T387" s="42"/>
      <c r="U387" s="43">
        <f t="shared" si="7"/>
        <v>0</v>
      </c>
      <c r="V387" s="41">
        <f t="shared" si="8"/>
        <v>0</v>
      </c>
      <c r="W387" s="11"/>
      <c r="X387" s="11"/>
      <c r="Y387" s="11"/>
      <c r="Z387" s="11"/>
      <c r="AA387" s="11"/>
      <c r="AB387" s="11"/>
      <c r="AC387" s="11"/>
      <c r="AD387" s="11"/>
    </row>
    <row r="388" spans="1:30" ht="12.75" customHeight="1">
      <c r="A388" s="33"/>
      <c r="B388" s="33"/>
      <c r="C388" s="33"/>
      <c r="D388" s="33"/>
      <c r="E388" s="33"/>
      <c r="F388" s="34"/>
      <c r="G388" s="34"/>
      <c r="H388" s="35"/>
      <c r="I388" s="35"/>
      <c r="J388" s="35"/>
      <c r="K388" s="35"/>
      <c r="L388" s="35"/>
      <c r="M388" s="36"/>
      <c r="N388" s="47"/>
      <c r="O388" s="38"/>
      <c r="P388" s="46"/>
      <c r="Q388" s="40" t="str">
        <f t="shared" si="9"/>
        <v xml:space="preserve"> </v>
      </c>
      <c r="R388" s="40">
        <f t="shared" si="5"/>
        <v>0</v>
      </c>
      <c r="S388" s="41">
        <f t="shared" si="6"/>
        <v>0</v>
      </c>
      <c r="T388" s="42"/>
      <c r="U388" s="43">
        <f t="shared" si="7"/>
        <v>0</v>
      </c>
      <c r="V388" s="41">
        <f t="shared" si="8"/>
        <v>0</v>
      </c>
      <c r="W388" s="11"/>
      <c r="X388" s="11"/>
      <c r="Y388" s="11"/>
      <c r="Z388" s="11"/>
      <c r="AA388" s="11"/>
      <c r="AB388" s="11"/>
      <c r="AC388" s="11"/>
      <c r="AD388" s="11"/>
    </row>
    <row r="389" spans="1:30" ht="12.75" customHeight="1">
      <c r="A389" s="33"/>
      <c r="B389" s="33"/>
      <c r="C389" s="33"/>
      <c r="D389" s="33"/>
      <c r="E389" s="33"/>
      <c r="F389" s="34"/>
      <c r="G389" s="34"/>
      <c r="H389" s="35"/>
      <c r="I389" s="35"/>
      <c r="J389" s="35"/>
      <c r="K389" s="35"/>
      <c r="L389" s="35"/>
      <c r="M389" s="36"/>
      <c r="N389" s="47"/>
      <c r="O389" s="38"/>
      <c r="P389" s="46"/>
      <c r="Q389" s="40" t="str">
        <f t="shared" si="9"/>
        <v xml:space="preserve"> </v>
      </c>
      <c r="R389" s="40">
        <f t="shared" si="5"/>
        <v>0</v>
      </c>
      <c r="S389" s="41">
        <f t="shared" si="6"/>
        <v>0</v>
      </c>
      <c r="T389" s="42"/>
      <c r="U389" s="43">
        <f t="shared" si="7"/>
        <v>0</v>
      </c>
      <c r="V389" s="41">
        <f t="shared" si="8"/>
        <v>0</v>
      </c>
      <c r="W389" s="11"/>
      <c r="X389" s="11"/>
      <c r="Y389" s="11"/>
      <c r="Z389" s="11"/>
      <c r="AA389" s="11"/>
      <c r="AB389" s="11"/>
      <c r="AC389" s="11"/>
      <c r="AD389" s="11"/>
    </row>
    <row r="390" spans="1:30" ht="12.75" customHeight="1">
      <c r="A390" s="33"/>
      <c r="B390" s="33"/>
      <c r="C390" s="33"/>
      <c r="D390" s="33"/>
      <c r="E390" s="33"/>
      <c r="F390" s="34"/>
      <c r="G390" s="34"/>
      <c r="H390" s="35"/>
      <c r="I390" s="35"/>
      <c r="J390" s="35"/>
      <c r="K390" s="35"/>
      <c r="L390" s="35"/>
      <c r="M390" s="36"/>
      <c r="N390" s="47"/>
      <c r="O390" s="38"/>
      <c r="P390" s="46"/>
      <c r="Q390" s="40" t="str">
        <f t="shared" si="9"/>
        <v xml:space="preserve"> </v>
      </c>
      <c r="R390" s="40">
        <f t="shared" si="5"/>
        <v>0</v>
      </c>
      <c r="S390" s="41">
        <f t="shared" si="6"/>
        <v>0</v>
      </c>
      <c r="T390" s="42"/>
      <c r="U390" s="43">
        <f t="shared" si="7"/>
        <v>0</v>
      </c>
      <c r="V390" s="41">
        <f t="shared" si="8"/>
        <v>0</v>
      </c>
      <c r="W390" s="11"/>
      <c r="X390" s="11"/>
      <c r="Y390" s="11"/>
      <c r="Z390" s="11"/>
      <c r="AA390" s="11"/>
      <c r="AB390" s="11"/>
      <c r="AC390" s="11"/>
      <c r="AD390" s="11"/>
    </row>
    <row r="391" spans="1:30" ht="12.75" customHeight="1">
      <c r="A391" s="33"/>
      <c r="B391" s="33"/>
      <c r="C391" s="33"/>
      <c r="D391" s="33"/>
      <c r="E391" s="33"/>
      <c r="F391" s="34"/>
      <c r="G391" s="34"/>
      <c r="H391" s="35"/>
      <c r="I391" s="35"/>
      <c r="J391" s="35"/>
      <c r="K391" s="35"/>
      <c r="L391" s="35"/>
      <c r="M391" s="36"/>
      <c r="N391" s="47"/>
      <c r="O391" s="38"/>
      <c r="P391" s="46"/>
      <c r="Q391" s="40" t="str">
        <f t="shared" si="9"/>
        <v xml:space="preserve"> </v>
      </c>
      <c r="R391" s="40">
        <f t="shared" si="5"/>
        <v>0</v>
      </c>
      <c r="S391" s="41">
        <f t="shared" si="6"/>
        <v>0</v>
      </c>
      <c r="T391" s="42"/>
      <c r="U391" s="43">
        <f t="shared" si="7"/>
        <v>0</v>
      </c>
      <c r="V391" s="41">
        <f t="shared" si="8"/>
        <v>0</v>
      </c>
      <c r="W391" s="11"/>
      <c r="X391" s="11"/>
      <c r="Y391" s="11"/>
      <c r="Z391" s="11"/>
      <c r="AA391" s="11"/>
      <c r="AB391" s="11"/>
      <c r="AC391" s="11"/>
      <c r="AD391" s="11"/>
    </row>
    <row r="392" spans="1:30" ht="12.75" customHeight="1">
      <c r="A392" s="33"/>
      <c r="B392" s="33"/>
      <c r="C392" s="33"/>
      <c r="D392" s="33"/>
      <c r="E392" s="33"/>
      <c r="F392" s="34"/>
      <c r="G392" s="34"/>
      <c r="H392" s="35"/>
      <c r="I392" s="35"/>
      <c r="J392" s="35"/>
      <c r="K392" s="35"/>
      <c r="L392" s="35"/>
      <c r="M392" s="36"/>
      <c r="N392" s="47"/>
      <c r="O392" s="38"/>
      <c r="P392" s="46"/>
      <c r="Q392" s="40" t="str">
        <f t="shared" si="9"/>
        <v xml:space="preserve"> </v>
      </c>
      <c r="R392" s="40">
        <f t="shared" si="5"/>
        <v>0</v>
      </c>
      <c r="S392" s="41">
        <f t="shared" si="6"/>
        <v>0</v>
      </c>
      <c r="T392" s="42"/>
      <c r="U392" s="43">
        <f t="shared" si="7"/>
        <v>0</v>
      </c>
      <c r="V392" s="41">
        <f t="shared" si="8"/>
        <v>0</v>
      </c>
      <c r="W392" s="11"/>
      <c r="X392" s="11"/>
      <c r="Y392" s="11"/>
      <c r="Z392" s="11"/>
      <c r="AA392" s="11"/>
      <c r="AB392" s="11"/>
      <c r="AC392" s="11"/>
      <c r="AD392" s="11"/>
    </row>
    <row r="393" spans="1:30" ht="12.75" customHeight="1">
      <c r="A393" s="33"/>
      <c r="B393" s="33"/>
      <c r="C393" s="33"/>
      <c r="D393" s="33"/>
      <c r="E393" s="33"/>
      <c r="F393" s="34"/>
      <c r="G393" s="34"/>
      <c r="H393" s="35"/>
      <c r="I393" s="35"/>
      <c r="J393" s="35"/>
      <c r="K393" s="35"/>
      <c r="L393" s="35"/>
      <c r="M393" s="36"/>
      <c r="N393" s="47"/>
      <c r="O393" s="38"/>
      <c r="P393" s="46"/>
      <c r="Q393" s="40" t="str">
        <f t="shared" si="9"/>
        <v xml:space="preserve"> </v>
      </c>
      <c r="R393" s="40">
        <f t="shared" si="5"/>
        <v>0</v>
      </c>
      <c r="S393" s="41">
        <f t="shared" si="6"/>
        <v>0</v>
      </c>
      <c r="T393" s="42"/>
      <c r="U393" s="43">
        <f t="shared" si="7"/>
        <v>0</v>
      </c>
      <c r="V393" s="41">
        <f t="shared" si="8"/>
        <v>0</v>
      </c>
      <c r="W393" s="11"/>
      <c r="X393" s="11"/>
      <c r="Y393" s="11"/>
      <c r="Z393" s="11"/>
      <c r="AA393" s="11"/>
      <c r="AB393" s="11"/>
      <c r="AC393" s="11"/>
      <c r="AD393" s="11"/>
    </row>
    <row r="394" spans="1:30" ht="12.75" customHeight="1">
      <c r="A394" s="33"/>
      <c r="B394" s="33"/>
      <c r="C394" s="33"/>
      <c r="D394" s="33"/>
      <c r="E394" s="33"/>
      <c r="F394" s="34"/>
      <c r="G394" s="34"/>
      <c r="H394" s="35"/>
      <c r="I394" s="35"/>
      <c r="J394" s="35"/>
      <c r="K394" s="35"/>
      <c r="L394" s="35"/>
      <c r="M394" s="36"/>
      <c r="N394" s="47"/>
      <c r="O394" s="38"/>
      <c r="P394" s="46"/>
      <c r="Q394" s="40" t="str">
        <f t="shared" si="9"/>
        <v xml:space="preserve"> </v>
      </c>
      <c r="R394" s="40">
        <f t="shared" si="5"/>
        <v>0</v>
      </c>
      <c r="S394" s="41">
        <f t="shared" si="6"/>
        <v>0</v>
      </c>
      <c r="T394" s="42"/>
      <c r="U394" s="43">
        <f t="shared" si="7"/>
        <v>0</v>
      </c>
      <c r="V394" s="41">
        <f t="shared" si="8"/>
        <v>0</v>
      </c>
      <c r="W394" s="11"/>
      <c r="X394" s="11"/>
      <c r="Y394" s="11"/>
      <c r="Z394" s="11"/>
      <c r="AA394" s="11"/>
      <c r="AB394" s="11"/>
      <c r="AC394" s="11"/>
      <c r="AD394" s="11"/>
    </row>
    <row r="395" spans="1:30" ht="12.75" customHeight="1">
      <c r="A395" s="33"/>
      <c r="B395" s="33"/>
      <c r="C395" s="33"/>
      <c r="D395" s="33"/>
      <c r="E395" s="33"/>
      <c r="F395" s="34"/>
      <c r="G395" s="34"/>
      <c r="H395" s="35"/>
      <c r="I395" s="35"/>
      <c r="J395" s="35"/>
      <c r="K395" s="35"/>
      <c r="L395" s="35"/>
      <c r="M395" s="36"/>
      <c r="N395" s="47"/>
      <c r="O395" s="38"/>
      <c r="P395" s="46"/>
      <c r="Q395" s="40" t="str">
        <f t="shared" si="9"/>
        <v xml:space="preserve"> </v>
      </c>
      <c r="R395" s="40">
        <f t="shared" si="5"/>
        <v>0</v>
      </c>
      <c r="S395" s="41">
        <f t="shared" si="6"/>
        <v>0</v>
      </c>
      <c r="T395" s="42"/>
      <c r="U395" s="43">
        <f t="shared" si="7"/>
        <v>0</v>
      </c>
      <c r="V395" s="41">
        <f t="shared" si="8"/>
        <v>0</v>
      </c>
      <c r="W395" s="11"/>
      <c r="X395" s="11"/>
      <c r="Y395" s="11"/>
      <c r="Z395" s="11"/>
      <c r="AA395" s="11"/>
      <c r="AB395" s="11"/>
      <c r="AC395" s="11"/>
      <c r="AD395" s="11"/>
    </row>
    <row r="396" spans="1:30" ht="12.75" customHeight="1">
      <c r="A396" s="33"/>
      <c r="B396" s="33"/>
      <c r="C396" s="33"/>
      <c r="D396" s="33"/>
      <c r="E396" s="33"/>
      <c r="F396" s="34"/>
      <c r="G396" s="34"/>
      <c r="H396" s="35"/>
      <c r="I396" s="35"/>
      <c r="J396" s="35"/>
      <c r="K396" s="35"/>
      <c r="L396" s="35"/>
      <c r="M396" s="36"/>
      <c r="N396" s="47"/>
      <c r="O396" s="38"/>
      <c r="P396" s="46"/>
      <c r="Q396" s="40" t="str">
        <f t="shared" si="9"/>
        <v xml:space="preserve"> </v>
      </c>
      <c r="R396" s="40">
        <f t="shared" si="5"/>
        <v>0</v>
      </c>
      <c r="S396" s="41">
        <f t="shared" si="6"/>
        <v>0</v>
      </c>
      <c r="T396" s="42"/>
      <c r="U396" s="43">
        <f t="shared" si="7"/>
        <v>0</v>
      </c>
      <c r="V396" s="41">
        <f t="shared" si="8"/>
        <v>0</v>
      </c>
      <c r="W396" s="11"/>
      <c r="X396" s="11"/>
      <c r="Y396" s="11"/>
      <c r="Z396" s="11"/>
      <c r="AA396" s="11"/>
      <c r="AB396" s="11"/>
      <c r="AC396" s="11"/>
      <c r="AD396" s="11"/>
    </row>
    <row r="397" spans="1:30" ht="12.75" customHeight="1">
      <c r="A397" s="33"/>
      <c r="B397" s="33"/>
      <c r="C397" s="33"/>
      <c r="D397" s="33"/>
      <c r="E397" s="33"/>
      <c r="F397" s="34"/>
      <c r="G397" s="34"/>
      <c r="H397" s="35"/>
      <c r="I397" s="35"/>
      <c r="J397" s="35"/>
      <c r="K397" s="35"/>
      <c r="L397" s="35"/>
      <c r="M397" s="36"/>
      <c r="N397" s="47"/>
      <c r="O397" s="38"/>
      <c r="P397" s="46"/>
      <c r="Q397" s="40" t="str">
        <f t="shared" si="9"/>
        <v xml:space="preserve"> </v>
      </c>
      <c r="R397" s="40">
        <f t="shared" si="5"/>
        <v>0</v>
      </c>
      <c r="S397" s="41">
        <f t="shared" si="6"/>
        <v>0</v>
      </c>
      <c r="T397" s="42"/>
      <c r="U397" s="43">
        <f t="shared" si="7"/>
        <v>0</v>
      </c>
      <c r="V397" s="41">
        <f t="shared" si="8"/>
        <v>0</v>
      </c>
      <c r="W397" s="11"/>
      <c r="X397" s="11"/>
      <c r="Y397" s="11"/>
      <c r="Z397" s="11"/>
      <c r="AA397" s="11"/>
      <c r="AB397" s="11"/>
      <c r="AC397" s="11"/>
      <c r="AD397" s="11"/>
    </row>
    <row r="398" spans="1:30" ht="12.75" customHeight="1">
      <c r="A398" s="33"/>
      <c r="B398" s="33"/>
      <c r="C398" s="33"/>
      <c r="D398" s="33"/>
      <c r="E398" s="33"/>
      <c r="F398" s="34"/>
      <c r="G398" s="34"/>
      <c r="H398" s="35"/>
      <c r="I398" s="35"/>
      <c r="J398" s="35"/>
      <c r="K398" s="35"/>
      <c r="L398" s="35"/>
      <c r="M398" s="36"/>
      <c r="N398" s="47"/>
      <c r="O398" s="38"/>
      <c r="P398" s="46"/>
      <c r="Q398" s="40" t="str">
        <f t="shared" si="9"/>
        <v xml:space="preserve"> </v>
      </c>
      <c r="R398" s="40">
        <f t="shared" si="5"/>
        <v>0</v>
      </c>
      <c r="S398" s="41">
        <f t="shared" si="6"/>
        <v>0</v>
      </c>
      <c r="T398" s="42"/>
      <c r="U398" s="43">
        <f t="shared" si="7"/>
        <v>0</v>
      </c>
      <c r="V398" s="41">
        <f t="shared" si="8"/>
        <v>0</v>
      </c>
      <c r="W398" s="11"/>
      <c r="X398" s="11"/>
      <c r="Y398" s="11"/>
      <c r="Z398" s="11"/>
      <c r="AA398" s="11"/>
      <c r="AB398" s="11"/>
      <c r="AC398" s="11"/>
      <c r="AD398" s="11"/>
    </row>
    <row r="399" spans="1:30" ht="12.75" customHeight="1">
      <c r="A399" s="33"/>
      <c r="B399" s="33"/>
      <c r="C399" s="33"/>
      <c r="D399" s="33"/>
      <c r="E399" s="33"/>
      <c r="F399" s="34"/>
      <c r="G399" s="34"/>
      <c r="H399" s="35"/>
      <c r="I399" s="35"/>
      <c r="J399" s="35"/>
      <c r="K399" s="35"/>
      <c r="L399" s="35"/>
      <c r="M399" s="36"/>
      <c r="N399" s="47"/>
      <c r="O399" s="38"/>
      <c r="P399" s="46"/>
      <c r="Q399" s="40" t="str">
        <f t="shared" si="9"/>
        <v xml:space="preserve"> </v>
      </c>
      <c r="R399" s="40">
        <f t="shared" si="5"/>
        <v>0</v>
      </c>
      <c r="S399" s="41">
        <f t="shared" si="6"/>
        <v>0</v>
      </c>
      <c r="T399" s="42"/>
      <c r="U399" s="43">
        <f t="shared" si="7"/>
        <v>0</v>
      </c>
      <c r="V399" s="41">
        <f t="shared" si="8"/>
        <v>0</v>
      </c>
      <c r="W399" s="11"/>
      <c r="X399" s="11"/>
      <c r="Y399" s="11"/>
      <c r="Z399" s="11"/>
      <c r="AA399" s="11"/>
      <c r="AB399" s="11"/>
      <c r="AC399" s="11"/>
      <c r="AD399" s="11"/>
    </row>
    <row r="400" spans="1:30" ht="12.75" customHeight="1">
      <c r="A400" s="33"/>
      <c r="B400" s="33"/>
      <c r="C400" s="33"/>
      <c r="D400" s="33"/>
      <c r="E400" s="33"/>
      <c r="F400" s="34"/>
      <c r="G400" s="34"/>
      <c r="H400" s="35"/>
      <c r="I400" s="35"/>
      <c r="J400" s="35"/>
      <c r="K400" s="35"/>
      <c r="L400" s="35"/>
      <c r="M400" s="36"/>
      <c r="N400" s="47"/>
      <c r="O400" s="38"/>
      <c r="P400" s="46"/>
      <c r="Q400" s="40" t="str">
        <f t="shared" si="9"/>
        <v xml:space="preserve"> </v>
      </c>
      <c r="R400" s="40">
        <f t="shared" si="5"/>
        <v>0</v>
      </c>
      <c r="S400" s="41">
        <f t="shared" si="6"/>
        <v>0</v>
      </c>
      <c r="T400" s="42"/>
      <c r="U400" s="43">
        <f t="shared" si="7"/>
        <v>0</v>
      </c>
      <c r="V400" s="41">
        <f t="shared" si="8"/>
        <v>0</v>
      </c>
      <c r="W400" s="11"/>
      <c r="X400" s="11"/>
      <c r="Y400" s="11"/>
      <c r="Z400" s="11"/>
      <c r="AA400" s="11"/>
      <c r="AB400" s="11"/>
      <c r="AC400" s="11"/>
      <c r="AD400" s="11"/>
    </row>
    <row r="401" spans="1:30" ht="12.75" customHeight="1">
      <c r="A401" s="33"/>
      <c r="B401" s="33"/>
      <c r="C401" s="33"/>
      <c r="D401" s="33"/>
      <c r="E401" s="33"/>
      <c r="F401" s="34"/>
      <c r="G401" s="34"/>
      <c r="H401" s="35"/>
      <c r="I401" s="35"/>
      <c r="J401" s="35"/>
      <c r="K401" s="35"/>
      <c r="L401" s="35"/>
      <c r="M401" s="36"/>
      <c r="N401" s="47"/>
      <c r="O401" s="38"/>
      <c r="P401" s="46"/>
      <c r="Q401" s="40" t="str">
        <f t="shared" si="9"/>
        <v xml:space="preserve"> </v>
      </c>
      <c r="R401" s="40">
        <f t="shared" si="5"/>
        <v>0</v>
      </c>
      <c r="S401" s="41">
        <f t="shared" si="6"/>
        <v>0</v>
      </c>
      <c r="T401" s="42"/>
      <c r="U401" s="43">
        <f t="shared" si="7"/>
        <v>0</v>
      </c>
      <c r="V401" s="41">
        <f t="shared" si="8"/>
        <v>0</v>
      </c>
      <c r="W401" s="11"/>
      <c r="X401" s="11"/>
      <c r="Y401" s="11"/>
      <c r="Z401" s="11"/>
      <c r="AA401" s="11"/>
      <c r="AB401" s="11"/>
      <c r="AC401" s="11"/>
      <c r="AD401" s="11"/>
    </row>
    <row r="402" spans="1:30" ht="12.75" customHeight="1">
      <c r="A402" s="33"/>
      <c r="B402" s="33"/>
      <c r="C402" s="33"/>
      <c r="D402" s="33"/>
      <c r="E402" s="33"/>
      <c r="F402" s="34"/>
      <c r="G402" s="34"/>
      <c r="H402" s="35"/>
      <c r="I402" s="35"/>
      <c r="J402" s="35"/>
      <c r="K402" s="35"/>
      <c r="L402" s="35"/>
      <c r="M402" s="36"/>
      <c r="N402" s="47"/>
      <c r="O402" s="38"/>
      <c r="P402" s="46"/>
      <c r="Q402" s="40" t="str">
        <f t="shared" si="9"/>
        <v xml:space="preserve"> </v>
      </c>
      <c r="R402" s="40">
        <f t="shared" si="5"/>
        <v>0</v>
      </c>
      <c r="S402" s="41">
        <f t="shared" si="6"/>
        <v>0</v>
      </c>
      <c r="T402" s="42"/>
      <c r="U402" s="43">
        <f t="shared" si="7"/>
        <v>0</v>
      </c>
      <c r="V402" s="41">
        <f t="shared" si="8"/>
        <v>0</v>
      </c>
      <c r="W402" s="11"/>
      <c r="X402" s="11"/>
      <c r="Y402" s="11"/>
      <c r="Z402" s="11"/>
      <c r="AA402" s="11"/>
      <c r="AB402" s="11"/>
      <c r="AC402" s="11"/>
      <c r="AD402" s="11"/>
    </row>
    <row r="403" spans="1:30" ht="12.75" customHeight="1">
      <c r="A403" s="33"/>
      <c r="B403" s="33"/>
      <c r="C403" s="33"/>
      <c r="D403" s="33"/>
      <c r="E403" s="33"/>
      <c r="F403" s="34"/>
      <c r="G403" s="34"/>
      <c r="H403" s="35"/>
      <c r="I403" s="35"/>
      <c r="J403" s="35"/>
      <c r="K403" s="35"/>
      <c r="L403" s="35"/>
      <c r="M403" s="36"/>
      <c r="N403" s="47"/>
      <c r="O403" s="38"/>
      <c r="P403" s="46"/>
      <c r="Q403" s="40" t="str">
        <f t="shared" si="9"/>
        <v xml:space="preserve"> </v>
      </c>
      <c r="R403" s="40">
        <f t="shared" si="5"/>
        <v>0</v>
      </c>
      <c r="S403" s="41">
        <f t="shared" si="6"/>
        <v>0</v>
      </c>
      <c r="T403" s="42"/>
      <c r="U403" s="43">
        <f t="shared" si="7"/>
        <v>0</v>
      </c>
      <c r="V403" s="41">
        <f t="shared" si="8"/>
        <v>0</v>
      </c>
      <c r="W403" s="11"/>
      <c r="X403" s="11"/>
      <c r="Y403" s="11"/>
      <c r="Z403" s="11"/>
      <c r="AA403" s="11"/>
      <c r="AB403" s="11"/>
      <c r="AC403" s="11"/>
      <c r="AD403" s="11"/>
    </row>
    <row r="404" spans="1:30" ht="12.75" customHeight="1">
      <c r="A404" s="33"/>
      <c r="B404" s="33"/>
      <c r="C404" s="33"/>
      <c r="D404" s="33"/>
      <c r="E404" s="33"/>
      <c r="F404" s="34"/>
      <c r="G404" s="34"/>
      <c r="H404" s="35"/>
      <c r="I404" s="35"/>
      <c r="J404" s="35"/>
      <c r="K404" s="35"/>
      <c r="L404" s="35"/>
      <c r="M404" s="36"/>
      <c r="N404" s="47"/>
      <c r="O404" s="38"/>
      <c r="P404" s="46"/>
      <c r="Q404" s="40" t="str">
        <f t="shared" si="9"/>
        <v xml:space="preserve"> </v>
      </c>
      <c r="R404" s="40">
        <f t="shared" si="5"/>
        <v>0</v>
      </c>
      <c r="S404" s="41">
        <f t="shared" si="6"/>
        <v>0</v>
      </c>
      <c r="T404" s="42"/>
      <c r="U404" s="43">
        <f t="shared" si="7"/>
        <v>0</v>
      </c>
      <c r="V404" s="41">
        <f t="shared" si="8"/>
        <v>0</v>
      </c>
      <c r="W404" s="11"/>
      <c r="X404" s="11"/>
      <c r="Y404" s="11"/>
      <c r="Z404" s="11"/>
      <c r="AA404" s="11"/>
      <c r="AB404" s="11"/>
      <c r="AC404" s="11"/>
      <c r="AD404" s="11"/>
    </row>
    <row r="405" spans="1:30" ht="12.75" customHeight="1">
      <c r="A405" s="33"/>
      <c r="B405" s="33"/>
      <c r="C405" s="33"/>
      <c r="D405" s="33"/>
      <c r="E405" s="33"/>
      <c r="F405" s="34"/>
      <c r="G405" s="34"/>
      <c r="H405" s="35"/>
      <c r="I405" s="35"/>
      <c r="J405" s="35"/>
      <c r="K405" s="35"/>
      <c r="L405" s="35"/>
      <c r="M405" s="36"/>
      <c r="N405" s="47"/>
      <c r="O405" s="38"/>
      <c r="P405" s="46"/>
      <c r="Q405" s="40" t="str">
        <f t="shared" si="9"/>
        <v xml:space="preserve"> </v>
      </c>
      <c r="R405" s="40">
        <f t="shared" si="5"/>
        <v>0</v>
      </c>
      <c r="S405" s="41">
        <f t="shared" si="6"/>
        <v>0</v>
      </c>
      <c r="T405" s="42"/>
      <c r="U405" s="43">
        <f t="shared" si="7"/>
        <v>0</v>
      </c>
      <c r="V405" s="41">
        <f t="shared" si="8"/>
        <v>0</v>
      </c>
      <c r="W405" s="11"/>
      <c r="X405" s="11"/>
      <c r="Y405" s="11"/>
      <c r="Z405" s="11"/>
      <c r="AA405" s="11"/>
      <c r="AB405" s="11"/>
      <c r="AC405" s="11"/>
      <c r="AD405" s="11"/>
    </row>
    <row r="406" spans="1:30" ht="12.75" customHeight="1">
      <c r="A406" s="33"/>
      <c r="B406" s="33"/>
      <c r="C406" s="33"/>
      <c r="D406" s="33"/>
      <c r="E406" s="33"/>
      <c r="F406" s="34"/>
      <c r="G406" s="34"/>
      <c r="H406" s="35"/>
      <c r="I406" s="35"/>
      <c r="J406" s="35"/>
      <c r="K406" s="35"/>
      <c r="L406" s="35"/>
      <c r="M406" s="36"/>
      <c r="N406" s="47"/>
      <c r="O406" s="38"/>
      <c r="P406" s="46"/>
      <c r="Q406" s="40" t="str">
        <f t="shared" si="9"/>
        <v xml:space="preserve"> </v>
      </c>
      <c r="R406" s="40">
        <f t="shared" si="5"/>
        <v>0</v>
      </c>
      <c r="S406" s="41">
        <f t="shared" si="6"/>
        <v>0</v>
      </c>
      <c r="T406" s="42"/>
      <c r="U406" s="43">
        <f t="shared" si="7"/>
        <v>0</v>
      </c>
      <c r="V406" s="41">
        <f t="shared" si="8"/>
        <v>0</v>
      </c>
      <c r="W406" s="11"/>
      <c r="X406" s="11"/>
      <c r="Y406" s="11"/>
      <c r="Z406" s="11"/>
      <c r="AA406" s="11"/>
      <c r="AB406" s="11"/>
      <c r="AC406" s="11"/>
      <c r="AD406" s="11"/>
    </row>
    <row r="407" spans="1:30" ht="12.75" customHeight="1">
      <c r="A407" s="33"/>
      <c r="B407" s="33"/>
      <c r="C407" s="33"/>
      <c r="D407" s="33"/>
      <c r="E407" s="33"/>
      <c r="F407" s="34"/>
      <c r="G407" s="34"/>
      <c r="H407" s="35"/>
      <c r="I407" s="35"/>
      <c r="J407" s="35"/>
      <c r="K407" s="35"/>
      <c r="L407" s="35"/>
      <c r="M407" s="36"/>
      <c r="N407" s="47"/>
      <c r="O407" s="38"/>
      <c r="P407" s="46"/>
      <c r="Q407" s="40" t="str">
        <f t="shared" si="9"/>
        <v xml:space="preserve"> </v>
      </c>
      <c r="R407" s="40">
        <f t="shared" si="5"/>
        <v>0</v>
      </c>
      <c r="S407" s="41">
        <f t="shared" si="6"/>
        <v>0</v>
      </c>
      <c r="T407" s="42"/>
      <c r="U407" s="43">
        <f t="shared" si="7"/>
        <v>0</v>
      </c>
      <c r="V407" s="41">
        <f t="shared" si="8"/>
        <v>0</v>
      </c>
      <c r="W407" s="11"/>
      <c r="X407" s="11"/>
      <c r="Y407" s="11"/>
      <c r="Z407" s="11"/>
      <c r="AA407" s="11"/>
      <c r="AB407" s="11"/>
      <c r="AC407" s="11"/>
      <c r="AD407" s="11"/>
    </row>
    <row r="408" spans="1:30" ht="12.75" customHeight="1">
      <c r="A408" s="33"/>
      <c r="B408" s="33"/>
      <c r="C408" s="33"/>
      <c r="D408" s="33"/>
      <c r="E408" s="33"/>
      <c r="F408" s="34"/>
      <c r="G408" s="34"/>
      <c r="H408" s="35"/>
      <c r="I408" s="35"/>
      <c r="J408" s="35"/>
      <c r="K408" s="35"/>
      <c r="L408" s="35"/>
      <c r="M408" s="36"/>
      <c r="N408" s="47"/>
      <c r="O408" s="38"/>
      <c r="P408" s="46"/>
      <c r="Q408" s="40" t="str">
        <f t="shared" si="9"/>
        <v xml:space="preserve"> </v>
      </c>
      <c r="R408" s="40">
        <f t="shared" si="5"/>
        <v>0</v>
      </c>
      <c r="S408" s="41">
        <f t="shared" si="6"/>
        <v>0</v>
      </c>
      <c r="T408" s="42"/>
      <c r="U408" s="43">
        <f t="shared" si="7"/>
        <v>0</v>
      </c>
      <c r="V408" s="41">
        <f t="shared" si="8"/>
        <v>0</v>
      </c>
      <c r="W408" s="11"/>
      <c r="X408" s="11"/>
      <c r="Y408" s="11"/>
      <c r="Z408" s="11"/>
      <c r="AA408" s="11"/>
      <c r="AB408" s="11"/>
      <c r="AC408" s="11"/>
      <c r="AD408" s="11"/>
    </row>
    <row r="409" spans="1:30" ht="12.75" customHeight="1">
      <c r="A409" s="33"/>
      <c r="B409" s="33"/>
      <c r="C409" s="33"/>
      <c r="D409" s="33"/>
      <c r="E409" s="33"/>
      <c r="F409" s="34"/>
      <c r="G409" s="34"/>
      <c r="H409" s="35"/>
      <c r="I409" s="35"/>
      <c r="J409" s="35"/>
      <c r="K409" s="35"/>
      <c r="L409" s="35"/>
      <c r="M409" s="36"/>
      <c r="N409" s="47"/>
      <c r="O409" s="38"/>
      <c r="P409" s="46"/>
      <c r="Q409" s="40" t="str">
        <f t="shared" si="9"/>
        <v xml:space="preserve"> </v>
      </c>
      <c r="R409" s="40">
        <f t="shared" si="5"/>
        <v>0</v>
      </c>
      <c r="S409" s="41">
        <f t="shared" si="6"/>
        <v>0</v>
      </c>
      <c r="T409" s="42"/>
      <c r="U409" s="43">
        <f t="shared" si="7"/>
        <v>0</v>
      </c>
      <c r="V409" s="41">
        <f t="shared" si="8"/>
        <v>0</v>
      </c>
      <c r="W409" s="11"/>
      <c r="X409" s="11"/>
      <c r="Y409" s="11"/>
      <c r="Z409" s="11"/>
      <c r="AA409" s="11"/>
      <c r="AB409" s="11"/>
      <c r="AC409" s="11"/>
      <c r="AD409" s="11"/>
    </row>
    <row r="410" spans="1:30" ht="12.75" customHeight="1">
      <c r="A410" s="33"/>
      <c r="B410" s="33"/>
      <c r="C410" s="33"/>
      <c r="D410" s="33"/>
      <c r="E410" s="33"/>
      <c r="F410" s="34"/>
      <c r="G410" s="34"/>
      <c r="H410" s="35"/>
      <c r="I410" s="35"/>
      <c r="J410" s="35"/>
      <c r="K410" s="35"/>
      <c r="L410" s="35"/>
      <c r="M410" s="36"/>
      <c r="N410" s="47"/>
      <c r="O410" s="38"/>
      <c r="P410" s="46"/>
      <c r="Q410" s="40" t="str">
        <f t="shared" si="9"/>
        <v xml:space="preserve"> </v>
      </c>
      <c r="R410" s="40">
        <f t="shared" si="5"/>
        <v>0</v>
      </c>
      <c r="S410" s="41">
        <f t="shared" si="6"/>
        <v>0</v>
      </c>
      <c r="T410" s="42"/>
      <c r="U410" s="43">
        <f t="shared" si="7"/>
        <v>0</v>
      </c>
      <c r="V410" s="41">
        <f t="shared" si="8"/>
        <v>0</v>
      </c>
      <c r="W410" s="11"/>
      <c r="X410" s="11"/>
      <c r="Y410" s="11"/>
      <c r="Z410" s="11"/>
      <c r="AA410" s="11"/>
      <c r="AB410" s="11"/>
      <c r="AC410" s="11"/>
      <c r="AD410" s="11"/>
    </row>
    <row r="411" spans="1:30" ht="12.75" customHeight="1">
      <c r="A411" s="33"/>
      <c r="B411" s="33"/>
      <c r="C411" s="33"/>
      <c r="D411" s="33"/>
      <c r="E411" s="33"/>
      <c r="F411" s="34"/>
      <c r="G411" s="34"/>
      <c r="H411" s="35"/>
      <c r="I411" s="35"/>
      <c r="J411" s="35"/>
      <c r="K411" s="35"/>
      <c r="L411" s="35"/>
      <c r="M411" s="36"/>
      <c r="N411" s="47"/>
      <c r="O411" s="38"/>
      <c r="P411" s="46"/>
      <c r="Q411" s="40" t="str">
        <f t="shared" si="9"/>
        <v xml:space="preserve"> </v>
      </c>
      <c r="R411" s="40">
        <f t="shared" si="5"/>
        <v>0</v>
      </c>
      <c r="S411" s="41">
        <f t="shared" si="6"/>
        <v>0</v>
      </c>
      <c r="T411" s="42"/>
      <c r="U411" s="43">
        <f t="shared" si="7"/>
        <v>0</v>
      </c>
      <c r="V411" s="41">
        <f t="shared" si="8"/>
        <v>0</v>
      </c>
      <c r="W411" s="11"/>
      <c r="X411" s="11"/>
      <c r="Y411" s="11"/>
      <c r="Z411" s="11"/>
      <c r="AA411" s="11"/>
      <c r="AB411" s="11"/>
      <c r="AC411" s="11"/>
      <c r="AD411" s="11"/>
    </row>
    <row r="412" spans="1:30" ht="12.75" customHeight="1">
      <c r="A412" s="33"/>
      <c r="B412" s="33"/>
      <c r="C412" s="33"/>
      <c r="D412" s="33"/>
      <c r="E412" s="33"/>
      <c r="F412" s="34"/>
      <c r="G412" s="34"/>
      <c r="H412" s="35"/>
      <c r="I412" s="35"/>
      <c r="J412" s="35"/>
      <c r="K412" s="35"/>
      <c r="L412" s="35"/>
      <c r="M412" s="36"/>
      <c r="N412" s="47"/>
      <c r="O412" s="38"/>
      <c r="P412" s="46"/>
      <c r="Q412" s="40" t="str">
        <f t="shared" si="9"/>
        <v xml:space="preserve"> </v>
      </c>
      <c r="R412" s="40">
        <f t="shared" si="5"/>
        <v>0</v>
      </c>
      <c r="S412" s="41">
        <f t="shared" si="6"/>
        <v>0</v>
      </c>
      <c r="T412" s="42"/>
      <c r="U412" s="43">
        <f t="shared" si="7"/>
        <v>0</v>
      </c>
      <c r="V412" s="41">
        <f t="shared" si="8"/>
        <v>0</v>
      </c>
      <c r="W412" s="11"/>
      <c r="X412" s="11"/>
      <c r="Y412" s="11"/>
      <c r="Z412" s="11"/>
      <c r="AA412" s="11"/>
      <c r="AB412" s="11"/>
      <c r="AC412" s="11"/>
      <c r="AD412" s="11"/>
    </row>
    <row r="413" spans="1:30" ht="12.75" customHeight="1">
      <c r="A413" s="33"/>
      <c r="B413" s="33"/>
      <c r="C413" s="33"/>
      <c r="D413" s="33"/>
      <c r="E413" s="33"/>
      <c r="F413" s="34"/>
      <c r="G413" s="34"/>
      <c r="H413" s="35"/>
      <c r="I413" s="35"/>
      <c r="J413" s="35"/>
      <c r="K413" s="35"/>
      <c r="L413" s="35"/>
      <c r="M413" s="36"/>
      <c r="N413" s="47"/>
      <c r="O413" s="38"/>
      <c r="P413" s="46"/>
      <c r="Q413" s="40" t="str">
        <f t="shared" si="9"/>
        <v xml:space="preserve"> </v>
      </c>
      <c r="R413" s="40">
        <f t="shared" si="5"/>
        <v>0</v>
      </c>
      <c r="S413" s="41">
        <f t="shared" si="6"/>
        <v>0</v>
      </c>
      <c r="T413" s="42"/>
      <c r="U413" s="43">
        <f t="shared" si="7"/>
        <v>0</v>
      </c>
      <c r="V413" s="41">
        <f t="shared" si="8"/>
        <v>0</v>
      </c>
      <c r="W413" s="11"/>
      <c r="X413" s="11"/>
      <c r="Y413" s="11"/>
      <c r="Z413" s="11"/>
      <c r="AA413" s="11"/>
      <c r="AB413" s="11"/>
      <c r="AC413" s="11"/>
      <c r="AD413" s="11"/>
    </row>
    <row r="414" spans="1:30" ht="12.75" customHeight="1">
      <c r="A414" s="33"/>
      <c r="B414" s="33"/>
      <c r="C414" s="33"/>
      <c r="D414" s="33"/>
      <c r="E414" s="33"/>
      <c r="F414" s="34"/>
      <c r="G414" s="34"/>
      <c r="H414" s="35"/>
      <c r="I414" s="35"/>
      <c r="J414" s="35"/>
      <c r="K414" s="35"/>
      <c r="L414" s="35"/>
      <c r="M414" s="36"/>
      <c r="N414" s="47"/>
      <c r="O414" s="38"/>
      <c r="P414" s="46"/>
      <c r="Q414" s="40" t="str">
        <f t="shared" si="9"/>
        <v xml:space="preserve"> </v>
      </c>
      <c r="R414" s="40">
        <f t="shared" si="5"/>
        <v>0</v>
      </c>
      <c r="S414" s="41">
        <f t="shared" si="6"/>
        <v>0</v>
      </c>
      <c r="T414" s="42"/>
      <c r="U414" s="43">
        <f t="shared" si="7"/>
        <v>0</v>
      </c>
      <c r="V414" s="41">
        <f t="shared" si="8"/>
        <v>0</v>
      </c>
      <c r="W414" s="11"/>
      <c r="X414" s="11"/>
      <c r="Y414" s="11"/>
      <c r="Z414" s="11"/>
      <c r="AA414" s="11"/>
      <c r="AB414" s="11"/>
      <c r="AC414" s="11"/>
      <c r="AD414" s="11"/>
    </row>
    <row r="415" spans="1:30" ht="12.75" customHeight="1">
      <c r="A415" s="33"/>
      <c r="B415" s="33"/>
      <c r="C415" s="33"/>
      <c r="D415" s="33"/>
      <c r="E415" s="33"/>
      <c r="F415" s="34"/>
      <c r="G415" s="34"/>
      <c r="H415" s="35"/>
      <c r="I415" s="35"/>
      <c r="J415" s="35"/>
      <c r="K415" s="35"/>
      <c r="L415" s="35"/>
      <c r="M415" s="36"/>
      <c r="N415" s="47"/>
      <c r="O415" s="38"/>
      <c r="P415" s="46"/>
      <c r="Q415" s="40" t="str">
        <f t="shared" si="9"/>
        <v xml:space="preserve"> </v>
      </c>
      <c r="R415" s="40">
        <f t="shared" si="5"/>
        <v>0</v>
      </c>
      <c r="S415" s="41">
        <f t="shared" si="6"/>
        <v>0</v>
      </c>
      <c r="T415" s="42"/>
      <c r="U415" s="43">
        <f t="shared" si="7"/>
        <v>0</v>
      </c>
      <c r="V415" s="41">
        <f t="shared" si="8"/>
        <v>0</v>
      </c>
      <c r="W415" s="11"/>
      <c r="X415" s="11"/>
      <c r="Y415" s="11"/>
      <c r="Z415" s="11"/>
      <c r="AA415" s="11"/>
      <c r="AB415" s="11"/>
      <c r="AC415" s="11"/>
      <c r="AD415" s="11"/>
    </row>
    <row r="416" spans="1:30" ht="12.75" customHeight="1">
      <c r="A416" s="33"/>
      <c r="B416" s="33"/>
      <c r="C416" s="33"/>
      <c r="D416" s="33"/>
      <c r="E416" s="33"/>
      <c r="F416" s="34"/>
      <c r="G416" s="34"/>
      <c r="H416" s="35"/>
      <c r="I416" s="35"/>
      <c r="J416" s="35"/>
      <c r="K416" s="35"/>
      <c r="L416" s="35"/>
      <c r="M416" s="36"/>
      <c r="N416" s="47"/>
      <c r="O416" s="38"/>
      <c r="P416" s="46"/>
      <c r="Q416" s="40" t="str">
        <f t="shared" si="9"/>
        <v xml:space="preserve"> </v>
      </c>
      <c r="R416" s="40">
        <f t="shared" si="5"/>
        <v>0</v>
      </c>
      <c r="S416" s="41">
        <f t="shared" si="6"/>
        <v>0</v>
      </c>
      <c r="T416" s="42"/>
      <c r="U416" s="43">
        <f t="shared" si="7"/>
        <v>0</v>
      </c>
      <c r="V416" s="41">
        <f t="shared" si="8"/>
        <v>0</v>
      </c>
      <c r="W416" s="11"/>
      <c r="X416" s="11"/>
      <c r="Y416" s="11"/>
      <c r="Z416" s="11"/>
      <c r="AA416" s="11"/>
      <c r="AB416" s="11"/>
      <c r="AC416" s="11"/>
      <c r="AD416" s="11"/>
    </row>
    <row r="417" spans="1:30" ht="12.75" customHeight="1">
      <c r="A417" s="33"/>
      <c r="B417" s="33"/>
      <c r="C417" s="33"/>
      <c r="D417" s="33"/>
      <c r="E417" s="33"/>
      <c r="F417" s="34"/>
      <c r="G417" s="34"/>
      <c r="H417" s="35"/>
      <c r="I417" s="35"/>
      <c r="J417" s="35"/>
      <c r="K417" s="35"/>
      <c r="L417" s="35"/>
      <c r="M417" s="36"/>
      <c r="N417" s="47"/>
      <c r="O417" s="38"/>
      <c r="P417" s="46"/>
      <c r="Q417" s="40" t="str">
        <f t="shared" si="9"/>
        <v xml:space="preserve"> </v>
      </c>
      <c r="R417" s="40">
        <f t="shared" si="5"/>
        <v>0</v>
      </c>
      <c r="S417" s="41">
        <f t="shared" si="6"/>
        <v>0</v>
      </c>
      <c r="T417" s="42"/>
      <c r="U417" s="43">
        <f t="shared" si="7"/>
        <v>0</v>
      </c>
      <c r="V417" s="41">
        <f t="shared" si="8"/>
        <v>0</v>
      </c>
      <c r="W417" s="11"/>
      <c r="X417" s="11"/>
      <c r="Y417" s="11"/>
      <c r="Z417" s="11"/>
      <c r="AA417" s="11"/>
      <c r="AB417" s="11"/>
      <c r="AC417" s="11"/>
      <c r="AD417" s="11"/>
    </row>
    <row r="418" spans="1:30" ht="12.75" customHeight="1">
      <c r="A418" s="33"/>
      <c r="B418" s="33"/>
      <c r="C418" s="33"/>
      <c r="D418" s="33"/>
      <c r="E418" s="33"/>
      <c r="F418" s="34"/>
      <c r="G418" s="34"/>
      <c r="H418" s="35"/>
      <c r="I418" s="35"/>
      <c r="J418" s="35"/>
      <c r="K418" s="35"/>
      <c r="L418" s="35"/>
      <c r="M418" s="36"/>
      <c r="N418" s="47"/>
      <c r="O418" s="38"/>
      <c r="P418" s="46"/>
      <c r="Q418" s="40" t="str">
        <f t="shared" si="9"/>
        <v xml:space="preserve"> </v>
      </c>
      <c r="R418" s="40">
        <f t="shared" si="5"/>
        <v>0</v>
      </c>
      <c r="S418" s="41">
        <f t="shared" si="6"/>
        <v>0</v>
      </c>
      <c r="T418" s="42"/>
      <c r="U418" s="43">
        <f t="shared" si="7"/>
        <v>0</v>
      </c>
      <c r="V418" s="41">
        <f t="shared" si="8"/>
        <v>0</v>
      </c>
      <c r="W418" s="11"/>
      <c r="X418" s="11"/>
      <c r="Y418" s="11"/>
      <c r="Z418" s="11"/>
      <c r="AA418" s="11"/>
      <c r="AB418" s="11"/>
      <c r="AC418" s="11"/>
      <c r="AD418" s="11"/>
    </row>
    <row r="419" spans="1:30" ht="12.75" customHeight="1">
      <c r="A419" s="33"/>
      <c r="B419" s="33"/>
      <c r="C419" s="33"/>
      <c r="D419" s="33"/>
      <c r="E419" s="33"/>
      <c r="F419" s="34"/>
      <c r="G419" s="34"/>
      <c r="H419" s="35"/>
      <c r="I419" s="35"/>
      <c r="J419" s="35"/>
      <c r="K419" s="35"/>
      <c r="L419" s="35"/>
      <c r="M419" s="36"/>
      <c r="N419" s="47"/>
      <c r="O419" s="38"/>
      <c r="P419" s="46"/>
      <c r="Q419" s="40" t="str">
        <f t="shared" si="9"/>
        <v xml:space="preserve"> </v>
      </c>
      <c r="R419" s="40">
        <f t="shared" si="5"/>
        <v>0</v>
      </c>
      <c r="S419" s="41">
        <f t="shared" si="6"/>
        <v>0</v>
      </c>
      <c r="T419" s="42"/>
      <c r="U419" s="43">
        <f t="shared" si="7"/>
        <v>0</v>
      </c>
      <c r="V419" s="41">
        <f t="shared" si="8"/>
        <v>0</v>
      </c>
      <c r="W419" s="11"/>
      <c r="X419" s="11"/>
      <c r="Y419" s="11"/>
      <c r="Z419" s="11"/>
      <c r="AA419" s="11"/>
      <c r="AB419" s="11"/>
      <c r="AC419" s="11"/>
      <c r="AD419" s="11"/>
    </row>
    <row r="420" spans="1:30" ht="12.75" customHeight="1">
      <c r="A420" s="33"/>
      <c r="B420" s="33"/>
      <c r="C420" s="33"/>
      <c r="D420" s="33"/>
      <c r="E420" s="33"/>
      <c r="F420" s="34"/>
      <c r="G420" s="34"/>
      <c r="H420" s="35"/>
      <c r="I420" s="35"/>
      <c r="J420" s="35"/>
      <c r="K420" s="35"/>
      <c r="L420" s="35"/>
      <c r="M420" s="36"/>
      <c r="N420" s="47"/>
      <c r="O420" s="38"/>
      <c r="P420" s="46"/>
      <c r="Q420" s="40" t="str">
        <f t="shared" si="9"/>
        <v xml:space="preserve"> </v>
      </c>
      <c r="R420" s="40">
        <f t="shared" si="5"/>
        <v>0</v>
      </c>
      <c r="S420" s="41">
        <f t="shared" si="6"/>
        <v>0</v>
      </c>
      <c r="T420" s="42"/>
      <c r="U420" s="43">
        <f t="shared" si="7"/>
        <v>0</v>
      </c>
      <c r="V420" s="41">
        <f t="shared" si="8"/>
        <v>0</v>
      </c>
      <c r="W420" s="11"/>
      <c r="X420" s="11"/>
      <c r="Y420" s="11"/>
      <c r="Z420" s="11"/>
      <c r="AA420" s="11"/>
      <c r="AB420" s="11"/>
      <c r="AC420" s="11"/>
      <c r="AD420" s="11"/>
    </row>
    <row r="421" spans="1:30" ht="12.75" customHeight="1">
      <c r="A421" s="33"/>
      <c r="B421" s="33"/>
      <c r="C421" s="33"/>
      <c r="D421" s="33"/>
      <c r="E421" s="33"/>
      <c r="F421" s="34"/>
      <c r="G421" s="34"/>
      <c r="H421" s="35"/>
      <c r="I421" s="35"/>
      <c r="J421" s="35"/>
      <c r="K421" s="35"/>
      <c r="L421" s="35"/>
      <c r="M421" s="36"/>
      <c r="N421" s="47"/>
      <c r="O421" s="38"/>
      <c r="P421" s="46"/>
      <c r="Q421" s="40" t="str">
        <f t="shared" si="9"/>
        <v xml:space="preserve"> </v>
      </c>
      <c r="R421" s="40">
        <f t="shared" si="5"/>
        <v>0</v>
      </c>
      <c r="S421" s="41">
        <f t="shared" si="6"/>
        <v>0</v>
      </c>
      <c r="T421" s="42"/>
      <c r="U421" s="43">
        <f t="shared" si="7"/>
        <v>0</v>
      </c>
      <c r="V421" s="41">
        <f t="shared" si="8"/>
        <v>0</v>
      </c>
      <c r="W421" s="11"/>
      <c r="X421" s="11"/>
      <c r="Y421" s="11"/>
      <c r="Z421" s="11"/>
      <c r="AA421" s="11"/>
      <c r="AB421" s="11"/>
      <c r="AC421" s="11"/>
      <c r="AD421" s="11"/>
    </row>
    <row r="422" spans="1:30" ht="12.75" customHeight="1">
      <c r="A422" s="33"/>
      <c r="B422" s="33"/>
      <c r="C422" s="33"/>
      <c r="D422" s="33"/>
      <c r="E422" s="33"/>
      <c r="F422" s="34"/>
      <c r="G422" s="34"/>
      <c r="H422" s="35"/>
      <c r="I422" s="35"/>
      <c r="J422" s="35"/>
      <c r="K422" s="35"/>
      <c r="L422" s="35"/>
      <c r="M422" s="36"/>
      <c r="N422" s="47"/>
      <c r="O422" s="38"/>
      <c r="P422" s="46"/>
      <c r="Q422" s="40" t="str">
        <f t="shared" si="9"/>
        <v xml:space="preserve"> </v>
      </c>
      <c r="R422" s="40">
        <f t="shared" si="5"/>
        <v>0</v>
      </c>
      <c r="S422" s="41">
        <f t="shared" si="6"/>
        <v>0</v>
      </c>
      <c r="T422" s="42"/>
      <c r="U422" s="43">
        <f t="shared" si="7"/>
        <v>0</v>
      </c>
      <c r="V422" s="41">
        <f t="shared" si="8"/>
        <v>0</v>
      </c>
      <c r="W422" s="11"/>
      <c r="X422" s="11"/>
      <c r="Y422" s="11"/>
      <c r="Z422" s="11"/>
      <c r="AA422" s="11"/>
      <c r="AB422" s="11"/>
      <c r="AC422" s="11"/>
      <c r="AD422" s="11"/>
    </row>
    <row r="423" spans="1:30" ht="12.75" customHeight="1">
      <c r="A423" s="33"/>
      <c r="B423" s="33"/>
      <c r="C423" s="33"/>
      <c r="D423" s="33"/>
      <c r="E423" s="33"/>
      <c r="F423" s="34"/>
      <c r="G423" s="34"/>
      <c r="H423" s="35"/>
      <c r="I423" s="35"/>
      <c r="J423" s="35"/>
      <c r="K423" s="35"/>
      <c r="L423" s="35"/>
      <c r="M423" s="36"/>
      <c r="N423" s="47"/>
      <c r="O423" s="38"/>
      <c r="P423" s="46"/>
      <c r="Q423" s="40" t="str">
        <f t="shared" si="9"/>
        <v xml:space="preserve"> </v>
      </c>
      <c r="R423" s="40">
        <f t="shared" si="5"/>
        <v>0</v>
      </c>
      <c r="S423" s="41">
        <f t="shared" si="6"/>
        <v>0</v>
      </c>
      <c r="T423" s="42"/>
      <c r="U423" s="43">
        <f t="shared" si="7"/>
        <v>0</v>
      </c>
      <c r="V423" s="41">
        <f t="shared" si="8"/>
        <v>0</v>
      </c>
      <c r="W423" s="11"/>
      <c r="X423" s="11"/>
      <c r="Y423" s="11"/>
      <c r="Z423" s="11"/>
      <c r="AA423" s="11"/>
      <c r="AB423" s="11"/>
      <c r="AC423" s="11"/>
      <c r="AD423" s="11"/>
    </row>
    <row r="424" spans="1:30" ht="12.75" customHeight="1">
      <c r="A424" s="33"/>
      <c r="B424" s="33"/>
      <c r="C424" s="33"/>
      <c r="D424" s="33"/>
      <c r="E424" s="33"/>
      <c r="F424" s="34"/>
      <c r="G424" s="34"/>
      <c r="H424" s="35"/>
      <c r="I424" s="35"/>
      <c r="J424" s="35"/>
      <c r="K424" s="35"/>
      <c r="L424" s="35"/>
      <c r="M424" s="36"/>
      <c r="N424" s="47"/>
      <c r="O424" s="38"/>
      <c r="P424" s="46"/>
      <c r="Q424" s="40" t="str">
        <f t="shared" si="9"/>
        <v xml:space="preserve"> </v>
      </c>
      <c r="R424" s="40">
        <f t="shared" si="5"/>
        <v>0</v>
      </c>
      <c r="S424" s="41">
        <f t="shared" si="6"/>
        <v>0</v>
      </c>
      <c r="T424" s="42"/>
      <c r="U424" s="43">
        <f t="shared" si="7"/>
        <v>0</v>
      </c>
      <c r="V424" s="41">
        <f t="shared" si="8"/>
        <v>0</v>
      </c>
      <c r="W424" s="11"/>
      <c r="X424" s="11"/>
      <c r="Y424" s="11"/>
      <c r="Z424" s="11"/>
      <c r="AA424" s="11"/>
      <c r="AB424" s="11"/>
      <c r="AC424" s="11"/>
      <c r="AD424" s="11"/>
    </row>
    <row r="425" spans="1:30" ht="12.75" customHeight="1">
      <c r="A425" s="33"/>
      <c r="B425" s="33"/>
      <c r="C425" s="33"/>
      <c r="D425" s="33"/>
      <c r="E425" s="33"/>
      <c r="F425" s="34"/>
      <c r="G425" s="34"/>
      <c r="H425" s="35"/>
      <c r="I425" s="35"/>
      <c r="J425" s="35"/>
      <c r="K425" s="35"/>
      <c r="L425" s="35"/>
      <c r="M425" s="36"/>
      <c r="N425" s="47"/>
      <c r="O425" s="38"/>
      <c r="P425" s="46"/>
      <c r="Q425" s="40" t="str">
        <f t="shared" si="9"/>
        <v xml:space="preserve"> </v>
      </c>
      <c r="R425" s="40">
        <f t="shared" si="5"/>
        <v>0</v>
      </c>
      <c r="S425" s="41">
        <f t="shared" si="6"/>
        <v>0</v>
      </c>
      <c r="T425" s="42"/>
      <c r="U425" s="43">
        <f t="shared" si="7"/>
        <v>0</v>
      </c>
      <c r="V425" s="41">
        <f t="shared" si="8"/>
        <v>0</v>
      </c>
      <c r="W425" s="11"/>
      <c r="X425" s="11"/>
      <c r="Y425" s="11"/>
      <c r="Z425" s="11"/>
      <c r="AA425" s="11"/>
      <c r="AB425" s="11"/>
      <c r="AC425" s="11"/>
      <c r="AD425" s="11"/>
    </row>
    <row r="426" spans="1:30" ht="12.75" customHeight="1">
      <c r="A426" s="33"/>
      <c r="B426" s="33"/>
      <c r="C426" s="33"/>
      <c r="D426" s="33"/>
      <c r="E426" s="33"/>
      <c r="F426" s="34"/>
      <c r="G426" s="34"/>
      <c r="H426" s="35"/>
      <c r="I426" s="35"/>
      <c r="J426" s="35"/>
      <c r="K426" s="35"/>
      <c r="L426" s="35"/>
      <c r="M426" s="36"/>
      <c r="N426" s="47"/>
      <c r="O426" s="38"/>
      <c r="P426" s="46"/>
      <c r="Q426" s="40" t="str">
        <f t="shared" si="9"/>
        <v xml:space="preserve"> </v>
      </c>
      <c r="R426" s="40">
        <f t="shared" si="5"/>
        <v>0</v>
      </c>
      <c r="S426" s="41">
        <f t="shared" si="6"/>
        <v>0</v>
      </c>
      <c r="T426" s="42"/>
      <c r="U426" s="43">
        <f t="shared" si="7"/>
        <v>0</v>
      </c>
      <c r="V426" s="41">
        <f t="shared" si="8"/>
        <v>0</v>
      </c>
      <c r="W426" s="11"/>
      <c r="X426" s="11"/>
      <c r="Y426" s="11"/>
      <c r="Z426" s="11"/>
      <c r="AA426" s="11"/>
      <c r="AB426" s="11"/>
      <c r="AC426" s="11"/>
      <c r="AD426" s="11"/>
    </row>
    <row r="427" spans="1:30" ht="12.75" customHeight="1">
      <c r="A427" s="33"/>
      <c r="B427" s="33"/>
      <c r="C427" s="33"/>
      <c r="D427" s="33"/>
      <c r="E427" s="33"/>
      <c r="F427" s="34"/>
      <c r="G427" s="34"/>
      <c r="H427" s="35"/>
      <c r="I427" s="35"/>
      <c r="J427" s="35"/>
      <c r="K427" s="35"/>
      <c r="L427" s="35"/>
      <c r="M427" s="36"/>
      <c r="N427" s="47"/>
      <c r="O427" s="38"/>
      <c r="P427" s="46"/>
      <c r="Q427" s="40" t="str">
        <f t="shared" si="9"/>
        <v xml:space="preserve"> </v>
      </c>
      <c r="R427" s="40">
        <f t="shared" si="5"/>
        <v>0</v>
      </c>
      <c r="S427" s="41">
        <f t="shared" si="6"/>
        <v>0</v>
      </c>
      <c r="T427" s="42"/>
      <c r="U427" s="43">
        <f t="shared" si="7"/>
        <v>0</v>
      </c>
      <c r="V427" s="41">
        <f t="shared" si="8"/>
        <v>0</v>
      </c>
      <c r="W427" s="11"/>
      <c r="X427" s="11"/>
      <c r="Y427" s="11"/>
      <c r="Z427" s="11"/>
      <c r="AA427" s="11"/>
      <c r="AB427" s="11"/>
      <c r="AC427" s="11"/>
      <c r="AD427" s="11"/>
    </row>
    <row r="428" spans="1:30" ht="12.75" customHeight="1">
      <c r="A428" s="33"/>
      <c r="B428" s="33"/>
      <c r="C428" s="33"/>
      <c r="D428" s="33"/>
      <c r="E428" s="33"/>
      <c r="F428" s="34"/>
      <c r="G428" s="34"/>
      <c r="H428" s="35"/>
      <c r="I428" s="35"/>
      <c r="J428" s="35"/>
      <c r="K428" s="35"/>
      <c r="L428" s="35"/>
      <c r="M428" s="36"/>
      <c r="N428" s="47"/>
      <c r="O428" s="38"/>
      <c r="P428" s="46"/>
      <c r="Q428" s="40" t="str">
        <f t="shared" si="9"/>
        <v xml:space="preserve"> </v>
      </c>
      <c r="R428" s="40">
        <f t="shared" si="5"/>
        <v>0</v>
      </c>
      <c r="S428" s="41">
        <f t="shared" si="6"/>
        <v>0</v>
      </c>
      <c r="T428" s="42"/>
      <c r="U428" s="43">
        <f t="shared" si="7"/>
        <v>0</v>
      </c>
      <c r="V428" s="41">
        <f t="shared" si="8"/>
        <v>0</v>
      </c>
      <c r="W428" s="11"/>
      <c r="X428" s="11"/>
      <c r="Y428" s="11"/>
      <c r="Z428" s="11"/>
      <c r="AA428" s="11"/>
      <c r="AB428" s="11"/>
      <c r="AC428" s="11"/>
      <c r="AD428" s="11"/>
    </row>
    <row r="429" spans="1:30" ht="12.75" customHeight="1">
      <c r="A429" s="33"/>
      <c r="B429" s="33"/>
      <c r="C429" s="33"/>
      <c r="D429" s="33"/>
      <c r="E429" s="33"/>
      <c r="F429" s="34"/>
      <c r="G429" s="34"/>
      <c r="H429" s="35"/>
      <c r="I429" s="35"/>
      <c r="J429" s="35"/>
      <c r="K429" s="35"/>
      <c r="L429" s="35"/>
      <c r="M429" s="36"/>
      <c r="N429" s="47"/>
      <c r="O429" s="38"/>
      <c r="P429" s="46"/>
      <c r="Q429" s="40" t="str">
        <f t="shared" si="9"/>
        <v xml:space="preserve"> </v>
      </c>
      <c r="R429" s="40">
        <f t="shared" si="5"/>
        <v>0</v>
      </c>
      <c r="S429" s="41">
        <f t="shared" si="6"/>
        <v>0</v>
      </c>
      <c r="T429" s="42"/>
      <c r="U429" s="43">
        <f t="shared" si="7"/>
        <v>0</v>
      </c>
      <c r="V429" s="41">
        <f t="shared" si="8"/>
        <v>0</v>
      </c>
      <c r="W429" s="11"/>
      <c r="X429" s="11"/>
      <c r="Y429" s="11"/>
      <c r="Z429" s="11"/>
      <c r="AA429" s="11"/>
      <c r="AB429" s="11"/>
      <c r="AC429" s="11"/>
      <c r="AD429" s="11"/>
    </row>
    <row r="430" spans="1:30" ht="12.75" customHeight="1">
      <c r="A430" s="33"/>
      <c r="B430" s="33"/>
      <c r="C430" s="33"/>
      <c r="D430" s="33"/>
      <c r="E430" s="33"/>
      <c r="F430" s="34"/>
      <c r="G430" s="34"/>
      <c r="H430" s="35"/>
      <c r="I430" s="35"/>
      <c r="J430" s="35"/>
      <c r="K430" s="35"/>
      <c r="L430" s="35"/>
      <c r="M430" s="36"/>
      <c r="N430" s="47"/>
      <c r="O430" s="38"/>
      <c r="P430" s="46"/>
      <c r="Q430" s="40" t="str">
        <f t="shared" si="9"/>
        <v xml:space="preserve"> </v>
      </c>
      <c r="R430" s="40">
        <f t="shared" si="5"/>
        <v>0</v>
      </c>
      <c r="S430" s="41">
        <f t="shared" si="6"/>
        <v>0</v>
      </c>
      <c r="T430" s="42"/>
      <c r="U430" s="43">
        <f t="shared" si="7"/>
        <v>0</v>
      </c>
      <c r="V430" s="41">
        <f t="shared" si="8"/>
        <v>0</v>
      </c>
      <c r="W430" s="11"/>
      <c r="X430" s="11"/>
      <c r="Y430" s="11"/>
      <c r="Z430" s="11"/>
      <c r="AA430" s="11"/>
      <c r="AB430" s="11"/>
      <c r="AC430" s="11"/>
      <c r="AD430" s="11"/>
    </row>
    <row r="431" spans="1:30" ht="12.75" customHeight="1">
      <c r="A431" s="33"/>
      <c r="B431" s="33"/>
      <c r="C431" s="33"/>
      <c r="D431" s="33"/>
      <c r="E431" s="33"/>
      <c r="F431" s="34"/>
      <c r="G431" s="34"/>
      <c r="H431" s="35"/>
      <c r="I431" s="35"/>
      <c r="J431" s="35"/>
      <c r="K431" s="35"/>
      <c r="L431" s="35"/>
      <c r="M431" s="36"/>
      <c r="N431" s="47"/>
      <c r="O431" s="38"/>
      <c r="P431" s="46"/>
      <c r="Q431" s="40" t="str">
        <f t="shared" si="9"/>
        <v xml:space="preserve"> </v>
      </c>
      <c r="R431" s="40">
        <f t="shared" si="5"/>
        <v>0</v>
      </c>
      <c r="S431" s="41">
        <f t="shared" si="6"/>
        <v>0</v>
      </c>
      <c r="T431" s="42"/>
      <c r="U431" s="43">
        <f t="shared" si="7"/>
        <v>0</v>
      </c>
      <c r="V431" s="41">
        <f t="shared" si="8"/>
        <v>0</v>
      </c>
      <c r="W431" s="11"/>
      <c r="X431" s="11"/>
      <c r="Y431" s="11"/>
      <c r="Z431" s="11"/>
      <c r="AA431" s="11"/>
      <c r="AB431" s="11"/>
      <c r="AC431" s="11"/>
      <c r="AD431" s="11"/>
    </row>
    <row r="432" spans="1:30" ht="12.75" customHeight="1">
      <c r="A432" s="33"/>
      <c r="B432" s="33"/>
      <c r="C432" s="33"/>
      <c r="D432" s="33"/>
      <c r="E432" s="33"/>
      <c r="F432" s="34"/>
      <c r="G432" s="34"/>
      <c r="H432" s="35"/>
      <c r="I432" s="35"/>
      <c r="J432" s="35"/>
      <c r="K432" s="35"/>
      <c r="L432" s="35"/>
      <c r="M432" s="36"/>
      <c r="N432" s="47"/>
      <c r="O432" s="38"/>
      <c r="P432" s="46"/>
      <c r="Q432" s="40" t="str">
        <f t="shared" si="9"/>
        <v xml:space="preserve"> </v>
      </c>
      <c r="R432" s="40">
        <f t="shared" si="5"/>
        <v>0</v>
      </c>
      <c r="S432" s="41">
        <f t="shared" si="6"/>
        <v>0</v>
      </c>
      <c r="T432" s="42"/>
      <c r="U432" s="43">
        <f t="shared" si="7"/>
        <v>0</v>
      </c>
      <c r="V432" s="41">
        <f t="shared" si="8"/>
        <v>0</v>
      </c>
      <c r="W432" s="11"/>
      <c r="X432" s="11"/>
      <c r="Y432" s="11"/>
      <c r="Z432" s="11"/>
      <c r="AA432" s="11"/>
      <c r="AB432" s="11"/>
      <c r="AC432" s="11"/>
      <c r="AD432" s="11"/>
    </row>
    <row r="433" spans="1:30" ht="12.75" customHeight="1">
      <c r="A433" s="33"/>
      <c r="B433" s="33"/>
      <c r="C433" s="33"/>
      <c r="D433" s="33"/>
      <c r="E433" s="33"/>
      <c r="F433" s="34"/>
      <c r="G433" s="34"/>
      <c r="H433" s="35"/>
      <c r="I433" s="35"/>
      <c r="J433" s="35"/>
      <c r="K433" s="35"/>
      <c r="L433" s="35"/>
      <c r="M433" s="36"/>
      <c r="N433" s="47"/>
      <c r="O433" s="38"/>
      <c r="P433" s="46"/>
      <c r="Q433" s="40" t="str">
        <f t="shared" si="9"/>
        <v xml:space="preserve"> </v>
      </c>
      <c r="R433" s="40">
        <f t="shared" si="5"/>
        <v>0</v>
      </c>
      <c r="S433" s="41">
        <f t="shared" si="6"/>
        <v>0</v>
      </c>
      <c r="T433" s="42"/>
      <c r="U433" s="43">
        <f t="shared" si="7"/>
        <v>0</v>
      </c>
      <c r="V433" s="41">
        <f t="shared" si="8"/>
        <v>0</v>
      </c>
      <c r="W433" s="11"/>
      <c r="X433" s="11"/>
      <c r="Y433" s="11"/>
      <c r="Z433" s="11"/>
      <c r="AA433" s="11"/>
      <c r="AB433" s="11"/>
      <c r="AC433" s="11"/>
      <c r="AD433" s="11"/>
    </row>
    <row r="434" spans="1:30" ht="12.75" customHeight="1">
      <c r="A434" s="33"/>
      <c r="B434" s="33"/>
      <c r="C434" s="33"/>
      <c r="D434" s="33"/>
      <c r="E434" s="33"/>
      <c r="F434" s="34"/>
      <c r="G434" s="34"/>
      <c r="H434" s="35"/>
      <c r="I434" s="35"/>
      <c r="J434" s="35"/>
      <c r="K434" s="35"/>
      <c r="L434" s="35"/>
      <c r="M434" s="36"/>
      <c r="N434" s="47"/>
      <c r="O434" s="38"/>
      <c r="P434" s="46"/>
      <c r="Q434" s="40" t="str">
        <f t="shared" si="9"/>
        <v xml:space="preserve"> </v>
      </c>
      <c r="R434" s="40">
        <f t="shared" si="5"/>
        <v>0</v>
      </c>
      <c r="S434" s="41">
        <f t="shared" si="6"/>
        <v>0</v>
      </c>
      <c r="T434" s="42"/>
      <c r="U434" s="43">
        <f t="shared" si="7"/>
        <v>0</v>
      </c>
      <c r="V434" s="41">
        <f t="shared" si="8"/>
        <v>0</v>
      </c>
      <c r="W434" s="11"/>
      <c r="X434" s="11"/>
      <c r="Y434" s="11"/>
      <c r="Z434" s="11"/>
      <c r="AA434" s="11"/>
      <c r="AB434" s="11"/>
      <c r="AC434" s="11"/>
      <c r="AD434" s="11"/>
    </row>
    <row r="435" spans="1:30" ht="12.75" customHeight="1">
      <c r="A435" s="33"/>
      <c r="B435" s="33"/>
      <c r="C435" s="33"/>
      <c r="D435" s="33"/>
      <c r="E435" s="33"/>
      <c r="F435" s="34"/>
      <c r="G435" s="34"/>
      <c r="H435" s="35"/>
      <c r="I435" s="35"/>
      <c r="J435" s="35"/>
      <c r="K435" s="35"/>
      <c r="L435" s="35"/>
      <c r="M435" s="36"/>
      <c r="N435" s="47"/>
      <c r="O435" s="38"/>
      <c r="P435" s="46"/>
      <c r="Q435" s="40" t="str">
        <f t="shared" si="9"/>
        <v xml:space="preserve"> </v>
      </c>
      <c r="R435" s="40">
        <f t="shared" si="5"/>
        <v>0</v>
      </c>
      <c r="S435" s="41">
        <f t="shared" si="6"/>
        <v>0</v>
      </c>
      <c r="T435" s="42"/>
      <c r="U435" s="43">
        <f t="shared" si="7"/>
        <v>0</v>
      </c>
      <c r="V435" s="41">
        <f t="shared" si="8"/>
        <v>0</v>
      </c>
      <c r="W435" s="11"/>
      <c r="X435" s="11"/>
      <c r="Y435" s="11"/>
      <c r="Z435" s="11"/>
      <c r="AA435" s="11"/>
      <c r="AB435" s="11"/>
      <c r="AC435" s="11"/>
      <c r="AD435" s="11"/>
    </row>
    <row r="436" spans="1:30" ht="12.75" customHeight="1">
      <c r="A436" s="33"/>
      <c r="B436" s="33"/>
      <c r="C436" s="33"/>
      <c r="D436" s="33"/>
      <c r="E436" s="33"/>
      <c r="F436" s="34"/>
      <c r="G436" s="34"/>
      <c r="H436" s="35"/>
      <c r="I436" s="35"/>
      <c r="J436" s="35"/>
      <c r="K436" s="35"/>
      <c r="L436" s="35"/>
      <c r="M436" s="36"/>
      <c r="N436" s="47"/>
      <c r="O436" s="38"/>
      <c r="P436" s="46"/>
      <c r="Q436" s="40" t="str">
        <f t="shared" si="9"/>
        <v xml:space="preserve"> </v>
      </c>
      <c r="R436" s="40">
        <f t="shared" si="5"/>
        <v>0</v>
      </c>
      <c r="S436" s="41">
        <f t="shared" si="6"/>
        <v>0</v>
      </c>
      <c r="T436" s="42"/>
      <c r="U436" s="43">
        <f t="shared" si="7"/>
        <v>0</v>
      </c>
      <c r="V436" s="41">
        <f t="shared" si="8"/>
        <v>0</v>
      </c>
      <c r="W436" s="11"/>
      <c r="X436" s="11"/>
      <c r="Y436" s="11"/>
      <c r="Z436" s="11"/>
      <c r="AA436" s="11"/>
      <c r="AB436" s="11"/>
      <c r="AC436" s="11"/>
      <c r="AD436" s="11"/>
    </row>
    <row r="437" spans="1:30" ht="12.75" customHeight="1">
      <c r="A437" s="33"/>
      <c r="B437" s="33"/>
      <c r="C437" s="33"/>
      <c r="D437" s="33"/>
      <c r="E437" s="33"/>
      <c r="F437" s="34"/>
      <c r="G437" s="34"/>
      <c r="H437" s="35"/>
      <c r="I437" s="35"/>
      <c r="J437" s="35"/>
      <c r="K437" s="35"/>
      <c r="L437" s="35"/>
      <c r="M437" s="36"/>
      <c r="N437" s="47"/>
      <c r="O437" s="38"/>
      <c r="P437" s="46"/>
      <c r="Q437" s="40" t="str">
        <f t="shared" si="9"/>
        <v xml:space="preserve"> </v>
      </c>
      <c r="R437" s="40">
        <f t="shared" si="5"/>
        <v>0</v>
      </c>
      <c r="S437" s="41">
        <f t="shared" si="6"/>
        <v>0</v>
      </c>
      <c r="T437" s="42"/>
      <c r="U437" s="43">
        <f t="shared" si="7"/>
        <v>0</v>
      </c>
      <c r="V437" s="41">
        <f t="shared" si="8"/>
        <v>0</v>
      </c>
      <c r="W437" s="11"/>
      <c r="X437" s="11"/>
      <c r="Y437" s="11"/>
      <c r="Z437" s="11"/>
      <c r="AA437" s="11"/>
      <c r="AB437" s="11"/>
      <c r="AC437" s="11"/>
      <c r="AD437" s="11"/>
    </row>
    <row r="438" spans="1:30" ht="12.75" customHeight="1">
      <c r="A438" s="33"/>
      <c r="B438" s="33"/>
      <c r="C438" s="33"/>
      <c r="D438" s="33"/>
      <c r="E438" s="33"/>
      <c r="F438" s="34"/>
      <c r="G438" s="34"/>
      <c r="H438" s="35"/>
      <c r="I438" s="35"/>
      <c r="J438" s="35"/>
      <c r="K438" s="35"/>
      <c r="L438" s="35"/>
      <c r="M438" s="36"/>
      <c r="N438" s="47"/>
      <c r="O438" s="38"/>
      <c r="P438" s="46"/>
      <c r="Q438" s="40" t="str">
        <f t="shared" si="9"/>
        <v xml:space="preserve"> </v>
      </c>
      <c r="R438" s="40">
        <f t="shared" si="5"/>
        <v>0</v>
      </c>
      <c r="S438" s="41">
        <f t="shared" si="6"/>
        <v>0</v>
      </c>
      <c r="T438" s="42"/>
      <c r="U438" s="43">
        <f t="shared" si="7"/>
        <v>0</v>
      </c>
      <c r="V438" s="41">
        <f t="shared" si="8"/>
        <v>0</v>
      </c>
      <c r="W438" s="11"/>
      <c r="X438" s="11"/>
      <c r="Y438" s="11"/>
      <c r="Z438" s="11"/>
      <c r="AA438" s="11"/>
      <c r="AB438" s="11"/>
      <c r="AC438" s="11"/>
      <c r="AD438" s="11"/>
    </row>
    <row r="439" spans="1:30" ht="12.75" customHeight="1">
      <c r="A439" s="33"/>
      <c r="B439" s="33"/>
      <c r="C439" s="33"/>
      <c r="D439" s="33"/>
      <c r="E439" s="33"/>
      <c r="F439" s="34"/>
      <c r="G439" s="34"/>
      <c r="H439" s="35"/>
      <c r="I439" s="35"/>
      <c r="J439" s="35"/>
      <c r="K439" s="35"/>
      <c r="L439" s="35"/>
      <c r="M439" s="36"/>
      <c r="N439" s="47"/>
      <c r="O439" s="38"/>
      <c r="P439" s="46"/>
      <c r="Q439" s="40" t="str">
        <f t="shared" si="9"/>
        <v xml:space="preserve"> </v>
      </c>
      <c r="R439" s="40">
        <f t="shared" si="5"/>
        <v>0</v>
      </c>
      <c r="S439" s="41">
        <f t="shared" si="6"/>
        <v>0</v>
      </c>
      <c r="T439" s="42"/>
      <c r="U439" s="43">
        <f t="shared" si="7"/>
        <v>0</v>
      </c>
      <c r="V439" s="41">
        <f t="shared" si="8"/>
        <v>0</v>
      </c>
      <c r="W439" s="11"/>
      <c r="X439" s="11"/>
      <c r="Y439" s="11"/>
      <c r="Z439" s="11"/>
      <c r="AA439" s="11"/>
      <c r="AB439" s="11"/>
      <c r="AC439" s="11"/>
      <c r="AD439" s="11"/>
    </row>
    <row r="440" spans="1:30" ht="12.75" customHeight="1">
      <c r="A440" s="33"/>
      <c r="B440" s="33"/>
      <c r="C440" s="33"/>
      <c r="D440" s="33"/>
      <c r="E440" s="33"/>
      <c r="F440" s="34"/>
      <c r="G440" s="34"/>
      <c r="H440" s="35"/>
      <c r="I440" s="35"/>
      <c r="J440" s="35"/>
      <c r="K440" s="35"/>
      <c r="L440" s="35"/>
      <c r="M440" s="36"/>
      <c r="N440" s="47"/>
      <c r="O440" s="38"/>
      <c r="P440" s="46"/>
      <c r="Q440" s="40" t="str">
        <f t="shared" si="9"/>
        <v xml:space="preserve"> </v>
      </c>
      <c r="R440" s="40">
        <f t="shared" si="5"/>
        <v>0</v>
      </c>
      <c r="S440" s="41">
        <f t="shared" si="6"/>
        <v>0</v>
      </c>
      <c r="T440" s="42"/>
      <c r="U440" s="43">
        <f t="shared" si="7"/>
        <v>0</v>
      </c>
      <c r="V440" s="41">
        <f t="shared" si="8"/>
        <v>0</v>
      </c>
      <c r="W440" s="11"/>
      <c r="X440" s="11"/>
      <c r="Y440" s="11"/>
      <c r="Z440" s="11"/>
      <c r="AA440" s="11"/>
      <c r="AB440" s="11"/>
      <c r="AC440" s="11"/>
      <c r="AD440" s="11"/>
    </row>
    <row r="441" spans="1:30" ht="12.75" customHeight="1">
      <c r="A441" s="33"/>
      <c r="B441" s="33"/>
      <c r="C441" s="33"/>
      <c r="D441" s="33"/>
      <c r="E441" s="33"/>
      <c r="F441" s="34"/>
      <c r="G441" s="34"/>
      <c r="H441" s="35"/>
      <c r="I441" s="35"/>
      <c r="J441" s="35"/>
      <c r="K441" s="35"/>
      <c r="L441" s="35"/>
      <c r="M441" s="36"/>
      <c r="N441" s="47"/>
      <c r="O441" s="38"/>
      <c r="P441" s="46"/>
      <c r="Q441" s="40" t="str">
        <f t="shared" si="9"/>
        <v xml:space="preserve"> </v>
      </c>
      <c r="R441" s="40">
        <f t="shared" si="5"/>
        <v>0</v>
      </c>
      <c r="S441" s="41">
        <f t="shared" si="6"/>
        <v>0</v>
      </c>
      <c r="T441" s="42"/>
      <c r="U441" s="43">
        <f t="shared" si="7"/>
        <v>0</v>
      </c>
      <c r="V441" s="41">
        <f t="shared" si="8"/>
        <v>0</v>
      </c>
      <c r="W441" s="11"/>
      <c r="X441" s="11"/>
      <c r="Y441" s="11"/>
      <c r="Z441" s="11"/>
      <c r="AA441" s="11"/>
      <c r="AB441" s="11"/>
      <c r="AC441" s="11"/>
      <c r="AD441" s="11"/>
    </row>
    <row r="442" spans="1:30" ht="12.75" customHeight="1">
      <c r="A442" s="33"/>
      <c r="B442" s="33"/>
      <c r="C442" s="33"/>
      <c r="D442" s="33"/>
      <c r="E442" s="33"/>
      <c r="F442" s="34"/>
      <c r="G442" s="34"/>
      <c r="H442" s="35"/>
      <c r="I442" s="35"/>
      <c r="J442" s="35"/>
      <c r="K442" s="35"/>
      <c r="L442" s="35"/>
      <c r="M442" s="36"/>
      <c r="N442" s="47"/>
      <c r="O442" s="38"/>
      <c r="P442" s="46"/>
      <c r="Q442" s="40" t="str">
        <f t="shared" si="9"/>
        <v xml:space="preserve"> </v>
      </c>
      <c r="R442" s="40">
        <f t="shared" si="5"/>
        <v>0</v>
      </c>
      <c r="S442" s="41">
        <f t="shared" si="6"/>
        <v>0</v>
      </c>
      <c r="T442" s="42"/>
      <c r="U442" s="43">
        <f t="shared" si="7"/>
        <v>0</v>
      </c>
      <c r="V442" s="41">
        <f t="shared" si="8"/>
        <v>0</v>
      </c>
      <c r="W442" s="11"/>
      <c r="X442" s="11"/>
      <c r="Y442" s="11"/>
      <c r="Z442" s="11"/>
      <c r="AA442" s="11"/>
      <c r="AB442" s="11"/>
      <c r="AC442" s="11"/>
      <c r="AD442" s="11"/>
    </row>
    <row r="443" spans="1:30" ht="12.75" customHeight="1">
      <c r="A443" s="33"/>
      <c r="B443" s="33"/>
      <c r="C443" s="33"/>
      <c r="D443" s="33"/>
      <c r="E443" s="33"/>
      <c r="F443" s="34"/>
      <c r="G443" s="34"/>
      <c r="H443" s="35"/>
      <c r="I443" s="35"/>
      <c r="J443" s="35"/>
      <c r="K443" s="35"/>
      <c r="L443" s="35"/>
      <c r="M443" s="36"/>
      <c r="N443" s="47"/>
      <c r="O443" s="38"/>
      <c r="P443" s="46"/>
      <c r="Q443" s="40" t="str">
        <f t="shared" si="9"/>
        <v xml:space="preserve"> </v>
      </c>
      <c r="R443" s="40">
        <f t="shared" si="5"/>
        <v>0</v>
      </c>
      <c r="S443" s="41">
        <f t="shared" si="6"/>
        <v>0</v>
      </c>
      <c r="T443" s="42"/>
      <c r="U443" s="43">
        <f t="shared" si="7"/>
        <v>0</v>
      </c>
      <c r="V443" s="41">
        <f t="shared" si="8"/>
        <v>0</v>
      </c>
      <c r="W443" s="11"/>
      <c r="X443" s="11"/>
      <c r="Y443" s="11"/>
      <c r="Z443" s="11"/>
      <c r="AA443" s="11"/>
      <c r="AB443" s="11"/>
      <c r="AC443" s="11"/>
      <c r="AD443" s="11"/>
    </row>
    <row r="444" spans="1:30" ht="12.75" customHeight="1">
      <c r="A444" s="33"/>
      <c r="B444" s="33"/>
      <c r="C444" s="33"/>
      <c r="D444" s="33"/>
      <c r="E444" s="33"/>
      <c r="F444" s="34"/>
      <c r="G444" s="34"/>
      <c r="H444" s="35"/>
      <c r="I444" s="35"/>
      <c r="J444" s="35"/>
      <c r="K444" s="35"/>
      <c r="L444" s="35"/>
      <c r="M444" s="36"/>
      <c r="N444" s="47"/>
      <c r="O444" s="38"/>
      <c r="P444" s="46"/>
      <c r="Q444" s="40" t="str">
        <f t="shared" si="9"/>
        <v xml:space="preserve"> </v>
      </c>
      <c r="R444" s="40">
        <f t="shared" si="5"/>
        <v>0</v>
      </c>
      <c r="S444" s="41">
        <f t="shared" si="6"/>
        <v>0</v>
      </c>
      <c r="T444" s="42"/>
      <c r="U444" s="43">
        <f t="shared" si="7"/>
        <v>0</v>
      </c>
      <c r="V444" s="41">
        <f t="shared" si="8"/>
        <v>0</v>
      </c>
      <c r="W444" s="11"/>
      <c r="X444" s="11"/>
      <c r="Y444" s="11"/>
      <c r="Z444" s="11"/>
      <c r="AA444" s="11"/>
      <c r="AB444" s="11"/>
      <c r="AC444" s="11"/>
      <c r="AD444" s="11"/>
    </row>
    <row r="445" spans="1:30" ht="12.75" customHeight="1">
      <c r="A445" s="33"/>
      <c r="B445" s="33"/>
      <c r="C445" s="33"/>
      <c r="D445" s="33"/>
      <c r="E445" s="33"/>
      <c r="F445" s="34"/>
      <c r="G445" s="34"/>
      <c r="H445" s="35"/>
      <c r="I445" s="35"/>
      <c r="J445" s="35"/>
      <c r="K445" s="35"/>
      <c r="L445" s="35"/>
      <c r="M445" s="36"/>
      <c r="N445" s="47"/>
      <c r="O445" s="38"/>
      <c r="P445" s="46"/>
      <c r="Q445" s="40" t="str">
        <f t="shared" si="9"/>
        <v xml:space="preserve"> </v>
      </c>
      <c r="R445" s="40">
        <f t="shared" si="5"/>
        <v>0</v>
      </c>
      <c r="S445" s="41">
        <f t="shared" si="6"/>
        <v>0</v>
      </c>
      <c r="T445" s="42"/>
      <c r="U445" s="43">
        <f t="shared" si="7"/>
        <v>0</v>
      </c>
      <c r="V445" s="41">
        <f t="shared" si="8"/>
        <v>0</v>
      </c>
      <c r="W445" s="11"/>
      <c r="X445" s="11"/>
      <c r="Y445" s="11"/>
      <c r="Z445" s="11"/>
      <c r="AA445" s="11"/>
      <c r="AB445" s="11"/>
      <c r="AC445" s="11"/>
      <c r="AD445" s="11"/>
    </row>
    <row r="446" spans="1:30" ht="12.75" customHeight="1">
      <c r="A446" s="33"/>
      <c r="B446" s="33"/>
      <c r="C446" s="33"/>
      <c r="D446" s="33"/>
      <c r="E446" s="33"/>
      <c r="F446" s="34"/>
      <c r="G446" s="34"/>
      <c r="H446" s="35"/>
      <c r="I446" s="35"/>
      <c r="J446" s="35"/>
      <c r="K446" s="35"/>
      <c r="L446" s="35"/>
      <c r="M446" s="36"/>
      <c r="N446" s="47"/>
      <c r="O446" s="38"/>
      <c r="P446" s="46"/>
      <c r="Q446" s="40" t="str">
        <f t="shared" si="9"/>
        <v xml:space="preserve"> </v>
      </c>
      <c r="R446" s="40">
        <f t="shared" si="5"/>
        <v>0</v>
      </c>
      <c r="S446" s="41">
        <f t="shared" si="6"/>
        <v>0</v>
      </c>
      <c r="T446" s="42"/>
      <c r="U446" s="43">
        <f t="shared" si="7"/>
        <v>0</v>
      </c>
      <c r="V446" s="41">
        <f t="shared" si="8"/>
        <v>0</v>
      </c>
      <c r="W446" s="11"/>
      <c r="X446" s="11"/>
      <c r="Y446" s="11"/>
      <c r="Z446" s="11"/>
      <c r="AA446" s="11"/>
      <c r="AB446" s="11"/>
      <c r="AC446" s="11"/>
      <c r="AD446" s="11"/>
    </row>
    <row r="447" spans="1:30" ht="12.75" customHeight="1">
      <c r="A447" s="33"/>
      <c r="B447" s="33"/>
      <c r="C447" s="33"/>
      <c r="D447" s="33"/>
      <c r="E447" s="33"/>
      <c r="F447" s="34"/>
      <c r="G447" s="34"/>
      <c r="H447" s="35"/>
      <c r="I447" s="35"/>
      <c r="J447" s="35"/>
      <c r="K447" s="35"/>
      <c r="L447" s="35"/>
      <c r="M447" s="36"/>
      <c r="N447" s="47"/>
      <c r="O447" s="38"/>
      <c r="P447" s="46"/>
      <c r="Q447" s="40" t="str">
        <f t="shared" si="9"/>
        <v xml:space="preserve"> </v>
      </c>
      <c r="R447" s="40">
        <f t="shared" si="5"/>
        <v>0</v>
      </c>
      <c r="S447" s="41">
        <f t="shared" si="6"/>
        <v>0</v>
      </c>
      <c r="T447" s="42"/>
      <c r="U447" s="43">
        <f t="shared" si="7"/>
        <v>0</v>
      </c>
      <c r="V447" s="41">
        <f t="shared" si="8"/>
        <v>0</v>
      </c>
      <c r="W447" s="11"/>
      <c r="X447" s="11"/>
      <c r="Y447" s="11"/>
      <c r="Z447" s="11"/>
      <c r="AA447" s="11"/>
      <c r="AB447" s="11"/>
      <c r="AC447" s="11"/>
      <c r="AD447" s="11"/>
    </row>
    <row r="448" spans="1:30" ht="12.75" customHeight="1">
      <c r="A448" s="33"/>
      <c r="B448" s="33"/>
      <c r="C448" s="33"/>
      <c r="D448" s="33"/>
      <c r="E448" s="33"/>
      <c r="F448" s="34"/>
      <c r="G448" s="34"/>
      <c r="H448" s="35"/>
      <c r="I448" s="35"/>
      <c r="J448" s="35"/>
      <c r="K448" s="35"/>
      <c r="L448" s="35"/>
      <c r="M448" s="36"/>
      <c r="N448" s="47"/>
      <c r="O448" s="38"/>
      <c r="P448" s="46"/>
      <c r="Q448" s="40" t="str">
        <f t="shared" si="9"/>
        <v xml:space="preserve"> </v>
      </c>
      <c r="R448" s="40">
        <f t="shared" si="5"/>
        <v>0</v>
      </c>
      <c r="S448" s="41">
        <f t="shared" si="6"/>
        <v>0</v>
      </c>
      <c r="T448" s="42"/>
      <c r="U448" s="43">
        <f t="shared" si="7"/>
        <v>0</v>
      </c>
      <c r="V448" s="41">
        <f t="shared" si="8"/>
        <v>0</v>
      </c>
      <c r="W448" s="11"/>
      <c r="X448" s="11"/>
      <c r="Y448" s="11"/>
      <c r="Z448" s="11"/>
      <c r="AA448" s="11"/>
      <c r="AB448" s="11"/>
      <c r="AC448" s="11"/>
      <c r="AD448" s="11"/>
    </row>
    <row r="449" spans="1:30" ht="12.75" customHeight="1">
      <c r="A449" s="33"/>
      <c r="B449" s="33"/>
      <c r="C449" s="33"/>
      <c r="D449" s="33"/>
      <c r="E449" s="33"/>
      <c r="F449" s="34"/>
      <c r="G449" s="34"/>
      <c r="H449" s="35"/>
      <c r="I449" s="35"/>
      <c r="J449" s="35"/>
      <c r="K449" s="35"/>
      <c r="L449" s="35"/>
      <c r="M449" s="36"/>
      <c r="N449" s="47"/>
      <c r="O449" s="38"/>
      <c r="P449" s="46"/>
      <c r="Q449" s="40" t="str">
        <f t="shared" si="9"/>
        <v xml:space="preserve"> </v>
      </c>
      <c r="R449" s="40">
        <f t="shared" si="5"/>
        <v>0</v>
      </c>
      <c r="S449" s="41">
        <f t="shared" si="6"/>
        <v>0</v>
      </c>
      <c r="T449" s="42"/>
      <c r="U449" s="43">
        <f t="shared" si="7"/>
        <v>0</v>
      </c>
      <c r="V449" s="41">
        <f t="shared" si="8"/>
        <v>0</v>
      </c>
      <c r="W449" s="11"/>
      <c r="X449" s="11"/>
      <c r="Y449" s="11"/>
      <c r="Z449" s="11"/>
      <c r="AA449" s="11"/>
      <c r="AB449" s="11"/>
      <c r="AC449" s="11"/>
      <c r="AD449" s="11"/>
    </row>
    <row r="450" spans="1:30" ht="12.75" customHeight="1">
      <c r="A450" s="33"/>
      <c r="B450" s="33"/>
      <c r="C450" s="33"/>
      <c r="D450" s="33"/>
      <c r="E450" s="33"/>
      <c r="F450" s="34"/>
      <c r="G450" s="34"/>
      <c r="H450" s="35"/>
      <c r="I450" s="35"/>
      <c r="J450" s="35"/>
      <c r="K450" s="35"/>
      <c r="L450" s="35"/>
      <c r="M450" s="36"/>
      <c r="N450" s="47"/>
      <c r="O450" s="38"/>
      <c r="P450" s="46"/>
      <c r="Q450" s="40" t="str">
        <f t="shared" si="9"/>
        <v xml:space="preserve"> </v>
      </c>
      <c r="R450" s="40">
        <f t="shared" si="5"/>
        <v>0</v>
      </c>
      <c r="S450" s="41">
        <f t="shared" si="6"/>
        <v>0</v>
      </c>
      <c r="T450" s="42"/>
      <c r="U450" s="43">
        <f t="shared" si="7"/>
        <v>0</v>
      </c>
      <c r="V450" s="41">
        <f t="shared" si="8"/>
        <v>0</v>
      </c>
      <c r="W450" s="11"/>
      <c r="X450" s="11"/>
      <c r="Y450" s="11"/>
      <c r="Z450" s="11"/>
      <c r="AA450" s="11"/>
      <c r="AB450" s="11"/>
      <c r="AC450" s="11"/>
      <c r="AD450" s="11"/>
    </row>
    <row r="451" spans="1:30" ht="12.75" customHeight="1">
      <c r="A451" s="33"/>
      <c r="B451" s="33"/>
      <c r="C451" s="33"/>
      <c r="D451" s="33"/>
      <c r="E451" s="33"/>
      <c r="F451" s="34"/>
      <c r="G451" s="34"/>
      <c r="H451" s="35"/>
      <c r="I451" s="35"/>
      <c r="J451" s="35"/>
      <c r="K451" s="35"/>
      <c r="L451" s="35"/>
      <c r="M451" s="36"/>
      <c r="N451" s="47"/>
      <c r="O451" s="38"/>
      <c r="P451" s="46"/>
      <c r="Q451" s="40" t="str">
        <f t="shared" si="9"/>
        <v xml:space="preserve"> </v>
      </c>
      <c r="R451" s="40">
        <f t="shared" si="5"/>
        <v>0</v>
      </c>
      <c r="S451" s="41">
        <f t="shared" si="6"/>
        <v>0</v>
      </c>
      <c r="T451" s="42"/>
      <c r="U451" s="43">
        <f t="shared" si="7"/>
        <v>0</v>
      </c>
      <c r="V451" s="41">
        <f t="shared" si="8"/>
        <v>0</v>
      </c>
      <c r="W451" s="11"/>
      <c r="X451" s="11"/>
      <c r="Y451" s="11"/>
      <c r="Z451" s="11"/>
      <c r="AA451" s="11"/>
      <c r="AB451" s="11"/>
      <c r="AC451" s="11"/>
      <c r="AD451" s="11"/>
    </row>
    <row r="452" spans="1:30" ht="12.75" customHeight="1">
      <c r="A452" s="33"/>
      <c r="B452" s="33"/>
      <c r="C452" s="33"/>
      <c r="D452" s="33"/>
      <c r="E452" s="33"/>
      <c r="F452" s="34"/>
      <c r="G452" s="34"/>
      <c r="H452" s="35"/>
      <c r="I452" s="35"/>
      <c r="J452" s="35"/>
      <c r="K452" s="35"/>
      <c r="L452" s="35"/>
      <c r="M452" s="36"/>
      <c r="N452" s="47"/>
      <c r="O452" s="38"/>
      <c r="P452" s="46"/>
      <c r="Q452" s="40" t="str">
        <f t="shared" si="9"/>
        <v xml:space="preserve"> </v>
      </c>
      <c r="R452" s="40">
        <f t="shared" si="5"/>
        <v>0</v>
      </c>
      <c r="S452" s="41">
        <f t="shared" si="6"/>
        <v>0</v>
      </c>
      <c r="T452" s="42"/>
      <c r="U452" s="43">
        <f t="shared" si="7"/>
        <v>0</v>
      </c>
      <c r="V452" s="41">
        <f t="shared" si="8"/>
        <v>0</v>
      </c>
      <c r="W452" s="11"/>
      <c r="X452" s="11"/>
      <c r="Y452" s="11"/>
      <c r="Z452" s="11"/>
      <c r="AA452" s="11"/>
      <c r="AB452" s="11"/>
      <c r="AC452" s="11"/>
      <c r="AD452" s="11"/>
    </row>
    <row r="453" spans="1:30" ht="12.75" customHeight="1">
      <c r="A453" s="33"/>
      <c r="B453" s="33"/>
      <c r="C453" s="33"/>
      <c r="D453" s="33"/>
      <c r="E453" s="33"/>
      <c r="F453" s="34"/>
      <c r="G453" s="34"/>
      <c r="H453" s="35"/>
      <c r="I453" s="35"/>
      <c r="J453" s="35"/>
      <c r="K453" s="35"/>
      <c r="L453" s="35"/>
      <c r="M453" s="36"/>
      <c r="N453" s="47"/>
      <c r="O453" s="38"/>
      <c r="P453" s="46"/>
      <c r="Q453" s="40" t="str">
        <f t="shared" si="9"/>
        <v xml:space="preserve"> </v>
      </c>
      <c r="R453" s="40">
        <f t="shared" si="5"/>
        <v>0</v>
      </c>
      <c r="S453" s="41">
        <f t="shared" si="6"/>
        <v>0</v>
      </c>
      <c r="T453" s="42"/>
      <c r="U453" s="43">
        <f t="shared" si="7"/>
        <v>0</v>
      </c>
      <c r="V453" s="41">
        <f t="shared" si="8"/>
        <v>0</v>
      </c>
      <c r="W453" s="11"/>
      <c r="X453" s="11"/>
      <c r="Y453" s="11"/>
      <c r="Z453" s="11"/>
      <c r="AA453" s="11"/>
      <c r="AB453" s="11"/>
      <c r="AC453" s="11"/>
      <c r="AD453" s="11"/>
    </row>
    <row r="454" spans="1:30" ht="12.75" customHeight="1">
      <c r="A454" s="33"/>
      <c r="B454" s="33"/>
      <c r="C454" s="33"/>
      <c r="D454" s="33"/>
      <c r="E454" s="33"/>
      <c r="F454" s="34"/>
      <c r="G454" s="34"/>
      <c r="H454" s="35"/>
      <c r="I454" s="35"/>
      <c r="J454" s="35"/>
      <c r="K454" s="35"/>
      <c r="L454" s="35"/>
      <c r="M454" s="36"/>
      <c r="N454" s="47"/>
      <c r="O454" s="38"/>
      <c r="P454" s="46"/>
      <c r="Q454" s="40" t="str">
        <f t="shared" si="9"/>
        <v xml:space="preserve"> </v>
      </c>
      <c r="R454" s="40">
        <f t="shared" si="5"/>
        <v>0</v>
      </c>
      <c r="S454" s="41">
        <f t="shared" si="6"/>
        <v>0</v>
      </c>
      <c r="T454" s="42"/>
      <c r="U454" s="43">
        <f t="shared" si="7"/>
        <v>0</v>
      </c>
      <c r="V454" s="41">
        <f t="shared" si="8"/>
        <v>0</v>
      </c>
      <c r="W454" s="11"/>
      <c r="X454" s="11"/>
      <c r="Y454" s="11"/>
      <c r="Z454" s="11"/>
      <c r="AA454" s="11"/>
      <c r="AB454" s="11"/>
      <c r="AC454" s="11"/>
      <c r="AD454" s="11"/>
    </row>
    <row r="455" spans="1:30" ht="12.75" customHeight="1">
      <c r="A455" s="33"/>
      <c r="B455" s="33"/>
      <c r="C455" s="33"/>
      <c r="D455" s="33"/>
      <c r="E455" s="33"/>
      <c r="F455" s="34"/>
      <c r="G455" s="34"/>
      <c r="H455" s="35"/>
      <c r="I455" s="35"/>
      <c r="J455" s="35"/>
      <c r="K455" s="35"/>
      <c r="L455" s="35"/>
      <c r="M455" s="36"/>
      <c r="N455" s="47"/>
      <c r="O455" s="38"/>
      <c r="P455" s="46"/>
      <c r="Q455" s="40" t="str">
        <f t="shared" si="9"/>
        <v xml:space="preserve"> </v>
      </c>
      <c r="R455" s="40">
        <f t="shared" si="5"/>
        <v>0</v>
      </c>
      <c r="S455" s="41">
        <f t="shared" si="6"/>
        <v>0</v>
      </c>
      <c r="T455" s="42"/>
      <c r="U455" s="43">
        <f t="shared" si="7"/>
        <v>0</v>
      </c>
      <c r="V455" s="41">
        <f t="shared" si="8"/>
        <v>0</v>
      </c>
      <c r="W455" s="11"/>
      <c r="X455" s="11"/>
      <c r="Y455" s="11"/>
      <c r="Z455" s="11"/>
      <c r="AA455" s="11"/>
      <c r="AB455" s="11"/>
      <c r="AC455" s="11"/>
      <c r="AD455" s="11"/>
    </row>
    <row r="456" spans="1:30" ht="12.75" customHeight="1">
      <c r="A456" s="33"/>
      <c r="B456" s="33"/>
      <c r="C456" s="33"/>
      <c r="D456" s="33"/>
      <c r="E456" s="33"/>
      <c r="F456" s="34"/>
      <c r="G456" s="34"/>
      <c r="H456" s="35"/>
      <c r="I456" s="35"/>
      <c r="J456" s="35"/>
      <c r="K456" s="35"/>
      <c r="L456" s="35"/>
      <c r="M456" s="36"/>
      <c r="N456" s="47"/>
      <c r="O456" s="38"/>
      <c r="P456" s="46"/>
      <c r="Q456" s="40" t="str">
        <f t="shared" si="9"/>
        <v xml:space="preserve"> </v>
      </c>
      <c r="R456" s="40">
        <f t="shared" si="5"/>
        <v>0</v>
      </c>
      <c r="S456" s="41">
        <f t="shared" si="6"/>
        <v>0</v>
      </c>
      <c r="T456" s="42"/>
      <c r="U456" s="43">
        <f t="shared" si="7"/>
        <v>0</v>
      </c>
      <c r="V456" s="41">
        <f t="shared" si="8"/>
        <v>0</v>
      </c>
      <c r="W456" s="11"/>
      <c r="X456" s="11"/>
      <c r="Y456" s="11"/>
      <c r="Z456" s="11"/>
      <c r="AA456" s="11"/>
      <c r="AB456" s="11"/>
      <c r="AC456" s="11"/>
      <c r="AD456" s="11"/>
    </row>
    <row r="457" spans="1:30" ht="12.75" customHeight="1">
      <c r="A457" s="33"/>
      <c r="B457" s="33"/>
      <c r="C457" s="33"/>
      <c r="D457" s="33"/>
      <c r="E457" s="33"/>
      <c r="F457" s="34"/>
      <c r="G457" s="34"/>
      <c r="H457" s="35"/>
      <c r="I457" s="35"/>
      <c r="J457" s="35"/>
      <c r="K457" s="35"/>
      <c r="L457" s="35"/>
      <c r="M457" s="36"/>
      <c r="N457" s="47"/>
      <c r="O457" s="38"/>
      <c r="P457" s="46"/>
      <c r="Q457" s="40" t="str">
        <f t="shared" si="9"/>
        <v xml:space="preserve"> </v>
      </c>
      <c r="R457" s="40">
        <f t="shared" si="5"/>
        <v>0</v>
      </c>
      <c r="S457" s="41">
        <f t="shared" si="6"/>
        <v>0</v>
      </c>
      <c r="T457" s="42"/>
      <c r="U457" s="43">
        <f t="shared" si="7"/>
        <v>0</v>
      </c>
      <c r="V457" s="41">
        <f t="shared" si="8"/>
        <v>0</v>
      </c>
      <c r="W457" s="11"/>
      <c r="X457" s="11"/>
      <c r="Y457" s="11"/>
      <c r="Z457" s="11"/>
      <c r="AA457" s="11"/>
      <c r="AB457" s="11"/>
      <c r="AC457" s="11"/>
      <c r="AD457" s="11"/>
    </row>
    <row r="458" spans="1:30" ht="12.75" customHeight="1">
      <c r="A458" s="33"/>
      <c r="B458" s="33"/>
      <c r="C458" s="33"/>
      <c r="D458" s="33"/>
      <c r="E458" s="33"/>
      <c r="F458" s="34"/>
      <c r="G458" s="34"/>
      <c r="H458" s="35"/>
      <c r="I458" s="35"/>
      <c r="J458" s="35"/>
      <c r="K458" s="35"/>
      <c r="L458" s="35"/>
      <c r="M458" s="36"/>
      <c r="N458" s="47"/>
      <c r="O458" s="38"/>
      <c r="P458" s="46"/>
      <c r="Q458" s="40" t="str">
        <f t="shared" si="9"/>
        <v xml:space="preserve"> </v>
      </c>
      <c r="R458" s="40">
        <f t="shared" si="5"/>
        <v>0</v>
      </c>
      <c r="S458" s="41">
        <f t="shared" si="6"/>
        <v>0</v>
      </c>
      <c r="T458" s="42"/>
      <c r="U458" s="43">
        <f t="shared" si="7"/>
        <v>0</v>
      </c>
      <c r="V458" s="41">
        <f t="shared" si="8"/>
        <v>0</v>
      </c>
      <c r="W458" s="11"/>
      <c r="X458" s="11"/>
      <c r="Y458" s="11"/>
      <c r="Z458" s="11"/>
      <c r="AA458" s="11"/>
      <c r="AB458" s="11"/>
      <c r="AC458" s="11"/>
      <c r="AD458" s="11"/>
    </row>
    <row r="459" spans="1:30" ht="12.75" customHeight="1">
      <c r="A459" s="33"/>
      <c r="B459" s="33"/>
      <c r="C459" s="33"/>
      <c r="D459" s="33"/>
      <c r="E459" s="33"/>
      <c r="F459" s="34"/>
      <c r="G459" s="34"/>
      <c r="H459" s="35"/>
      <c r="I459" s="35"/>
      <c r="J459" s="35"/>
      <c r="K459" s="35"/>
      <c r="L459" s="35"/>
      <c r="M459" s="36"/>
      <c r="N459" s="47"/>
      <c r="O459" s="38"/>
      <c r="P459" s="46"/>
      <c r="Q459" s="40" t="str">
        <f t="shared" si="9"/>
        <v xml:space="preserve"> </v>
      </c>
      <c r="R459" s="40">
        <f t="shared" si="5"/>
        <v>0</v>
      </c>
      <c r="S459" s="41">
        <f t="shared" si="6"/>
        <v>0</v>
      </c>
      <c r="T459" s="42"/>
      <c r="U459" s="43">
        <f t="shared" si="7"/>
        <v>0</v>
      </c>
      <c r="V459" s="41">
        <f t="shared" si="8"/>
        <v>0</v>
      </c>
      <c r="W459" s="11"/>
      <c r="X459" s="11"/>
      <c r="Y459" s="11"/>
      <c r="Z459" s="11"/>
      <c r="AA459" s="11"/>
      <c r="AB459" s="11"/>
      <c r="AC459" s="11"/>
      <c r="AD459" s="11"/>
    </row>
    <row r="460" spans="1:30" ht="12.75" customHeight="1">
      <c r="A460" s="33"/>
      <c r="B460" s="33"/>
      <c r="C460" s="33"/>
      <c r="D460" s="33"/>
      <c r="E460" s="33"/>
      <c r="F460" s="34"/>
      <c r="G460" s="34"/>
      <c r="H460" s="35"/>
      <c r="I460" s="35"/>
      <c r="J460" s="35"/>
      <c r="K460" s="35"/>
      <c r="L460" s="35"/>
      <c r="M460" s="36"/>
      <c r="N460" s="47"/>
      <c r="O460" s="38"/>
      <c r="P460" s="46"/>
      <c r="Q460" s="40" t="str">
        <f t="shared" si="9"/>
        <v xml:space="preserve"> </v>
      </c>
      <c r="R460" s="40">
        <f t="shared" si="5"/>
        <v>0</v>
      </c>
      <c r="S460" s="41">
        <f t="shared" si="6"/>
        <v>0</v>
      </c>
      <c r="T460" s="42"/>
      <c r="U460" s="43">
        <f t="shared" si="7"/>
        <v>0</v>
      </c>
      <c r="V460" s="41">
        <f t="shared" si="8"/>
        <v>0</v>
      </c>
      <c r="W460" s="11"/>
      <c r="X460" s="11"/>
      <c r="Y460" s="11"/>
      <c r="Z460" s="11"/>
      <c r="AA460" s="11"/>
      <c r="AB460" s="11"/>
      <c r="AC460" s="11"/>
      <c r="AD460" s="11"/>
    </row>
    <row r="461" spans="1:30" ht="12.75" customHeight="1">
      <c r="A461" s="33"/>
      <c r="B461" s="33"/>
      <c r="C461" s="33"/>
      <c r="D461" s="33"/>
      <c r="E461" s="33"/>
      <c r="F461" s="34"/>
      <c r="G461" s="34"/>
      <c r="H461" s="35"/>
      <c r="I461" s="35"/>
      <c r="J461" s="35"/>
      <c r="K461" s="35"/>
      <c r="L461" s="35"/>
      <c r="M461" s="36"/>
      <c r="N461" s="47"/>
      <c r="O461" s="38"/>
      <c r="P461" s="46"/>
      <c r="Q461" s="40" t="str">
        <f t="shared" si="9"/>
        <v xml:space="preserve"> </v>
      </c>
      <c r="R461" s="40">
        <f t="shared" si="5"/>
        <v>0</v>
      </c>
      <c r="S461" s="41">
        <f t="shared" si="6"/>
        <v>0</v>
      </c>
      <c r="T461" s="42"/>
      <c r="U461" s="43">
        <f t="shared" si="7"/>
        <v>0</v>
      </c>
      <c r="V461" s="41">
        <f t="shared" si="8"/>
        <v>0</v>
      </c>
      <c r="W461" s="11"/>
      <c r="X461" s="11"/>
      <c r="Y461" s="11"/>
      <c r="Z461" s="11"/>
      <c r="AA461" s="11"/>
      <c r="AB461" s="11"/>
      <c r="AC461" s="11"/>
      <c r="AD461" s="11"/>
    </row>
    <row r="462" spans="1:30" ht="12.75" customHeight="1">
      <c r="A462" s="33"/>
      <c r="B462" s="33"/>
      <c r="C462" s="33"/>
      <c r="D462" s="33"/>
      <c r="E462" s="33"/>
      <c r="F462" s="34"/>
      <c r="G462" s="34"/>
      <c r="H462" s="35"/>
      <c r="I462" s="35"/>
      <c r="J462" s="35"/>
      <c r="K462" s="35"/>
      <c r="L462" s="35"/>
      <c r="M462" s="36"/>
      <c r="N462" s="47"/>
      <c r="O462" s="38"/>
      <c r="P462" s="46"/>
      <c r="Q462" s="40" t="str">
        <f t="shared" si="9"/>
        <v xml:space="preserve"> </v>
      </c>
      <c r="R462" s="40">
        <f t="shared" si="5"/>
        <v>0</v>
      </c>
      <c r="S462" s="41">
        <f t="shared" si="6"/>
        <v>0</v>
      </c>
      <c r="T462" s="42"/>
      <c r="U462" s="43">
        <f t="shared" si="7"/>
        <v>0</v>
      </c>
      <c r="V462" s="41">
        <f t="shared" si="8"/>
        <v>0</v>
      </c>
      <c r="W462" s="11"/>
      <c r="X462" s="11"/>
      <c r="Y462" s="11"/>
      <c r="Z462" s="11"/>
      <c r="AA462" s="11"/>
      <c r="AB462" s="11"/>
      <c r="AC462" s="11"/>
      <c r="AD462" s="11"/>
    </row>
    <row r="463" spans="1:30" ht="12.75" customHeight="1">
      <c r="A463" s="33"/>
      <c r="B463" s="33"/>
      <c r="C463" s="33"/>
      <c r="D463" s="33"/>
      <c r="E463" s="33"/>
      <c r="F463" s="34"/>
      <c r="G463" s="34"/>
      <c r="H463" s="35"/>
      <c r="I463" s="35"/>
      <c r="J463" s="35"/>
      <c r="K463" s="35"/>
      <c r="L463" s="35"/>
      <c r="M463" s="36"/>
      <c r="N463" s="47"/>
      <c r="O463" s="38"/>
      <c r="P463" s="46"/>
      <c r="Q463" s="40" t="str">
        <f t="shared" si="9"/>
        <v xml:space="preserve"> </v>
      </c>
      <c r="R463" s="40">
        <f t="shared" si="5"/>
        <v>0</v>
      </c>
      <c r="S463" s="41">
        <f t="shared" si="6"/>
        <v>0</v>
      </c>
      <c r="T463" s="42"/>
      <c r="U463" s="43">
        <f t="shared" si="7"/>
        <v>0</v>
      </c>
      <c r="V463" s="41">
        <f t="shared" si="8"/>
        <v>0</v>
      </c>
      <c r="W463" s="11"/>
      <c r="X463" s="11"/>
      <c r="Y463" s="11"/>
      <c r="Z463" s="11"/>
      <c r="AA463" s="11"/>
      <c r="AB463" s="11"/>
      <c r="AC463" s="11"/>
      <c r="AD463" s="11"/>
    </row>
    <row r="464" spans="1:30" ht="12.75" customHeight="1">
      <c r="A464" s="33"/>
      <c r="B464" s="33"/>
      <c r="C464" s="33"/>
      <c r="D464" s="33"/>
      <c r="E464" s="33"/>
      <c r="F464" s="34"/>
      <c r="G464" s="34"/>
      <c r="H464" s="35"/>
      <c r="I464" s="35"/>
      <c r="J464" s="35"/>
      <c r="K464" s="35"/>
      <c r="L464" s="35"/>
      <c r="M464" s="36"/>
      <c r="N464" s="47"/>
      <c r="O464" s="38"/>
      <c r="P464" s="46"/>
      <c r="Q464" s="40" t="str">
        <f t="shared" si="9"/>
        <v xml:space="preserve"> </v>
      </c>
      <c r="R464" s="40">
        <f t="shared" si="5"/>
        <v>0</v>
      </c>
      <c r="S464" s="41">
        <f t="shared" si="6"/>
        <v>0</v>
      </c>
      <c r="T464" s="42"/>
      <c r="U464" s="43">
        <f t="shared" si="7"/>
        <v>0</v>
      </c>
      <c r="V464" s="41">
        <f t="shared" si="8"/>
        <v>0</v>
      </c>
      <c r="W464" s="11"/>
      <c r="X464" s="11"/>
      <c r="Y464" s="11"/>
      <c r="Z464" s="11"/>
      <c r="AA464" s="11"/>
      <c r="AB464" s="11"/>
      <c r="AC464" s="11"/>
      <c r="AD464" s="11"/>
    </row>
    <row r="465" spans="1:30" ht="12.75" customHeight="1">
      <c r="A465" s="33"/>
      <c r="B465" s="33"/>
      <c r="C465" s="33"/>
      <c r="D465" s="33"/>
      <c r="E465" s="33"/>
      <c r="F465" s="34"/>
      <c r="G465" s="34"/>
      <c r="H465" s="35"/>
      <c r="I465" s="35"/>
      <c r="J465" s="35"/>
      <c r="K465" s="35"/>
      <c r="L465" s="35"/>
      <c r="M465" s="36"/>
      <c r="N465" s="47"/>
      <c r="O465" s="38"/>
      <c r="P465" s="46"/>
      <c r="Q465" s="40" t="str">
        <f t="shared" si="9"/>
        <v xml:space="preserve"> </v>
      </c>
      <c r="R465" s="40">
        <f t="shared" si="5"/>
        <v>0</v>
      </c>
      <c r="S465" s="41">
        <f t="shared" si="6"/>
        <v>0</v>
      </c>
      <c r="T465" s="42"/>
      <c r="U465" s="43">
        <f t="shared" si="7"/>
        <v>0</v>
      </c>
      <c r="V465" s="41">
        <f t="shared" si="8"/>
        <v>0</v>
      </c>
      <c r="W465" s="11"/>
      <c r="X465" s="11"/>
      <c r="Y465" s="11"/>
      <c r="Z465" s="11"/>
      <c r="AA465" s="11"/>
      <c r="AB465" s="11"/>
      <c r="AC465" s="11"/>
      <c r="AD465" s="11"/>
    </row>
    <row r="466" spans="1:30" ht="12.75" customHeight="1">
      <c r="A466" s="33"/>
      <c r="B466" s="33"/>
      <c r="C466" s="33"/>
      <c r="D466" s="33"/>
      <c r="E466" s="33"/>
      <c r="F466" s="34"/>
      <c r="G466" s="34"/>
      <c r="H466" s="35"/>
      <c r="I466" s="35"/>
      <c r="J466" s="35"/>
      <c r="K466" s="35"/>
      <c r="L466" s="35"/>
      <c r="M466" s="36"/>
      <c r="N466" s="47"/>
      <c r="O466" s="38"/>
      <c r="P466" s="46"/>
      <c r="Q466" s="40" t="str">
        <f t="shared" si="9"/>
        <v xml:space="preserve"> </v>
      </c>
      <c r="R466" s="40">
        <f t="shared" si="5"/>
        <v>0</v>
      </c>
      <c r="S466" s="41">
        <f t="shared" si="6"/>
        <v>0</v>
      </c>
      <c r="T466" s="42"/>
      <c r="U466" s="43">
        <f t="shared" si="7"/>
        <v>0</v>
      </c>
      <c r="V466" s="41">
        <f t="shared" si="8"/>
        <v>0</v>
      </c>
      <c r="W466" s="11"/>
      <c r="X466" s="11"/>
      <c r="Y466" s="11"/>
      <c r="Z466" s="11"/>
      <c r="AA466" s="11"/>
      <c r="AB466" s="11"/>
      <c r="AC466" s="11"/>
      <c r="AD466" s="11"/>
    </row>
    <row r="467" spans="1:30" ht="12.75" customHeight="1">
      <c r="A467" s="33"/>
      <c r="B467" s="33"/>
      <c r="C467" s="33"/>
      <c r="D467" s="33"/>
      <c r="E467" s="33"/>
      <c r="F467" s="34"/>
      <c r="G467" s="34"/>
      <c r="H467" s="35"/>
      <c r="I467" s="35"/>
      <c r="J467" s="35"/>
      <c r="K467" s="35"/>
      <c r="L467" s="35"/>
      <c r="M467" s="36"/>
      <c r="N467" s="47"/>
      <c r="O467" s="38"/>
      <c r="P467" s="46"/>
      <c r="Q467" s="40" t="str">
        <f t="shared" si="9"/>
        <v xml:space="preserve"> </v>
      </c>
      <c r="R467" s="40">
        <f t="shared" si="5"/>
        <v>0</v>
      </c>
      <c r="S467" s="41">
        <f t="shared" si="6"/>
        <v>0</v>
      </c>
      <c r="T467" s="42"/>
      <c r="U467" s="43">
        <f t="shared" si="7"/>
        <v>0</v>
      </c>
      <c r="V467" s="41">
        <f t="shared" si="8"/>
        <v>0</v>
      </c>
      <c r="W467" s="11"/>
      <c r="X467" s="11"/>
      <c r="Y467" s="11"/>
      <c r="Z467" s="11"/>
      <c r="AA467" s="11"/>
      <c r="AB467" s="11"/>
      <c r="AC467" s="11"/>
      <c r="AD467" s="11"/>
    </row>
    <row r="468" spans="1:30" ht="12.75" customHeight="1">
      <c r="A468" s="33"/>
      <c r="B468" s="33"/>
      <c r="C468" s="33"/>
      <c r="D468" s="33"/>
      <c r="E468" s="33"/>
      <c r="F468" s="34"/>
      <c r="G468" s="34"/>
      <c r="H468" s="35"/>
      <c r="I468" s="35"/>
      <c r="J468" s="35"/>
      <c r="K468" s="35"/>
      <c r="L468" s="35"/>
      <c r="M468" s="36"/>
      <c r="N468" s="47"/>
      <c r="O468" s="38"/>
      <c r="P468" s="46"/>
      <c r="Q468" s="40" t="str">
        <f t="shared" si="9"/>
        <v xml:space="preserve"> </v>
      </c>
      <c r="R468" s="40">
        <f t="shared" si="5"/>
        <v>0</v>
      </c>
      <c r="S468" s="41">
        <f t="shared" si="6"/>
        <v>0</v>
      </c>
      <c r="T468" s="42"/>
      <c r="U468" s="43">
        <f t="shared" si="7"/>
        <v>0</v>
      </c>
      <c r="V468" s="41">
        <f t="shared" si="8"/>
        <v>0</v>
      </c>
      <c r="W468" s="11"/>
      <c r="X468" s="11"/>
      <c r="Y468" s="11"/>
      <c r="Z468" s="11"/>
      <c r="AA468" s="11"/>
      <c r="AB468" s="11"/>
      <c r="AC468" s="11"/>
      <c r="AD468" s="11"/>
    </row>
    <row r="469" spans="1:30" ht="12.75" customHeight="1">
      <c r="A469" s="33"/>
      <c r="B469" s="33"/>
      <c r="C469" s="33"/>
      <c r="D469" s="33"/>
      <c r="E469" s="33"/>
      <c r="F469" s="34"/>
      <c r="G469" s="34"/>
      <c r="H469" s="35"/>
      <c r="I469" s="35"/>
      <c r="J469" s="35"/>
      <c r="K469" s="35"/>
      <c r="L469" s="35"/>
      <c r="M469" s="36"/>
      <c r="N469" s="47"/>
      <c r="O469" s="38"/>
      <c r="P469" s="46"/>
      <c r="Q469" s="40" t="str">
        <f t="shared" si="9"/>
        <v xml:space="preserve"> </v>
      </c>
      <c r="R469" s="40">
        <f t="shared" si="5"/>
        <v>0</v>
      </c>
      <c r="S469" s="41">
        <f t="shared" si="6"/>
        <v>0</v>
      </c>
      <c r="T469" s="42"/>
      <c r="U469" s="43">
        <f t="shared" si="7"/>
        <v>0</v>
      </c>
      <c r="V469" s="41">
        <f t="shared" si="8"/>
        <v>0</v>
      </c>
      <c r="W469" s="11"/>
      <c r="X469" s="11"/>
      <c r="Y469" s="11"/>
      <c r="Z469" s="11"/>
      <c r="AA469" s="11"/>
      <c r="AB469" s="11"/>
      <c r="AC469" s="11"/>
      <c r="AD469" s="11"/>
    </row>
    <row r="470" spans="1:30" ht="12.75" customHeight="1">
      <c r="A470" s="33"/>
      <c r="B470" s="33"/>
      <c r="C470" s="33"/>
      <c r="D470" s="33"/>
      <c r="E470" s="33"/>
      <c r="F470" s="34"/>
      <c r="G470" s="34"/>
      <c r="H470" s="35"/>
      <c r="I470" s="35"/>
      <c r="J470" s="35"/>
      <c r="K470" s="35"/>
      <c r="L470" s="35"/>
      <c r="M470" s="36"/>
      <c r="N470" s="47"/>
      <c r="O470" s="38"/>
      <c r="P470" s="46"/>
      <c r="Q470" s="40" t="str">
        <f t="shared" si="9"/>
        <v xml:space="preserve"> </v>
      </c>
      <c r="R470" s="40">
        <f t="shared" si="5"/>
        <v>0</v>
      </c>
      <c r="S470" s="41">
        <f t="shared" si="6"/>
        <v>0</v>
      </c>
      <c r="T470" s="42"/>
      <c r="U470" s="43">
        <f t="shared" si="7"/>
        <v>0</v>
      </c>
      <c r="V470" s="41">
        <f t="shared" si="8"/>
        <v>0</v>
      </c>
      <c r="W470" s="11"/>
      <c r="X470" s="11"/>
      <c r="Y470" s="11"/>
      <c r="Z470" s="11"/>
      <c r="AA470" s="11"/>
      <c r="AB470" s="11"/>
      <c r="AC470" s="11"/>
      <c r="AD470" s="11"/>
    </row>
    <row r="471" spans="1:30" ht="12.75" customHeight="1">
      <c r="A471" s="33"/>
      <c r="B471" s="33"/>
      <c r="C471" s="33"/>
      <c r="D471" s="33"/>
      <c r="E471" s="33"/>
      <c r="F471" s="34"/>
      <c r="G471" s="34"/>
      <c r="H471" s="35"/>
      <c r="I471" s="35"/>
      <c r="J471" s="35"/>
      <c r="K471" s="35"/>
      <c r="L471" s="35"/>
      <c r="M471" s="36"/>
      <c r="N471" s="47"/>
      <c r="O471" s="38"/>
      <c r="P471" s="46"/>
      <c r="Q471" s="40" t="str">
        <f t="shared" si="9"/>
        <v xml:space="preserve"> </v>
      </c>
      <c r="R471" s="40">
        <f t="shared" si="5"/>
        <v>0</v>
      </c>
      <c r="S471" s="41">
        <f t="shared" si="6"/>
        <v>0</v>
      </c>
      <c r="T471" s="42"/>
      <c r="U471" s="43">
        <f t="shared" si="7"/>
        <v>0</v>
      </c>
      <c r="V471" s="41">
        <f t="shared" si="8"/>
        <v>0</v>
      </c>
      <c r="W471" s="11"/>
      <c r="X471" s="11"/>
      <c r="Y471" s="11"/>
      <c r="Z471" s="11"/>
      <c r="AA471" s="11"/>
      <c r="AB471" s="11"/>
      <c r="AC471" s="11"/>
      <c r="AD471" s="11"/>
    </row>
    <row r="472" spans="1:30" ht="12.75" customHeight="1">
      <c r="A472" s="33"/>
      <c r="B472" s="33"/>
      <c r="C472" s="33"/>
      <c r="D472" s="33"/>
      <c r="E472" s="33"/>
      <c r="F472" s="34"/>
      <c r="G472" s="34"/>
      <c r="H472" s="35"/>
      <c r="I472" s="35"/>
      <c r="J472" s="35"/>
      <c r="K472" s="35"/>
      <c r="L472" s="35"/>
      <c r="M472" s="36"/>
      <c r="N472" s="47"/>
      <c r="O472" s="38"/>
      <c r="P472" s="46"/>
      <c r="Q472" s="40" t="str">
        <f t="shared" si="9"/>
        <v xml:space="preserve"> </v>
      </c>
      <c r="R472" s="40">
        <f t="shared" si="5"/>
        <v>0</v>
      </c>
      <c r="S472" s="41">
        <f t="shared" si="6"/>
        <v>0</v>
      </c>
      <c r="T472" s="42"/>
      <c r="U472" s="43">
        <f t="shared" si="7"/>
        <v>0</v>
      </c>
      <c r="V472" s="41">
        <f t="shared" si="8"/>
        <v>0</v>
      </c>
      <c r="W472" s="11"/>
      <c r="X472" s="11"/>
      <c r="Y472" s="11"/>
      <c r="Z472" s="11"/>
      <c r="AA472" s="11"/>
      <c r="AB472" s="11"/>
      <c r="AC472" s="11"/>
      <c r="AD472" s="11"/>
    </row>
    <row r="473" spans="1:30" ht="12.75" customHeight="1">
      <c r="A473" s="33"/>
      <c r="B473" s="33"/>
      <c r="C473" s="33"/>
      <c r="D473" s="33"/>
      <c r="E473" s="33"/>
      <c r="F473" s="34"/>
      <c r="G473" s="34"/>
      <c r="H473" s="35"/>
      <c r="I473" s="35"/>
      <c r="J473" s="35"/>
      <c r="K473" s="35"/>
      <c r="L473" s="35"/>
      <c r="M473" s="36"/>
      <c r="N473" s="47"/>
      <c r="O473" s="38"/>
      <c r="P473" s="46"/>
      <c r="Q473" s="40" t="str">
        <f t="shared" si="9"/>
        <v xml:space="preserve"> </v>
      </c>
      <c r="R473" s="40">
        <f t="shared" si="5"/>
        <v>0</v>
      </c>
      <c r="S473" s="41">
        <f t="shared" si="6"/>
        <v>0</v>
      </c>
      <c r="T473" s="42"/>
      <c r="U473" s="43">
        <f t="shared" si="7"/>
        <v>0</v>
      </c>
      <c r="V473" s="41">
        <f t="shared" si="8"/>
        <v>0</v>
      </c>
      <c r="W473" s="11"/>
      <c r="X473" s="11"/>
      <c r="Y473" s="11"/>
      <c r="Z473" s="11"/>
      <c r="AA473" s="11"/>
      <c r="AB473" s="11"/>
      <c r="AC473" s="11"/>
      <c r="AD473" s="11"/>
    </row>
    <row r="474" spans="1:30" ht="12.75" customHeight="1">
      <c r="A474" s="33"/>
      <c r="B474" s="33"/>
      <c r="C474" s="33"/>
      <c r="D474" s="33"/>
      <c r="E474" s="33"/>
      <c r="F474" s="34"/>
      <c r="G474" s="34"/>
      <c r="H474" s="35"/>
      <c r="I474" s="35"/>
      <c r="J474" s="35"/>
      <c r="K474" s="35"/>
      <c r="L474" s="35"/>
      <c r="M474" s="36"/>
      <c r="N474" s="47"/>
      <c r="O474" s="38"/>
      <c r="P474" s="46"/>
      <c r="Q474" s="40" t="str">
        <f t="shared" si="9"/>
        <v xml:space="preserve"> </v>
      </c>
      <c r="R474" s="40">
        <f t="shared" si="5"/>
        <v>0</v>
      </c>
      <c r="S474" s="41">
        <f t="shared" si="6"/>
        <v>0</v>
      </c>
      <c r="T474" s="42"/>
      <c r="U474" s="43">
        <f t="shared" si="7"/>
        <v>0</v>
      </c>
      <c r="V474" s="41">
        <f t="shared" si="8"/>
        <v>0</v>
      </c>
      <c r="W474" s="11"/>
      <c r="X474" s="11"/>
      <c r="Y474" s="11"/>
      <c r="Z474" s="11"/>
      <c r="AA474" s="11"/>
      <c r="AB474" s="11"/>
      <c r="AC474" s="11"/>
      <c r="AD474" s="11"/>
    </row>
    <row r="475" spans="1:30" ht="12.75" customHeight="1">
      <c r="A475" s="33"/>
      <c r="B475" s="33"/>
      <c r="C475" s="33"/>
      <c r="D475" s="33"/>
      <c r="E475" s="33"/>
      <c r="F475" s="34"/>
      <c r="G475" s="34"/>
      <c r="H475" s="35"/>
      <c r="I475" s="35"/>
      <c r="J475" s="35"/>
      <c r="K475" s="35"/>
      <c r="L475" s="35"/>
      <c r="M475" s="36"/>
      <c r="N475" s="47"/>
      <c r="O475" s="38"/>
      <c r="P475" s="46"/>
      <c r="Q475" s="40" t="str">
        <f t="shared" si="9"/>
        <v xml:space="preserve"> </v>
      </c>
      <c r="R475" s="40">
        <f t="shared" si="5"/>
        <v>0</v>
      </c>
      <c r="S475" s="41">
        <f t="shared" si="6"/>
        <v>0</v>
      </c>
      <c r="T475" s="42"/>
      <c r="U475" s="43">
        <f t="shared" si="7"/>
        <v>0</v>
      </c>
      <c r="V475" s="41">
        <f t="shared" si="8"/>
        <v>0</v>
      </c>
      <c r="W475" s="11"/>
      <c r="X475" s="11"/>
      <c r="Y475" s="11"/>
      <c r="Z475" s="11"/>
      <c r="AA475" s="11"/>
      <c r="AB475" s="11"/>
      <c r="AC475" s="11"/>
      <c r="AD475" s="11"/>
    </row>
    <row r="476" spans="1:30" ht="12.75" customHeight="1">
      <c r="A476" s="33"/>
      <c r="B476" s="33"/>
      <c r="C476" s="33"/>
      <c r="D476" s="33"/>
      <c r="E476" s="33"/>
      <c r="F476" s="34"/>
      <c r="G476" s="34"/>
      <c r="H476" s="35"/>
      <c r="I476" s="35"/>
      <c r="J476" s="35"/>
      <c r="K476" s="35"/>
      <c r="L476" s="35"/>
      <c r="M476" s="36"/>
      <c r="N476" s="47"/>
      <c r="O476" s="38"/>
      <c r="P476" s="46"/>
      <c r="Q476" s="40" t="str">
        <f t="shared" si="9"/>
        <v xml:space="preserve"> </v>
      </c>
      <c r="R476" s="40">
        <f t="shared" si="5"/>
        <v>0</v>
      </c>
      <c r="S476" s="41">
        <f t="shared" si="6"/>
        <v>0</v>
      </c>
      <c r="T476" s="42"/>
      <c r="U476" s="43">
        <f t="shared" si="7"/>
        <v>0</v>
      </c>
      <c r="V476" s="41">
        <f t="shared" si="8"/>
        <v>0</v>
      </c>
      <c r="W476" s="11"/>
      <c r="X476" s="11"/>
      <c r="Y476" s="11"/>
      <c r="Z476" s="11"/>
      <c r="AA476" s="11"/>
      <c r="AB476" s="11"/>
      <c r="AC476" s="11"/>
      <c r="AD476" s="11"/>
    </row>
    <row r="477" spans="1:30" ht="12.75" customHeight="1">
      <c r="A477" s="33"/>
      <c r="B477" s="33"/>
      <c r="C477" s="33"/>
      <c r="D477" s="33"/>
      <c r="E477" s="33"/>
      <c r="F477" s="34"/>
      <c r="G477" s="34"/>
      <c r="H477" s="35"/>
      <c r="I477" s="35"/>
      <c r="J477" s="35"/>
      <c r="K477" s="35"/>
      <c r="L477" s="35"/>
      <c r="M477" s="36"/>
      <c r="N477" s="47"/>
      <c r="O477" s="38"/>
      <c r="P477" s="46"/>
      <c r="Q477" s="40" t="str">
        <f t="shared" si="9"/>
        <v xml:space="preserve"> </v>
      </c>
      <c r="R477" s="40">
        <f t="shared" si="5"/>
        <v>0</v>
      </c>
      <c r="S477" s="41">
        <f t="shared" si="6"/>
        <v>0</v>
      </c>
      <c r="T477" s="42"/>
      <c r="U477" s="43">
        <f t="shared" si="7"/>
        <v>0</v>
      </c>
      <c r="V477" s="41">
        <f t="shared" si="8"/>
        <v>0</v>
      </c>
      <c r="W477" s="11"/>
      <c r="X477" s="11"/>
      <c r="Y477" s="11"/>
      <c r="Z477" s="11"/>
      <c r="AA477" s="11"/>
      <c r="AB477" s="11"/>
      <c r="AC477" s="11"/>
      <c r="AD477" s="11"/>
    </row>
    <row r="478" spans="1:30" ht="12.75" customHeight="1">
      <c r="A478" s="33"/>
      <c r="B478" s="33"/>
      <c r="C478" s="33"/>
      <c r="D478" s="33"/>
      <c r="E478" s="33"/>
      <c r="F478" s="34"/>
      <c r="G478" s="34"/>
      <c r="H478" s="35"/>
      <c r="I478" s="35"/>
      <c r="J478" s="35"/>
      <c r="K478" s="35"/>
      <c r="L478" s="35"/>
      <c r="M478" s="36"/>
      <c r="N478" s="47"/>
      <c r="O478" s="38"/>
      <c r="P478" s="46"/>
      <c r="Q478" s="40" t="str">
        <f t="shared" si="9"/>
        <v xml:space="preserve"> </v>
      </c>
      <c r="R478" s="40">
        <f t="shared" si="5"/>
        <v>0</v>
      </c>
      <c r="S478" s="41">
        <f t="shared" si="6"/>
        <v>0</v>
      </c>
      <c r="T478" s="42"/>
      <c r="U478" s="43">
        <f t="shared" si="7"/>
        <v>0</v>
      </c>
      <c r="V478" s="41">
        <f t="shared" si="8"/>
        <v>0</v>
      </c>
      <c r="W478" s="11"/>
      <c r="X478" s="11"/>
      <c r="Y478" s="11"/>
      <c r="Z478" s="11"/>
      <c r="AA478" s="11"/>
      <c r="AB478" s="11"/>
      <c r="AC478" s="11"/>
      <c r="AD478" s="11"/>
    </row>
    <row r="479" spans="1:30" ht="12.75" customHeight="1">
      <c r="A479" s="33"/>
      <c r="B479" s="33"/>
      <c r="C479" s="33"/>
      <c r="D479" s="33"/>
      <c r="E479" s="33"/>
      <c r="F479" s="34"/>
      <c r="G479" s="34"/>
      <c r="H479" s="35"/>
      <c r="I479" s="35"/>
      <c r="J479" s="35"/>
      <c r="K479" s="35"/>
      <c r="L479" s="35"/>
      <c r="M479" s="36"/>
      <c r="N479" s="47"/>
      <c r="O479" s="38"/>
      <c r="P479" s="46"/>
      <c r="Q479" s="40" t="str">
        <f t="shared" si="9"/>
        <v xml:space="preserve"> </v>
      </c>
      <c r="R479" s="40">
        <f t="shared" si="5"/>
        <v>0</v>
      </c>
      <c r="S479" s="41">
        <f t="shared" si="6"/>
        <v>0</v>
      </c>
      <c r="T479" s="42"/>
      <c r="U479" s="43">
        <f t="shared" si="7"/>
        <v>0</v>
      </c>
      <c r="V479" s="41">
        <f t="shared" si="8"/>
        <v>0</v>
      </c>
      <c r="W479" s="11"/>
      <c r="X479" s="11"/>
      <c r="Y479" s="11"/>
      <c r="Z479" s="11"/>
      <c r="AA479" s="11"/>
      <c r="AB479" s="11"/>
      <c r="AC479" s="11"/>
      <c r="AD479" s="11"/>
    </row>
    <row r="480" spans="1:30" ht="12.75" customHeight="1">
      <c r="A480" s="33"/>
      <c r="B480" s="33"/>
      <c r="C480" s="33"/>
      <c r="D480" s="33"/>
      <c r="E480" s="33"/>
      <c r="F480" s="34"/>
      <c r="G480" s="34"/>
      <c r="H480" s="35"/>
      <c r="I480" s="35"/>
      <c r="J480" s="35"/>
      <c r="K480" s="35"/>
      <c r="L480" s="35"/>
      <c r="M480" s="36"/>
      <c r="N480" s="47"/>
      <c r="O480" s="38"/>
      <c r="P480" s="46"/>
      <c r="Q480" s="40" t="str">
        <f t="shared" si="9"/>
        <v xml:space="preserve"> </v>
      </c>
      <c r="R480" s="40">
        <f t="shared" si="5"/>
        <v>0</v>
      </c>
      <c r="S480" s="41">
        <f t="shared" si="6"/>
        <v>0</v>
      </c>
      <c r="T480" s="42"/>
      <c r="U480" s="43">
        <f t="shared" si="7"/>
        <v>0</v>
      </c>
      <c r="V480" s="41">
        <f t="shared" si="8"/>
        <v>0</v>
      </c>
      <c r="W480" s="11"/>
      <c r="X480" s="11"/>
      <c r="Y480" s="11"/>
      <c r="Z480" s="11"/>
      <c r="AA480" s="11"/>
      <c r="AB480" s="11"/>
      <c r="AC480" s="11"/>
      <c r="AD480" s="11"/>
    </row>
    <row r="481" spans="1:30" ht="12.75" customHeight="1">
      <c r="A481" s="33"/>
      <c r="B481" s="33"/>
      <c r="C481" s="33"/>
      <c r="D481" s="33"/>
      <c r="E481" s="33"/>
      <c r="F481" s="34"/>
      <c r="G481" s="34"/>
      <c r="H481" s="35"/>
      <c r="I481" s="35"/>
      <c r="J481" s="35"/>
      <c r="K481" s="35"/>
      <c r="L481" s="35"/>
      <c r="M481" s="36"/>
      <c r="N481" s="47"/>
      <c r="O481" s="38"/>
      <c r="P481" s="46"/>
      <c r="Q481" s="40" t="str">
        <f t="shared" si="9"/>
        <v xml:space="preserve"> </v>
      </c>
      <c r="R481" s="40">
        <f t="shared" si="5"/>
        <v>0</v>
      </c>
      <c r="S481" s="41">
        <f t="shared" si="6"/>
        <v>0</v>
      </c>
      <c r="T481" s="42"/>
      <c r="U481" s="43">
        <f t="shared" si="7"/>
        <v>0</v>
      </c>
      <c r="V481" s="41">
        <f t="shared" si="8"/>
        <v>0</v>
      </c>
      <c r="W481" s="11"/>
      <c r="X481" s="11"/>
      <c r="Y481" s="11"/>
      <c r="Z481" s="11"/>
      <c r="AA481" s="11"/>
      <c r="AB481" s="11"/>
      <c r="AC481" s="11"/>
      <c r="AD481" s="11"/>
    </row>
    <row r="482" spans="1:30" ht="12.75" customHeight="1">
      <c r="A482" s="33"/>
      <c r="B482" s="33"/>
      <c r="C482" s="33"/>
      <c r="D482" s="33"/>
      <c r="E482" s="33"/>
      <c r="F482" s="34"/>
      <c r="G482" s="34"/>
      <c r="H482" s="35"/>
      <c r="I482" s="35"/>
      <c r="J482" s="35"/>
      <c r="K482" s="35"/>
      <c r="L482" s="35"/>
      <c r="M482" s="36"/>
      <c r="N482" s="47"/>
      <c r="O482" s="38"/>
      <c r="P482" s="46"/>
      <c r="Q482" s="40" t="str">
        <f t="shared" si="9"/>
        <v xml:space="preserve"> </v>
      </c>
      <c r="R482" s="40">
        <f t="shared" si="5"/>
        <v>0</v>
      </c>
      <c r="S482" s="41">
        <f t="shared" si="6"/>
        <v>0</v>
      </c>
      <c r="T482" s="42"/>
      <c r="U482" s="43">
        <f t="shared" si="7"/>
        <v>0</v>
      </c>
      <c r="V482" s="41">
        <f t="shared" si="8"/>
        <v>0</v>
      </c>
      <c r="W482" s="11"/>
      <c r="X482" s="11"/>
      <c r="Y482" s="11"/>
      <c r="Z482" s="11"/>
      <c r="AA482" s="11"/>
      <c r="AB482" s="11"/>
      <c r="AC482" s="11"/>
      <c r="AD482" s="11"/>
    </row>
    <row r="483" spans="1:30" ht="12.75" customHeight="1">
      <c r="A483" s="33"/>
      <c r="B483" s="33"/>
      <c r="C483" s="33"/>
      <c r="D483" s="33"/>
      <c r="E483" s="33"/>
      <c r="F483" s="34"/>
      <c r="G483" s="34"/>
      <c r="H483" s="35"/>
      <c r="I483" s="35"/>
      <c r="J483" s="35"/>
      <c r="K483" s="35"/>
      <c r="L483" s="35"/>
      <c r="M483" s="36"/>
      <c r="N483" s="47"/>
      <c r="O483" s="38"/>
      <c r="P483" s="46"/>
      <c r="Q483" s="40" t="str">
        <f t="shared" si="9"/>
        <v xml:space="preserve"> </v>
      </c>
      <c r="R483" s="40">
        <f t="shared" si="5"/>
        <v>0</v>
      </c>
      <c r="S483" s="41">
        <f t="shared" si="6"/>
        <v>0</v>
      </c>
      <c r="T483" s="42"/>
      <c r="U483" s="43">
        <f t="shared" si="7"/>
        <v>0</v>
      </c>
      <c r="V483" s="41">
        <f t="shared" si="8"/>
        <v>0</v>
      </c>
      <c r="W483" s="11"/>
      <c r="X483" s="11"/>
      <c r="Y483" s="11"/>
      <c r="Z483" s="11"/>
      <c r="AA483" s="11"/>
      <c r="AB483" s="11"/>
      <c r="AC483" s="11"/>
      <c r="AD483" s="11"/>
    </row>
    <row r="484" spans="1:30" ht="12.75" customHeight="1">
      <c r="A484" s="33"/>
      <c r="B484" s="33"/>
      <c r="C484" s="33"/>
      <c r="D484" s="33"/>
      <c r="E484" s="33"/>
      <c r="F484" s="34"/>
      <c r="G484" s="34"/>
      <c r="H484" s="35"/>
      <c r="I484" s="35"/>
      <c r="J484" s="35"/>
      <c r="K484" s="35"/>
      <c r="L484" s="35"/>
      <c r="M484" s="36"/>
      <c r="N484" s="47"/>
      <c r="O484" s="38"/>
      <c r="P484" s="46"/>
      <c r="Q484" s="40" t="str">
        <f t="shared" si="9"/>
        <v xml:space="preserve"> </v>
      </c>
      <c r="R484" s="40">
        <f t="shared" si="5"/>
        <v>0</v>
      </c>
      <c r="S484" s="41">
        <f t="shared" si="6"/>
        <v>0</v>
      </c>
      <c r="T484" s="42"/>
      <c r="U484" s="43">
        <f t="shared" si="7"/>
        <v>0</v>
      </c>
      <c r="V484" s="41">
        <f t="shared" si="8"/>
        <v>0</v>
      </c>
      <c r="W484" s="11"/>
      <c r="X484" s="11"/>
      <c r="Y484" s="11"/>
      <c r="Z484" s="11"/>
      <c r="AA484" s="11"/>
      <c r="AB484" s="11"/>
      <c r="AC484" s="11"/>
      <c r="AD484" s="11"/>
    </row>
    <row r="485" spans="1:30" ht="12.75" customHeight="1">
      <c r="A485" s="33"/>
      <c r="B485" s="33"/>
      <c r="C485" s="33"/>
      <c r="D485" s="33"/>
      <c r="E485" s="33"/>
      <c r="F485" s="34"/>
      <c r="G485" s="34"/>
      <c r="H485" s="35"/>
      <c r="I485" s="35"/>
      <c r="J485" s="35"/>
      <c r="K485" s="35"/>
      <c r="L485" s="35"/>
      <c r="M485" s="36"/>
      <c r="N485" s="47"/>
      <c r="O485" s="38"/>
      <c r="P485" s="46"/>
      <c r="Q485" s="40" t="str">
        <f t="shared" si="9"/>
        <v xml:space="preserve"> </v>
      </c>
      <c r="R485" s="40">
        <f t="shared" si="5"/>
        <v>0</v>
      </c>
      <c r="S485" s="41">
        <f t="shared" si="6"/>
        <v>0</v>
      </c>
      <c r="T485" s="42"/>
      <c r="U485" s="43">
        <f t="shared" si="7"/>
        <v>0</v>
      </c>
      <c r="V485" s="41">
        <f t="shared" si="8"/>
        <v>0</v>
      </c>
      <c r="W485" s="11"/>
      <c r="X485" s="11"/>
      <c r="Y485" s="11"/>
      <c r="Z485" s="11"/>
      <c r="AA485" s="11"/>
      <c r="AB485" s="11"/>
      <c r="AC485" s="11"/>
      <c r="AD485" s="11"/>
    </row>
    <row r="486" spans="1:30" ht="12.75" customHeight="1">
      <c r="A486" s="33"/>
      <c r="B486" s="33"/>
      <c r="C486" s="33"/>
      <c r="D486" s="33"/>
      <c r="E486" s="33"/>
      <c r="F486" s="34"/>
      <c r="G486" s="34"/>
      <c r="H486" s="35"/>
      <c r="I486" s="35"/>
      <c r="J486" s="35"/>
      <c r="K486" s="35"/>
      <c r="L486" s="35"/>
      <c r="M486" s="36"/>
      <c r="N486" s="47"/>
      <c r="O486" s="38"/>
      <c r="P486" s="46"/>
      <c r="Q486" s="40" t="str">
        <f t="shared" si="9"/>
        <v xml:space="preserve"> </v>
      </c>
      <c r="R486" s="40">
        <f t="shared" si="5"/>
        <v>0</v>
      </c>
      <c r="S486" s="41">
        <f t="shared" si="6"/>
        <v>0</v>
      </c>
      <c r="T486" s="42"/>
      <c r="U486" s="43">
        <f t="shared" si="7"/>
        <v>0</v>
      </c>
      <c r="V486" s="41">
        <f t="shared" si="8"/>
        <v>0</v>
      </c>
      <c r="W486" s="11"/>
      <c r="X486" s="11"/>
      <c r="Y486" s="11"/>
      <c r="Z486" s="11"/>
      <c r="AA486" s="11"/>
      <c r="AB486" s="11"/>
      <c r="AC486" s="11"/>
      <c r="AD486" s="11"/>
    </row>
    <row r="487" spans="1:30" ht="12.75" customHeight="1">
      <c r="A487" s="33"/>
      <c r="B487" s="33"/>
      <c r="C487" s="33"/>
      <c r="D487" s="33"/>
      <c r="E487" s="33"/>
      <c r="F487" s="34"/>
      <c r="G487" s="34"/>
      <c r="H487" s="35"/>
      <c r="I487" s="35"/>
      <c r="J487" s="35"/>
      <c r="K487" s="35"/>
      <c r="L487" s="35"/>
      <c r="M487" s="36"/>
      <c r="N487" s="47"/>
      <c r="O487" s="38"/>
      <c r="P487" s="46"/>
      <c r="Q487" s="40" t="str">
        <f t="shared" si="9"/>
        <v xml:space="preserve"> </v>
      </c>
      <c r="R487" s="40">
        <f t="shared" si="5"/>
        <v>0</v>
      </c>
      <c r="S487" s="41">
        <f t="shared" si="6"/>
        <v>0</v>
      </c>
      <c r="T487" s="42"/>
      <c r="U487" s="43">
        <f t="shared" si="7"/>
        <v>0</v>
      </c>
      <c r="V487" s="41">
        <f t="shared" si="8"/>
        <v>0</v>
      </c>
      <c r="W487" s="11"/>
      <c r="X487" s="11"/>
      <c r="Y487" s="11"/>
      <c r="Z487" s="11"/>
      <c r="AA487" s="11"/>
      <c r="AB487" s="11"/>
      <c r="AC487" s="11"/>
      <c r="AD487" s="11"/>
    </row>
    <row r="488" spans="1:30" ht="12.75" customHeight="1">
      <c r="A488" s="33"/>
      <c r="B488" s="33"/>
      <c r="C488" s="33"/>
      <c r="D488" s="33"/>
      <c r="E488" s="33"/>
      <c r="F488" s="34"/>
      <c r="G488" s="34"/>
      <c r="H488" s="35"/>
      <c r="I488" s="35"/>
      <c r="J488" s="35"/>
      <c r="K488" s="35"/>
      <c r="L488" s="35"/>
      <c r="M488" s="36"/>
      <c r="N488" s="47"/>
      <c r="O488" s="38"/>
      <c r="P488" s="46"/>
      <c r="Q488" s="40" t="str">
        <f t="shared" si="9"/>
        <v xml:space="preserve"> </v>
      </c>
      <c r="R488" s="40">
        <f t="shared" si="5"/>
        <v>0</v>
      </c>
      <c r="S488" s="41">
        <f t="shared" si="6"/>
        <v>0</v>
      </c>
      <c r="T488" s="42"/>
      <c r="U488" s="43">
        <f t="shared" si="7"/>
        <v>0</v>
      </c>
      <c r="V488" s="41">
        <f t="shared" si="8"/>
        <v>0</v>
      </c>
      <c r="W488" s="11"/>
      <c r="X488" s="11"/>
      <c r="Y488" s="11"/>
      <c r="Z488" s="11"/>
      <c r="AA488" s="11"/>
      <c r="AB488" s="11"/>
      <c r="AC488" s="11"/>
      <c r="AD488" s="11"/>
    </row>
    <row r="489" spans="1:30" ht="12.75" customHeight="1">
      <c r="A489" s="33"/>
      <c r="B489" s="33"/>
      <c r="C489" s="33"/>
      <c r="D489" s="33"/>
      <c r="E489" s="33"/>
      <c r="F489" s="34"/>
      <c r="G489" s="34"/>
      <c r="H489" s="35"/>
      <c r="I489" s="35"/>
      <c r="J489" s="35"/>
      <c r="K489" s="35"/>
      <c r="L489" s="35"/>
      <c r="M489" s="36"/>
      <c r="N489" s="47"/>
      <c r="O489" s="38"/>
      <c r="P489" s="46"/>
      <c r="Q489" s="40" t="str">
        <f t="shared" si="9"/>
        <v xml:space="preserve"> </v>
      </c>
      <c r="R489" s="40">
        <f t="shared" si="5"/>
        <v>0</v>
      </c>
      <c r="S489" s="41">
        <f t="shared" si="6"/>
        <v>0</v>
      </c>
      <c r="T489" s="42"/>
      <c r="U489" s="43">
        <f t="shared" si="7"/>
        <v>0</v>
      </c>
      <c r="V489" s="41">
        <f t="shared" si="8"/>
        <v>0</v>
      </c>
      <c r="W489" s="11"/>
      <c r="X489" s="11"/>
      <c r="Y489" s="11"/>
      <c r="Z489" s="11"/>
      <c r="AA489" s="11"/>
      <c r="AB489" s="11"/>
      <c r="AC489" s="11"/>
      <c r="AD489" s="11"/>
    </row>
    <row r="490" spans="1:30" ht="12.75" customHeight="1">
      <c r="A490" s="33"/>
      <c r="B490" s="33"/>
      <c r="C490" s="33"/>
      <c r="D490" s="33"/>
      <c r="E490" s="33"/>
      <c r="F490" s="34"/>
      <c r="G490" s="34"/>
      <c r="H490" s="35"/>
      <c r="I490" s="35"/>
      <c r="J490" s="35"/>
      <c r="K490" s="35"/>
      <c r="L490" s="35"/>
      <c r="M490" s="36"/>
      <c r="N490" s="47"/>
      <c r="O490" s="38"/>
      <c r="P490" s="46"/>
      <c r="Q490" s="40" t="str">
        <f t="shared" si="9"/>
        <v xml:space="preserve"> </v>
      </c>
      <c r="R490" s="40">
        <f t="shared" si="5"/>
        <v>0</v>
      </c>
      <c r="S490" s="41">
        <f t="shared" si="6"/>
        <v>0</v>
      </c>
      <c r="T490" s="42"/>
      <c r="U490" s="43">
        <f t="shared" si="7"/>
        <v>0</v>
      </c>
      <c r="V490" s="41">
        <f t="shared" si="8"/>
        <v>0</v>
      </c>
      <c r="W490" s="11"/>
      <c r="X490" s="11"/>
      <c r="Y490" s="11"/>
      <c r="Z490" s="11"/>
      <c r="AA490" s="11"/>
      <c r="AB490" s="11"/>
      <c r="AC490" s="11"/>
      <c r="AD490" s="11"/>
    </row>
    <row r="491" spans="1:30" ht="12.75" customHeight="1">
      <c r="A491" s="33"/>
      <c r="B491" s="33"/>
      <c r="C491" s="33"/>
      <c r="D491" s="33"/>
      <c r="E491" s="33"/>
      <c r="F491" s="34"/>
      <c r="G491" s="34"/>
      <c r="H491" s="35"/>
      <c r="I491" s="35"/>
      <c r="J491" s="35"/>
      <c r="K491" s="35"/>
      <c r="L491" s="35"/>
      <c r="M491" s="36"/>
      <c r="N491" s="47"/>
      <c r="O491" s="38"/>
      <c r="P491" s="46"/>
      <c r="Q491" s="40" t="str">
        <f t="shared" si="9"/>
        <v xml:space="preserve"> </v>
      </c>
      <c r="R491" s="40">
        <f t="shared" si="5"/>
        <v>0</v>
      </c>
      <c r="S491" s="41">
        <f t="shared" si="6"/>
        <v>0</v>
      </c>
      <c r="T491" s="42"/>
      <c r="U491" s="43">
        <f t="shared" si="7"/>
        <v>0</v>
      </c>
      <c r="V491" s="41">
        <f t="shared" si="8"/>
        <v>0</v>
      </c>
      <c r="W491" s="11"/>
      <c r="X491" s="11"/>
      <c r="Y491" s="11"/>
      <c r="Z491" s="11"/>
      <c r="AA491" s="11"/>
      <c r="AB491" s="11"/>
      <c r="AC491" s="11"/>
      <c r="AD491" s="11"/>
    </row>
    <row r="492" spans="1:30" ht="12.75" customHeight="1">
      <c r="A492" s="33"/>
      <c r="B492" s="33"/>
      <c r="C492" s="33"/>
      <c r="D492" s="33"/>
      <c r="E492" s="33"/>
      <c r="F492" s="34"/>
      <c r="G492" s="34"/>
      <c r="H492" s="35"/>
      <c r="I492" s="35"/>
      <c r="J492" s="35"/>
      <c r="K492" s="35"/>
      <c r="L492" s="35"/>
      <c r="M492" s="36"/>
      <c r="N492" s="47"/>
      <c r="O492" s="38"/>
      <c r="P492" s="46"/>
      <c r="Q492" s="40" t="str">
        <f t="shared" si="9"/>
        <v xml:space="preserve"> </v>
      </c>
      <c r="R492" s="40">
        <f t="shared" si="5"/>
        <v>0</v>
      </c>
      <c r="S492" s="41">
        <f t="shared" si="6"/>
        <v>0</v>
      </c>
      <c r="T492" s="42"/>
      <c r="U492" s="43">
        <f t="shared" si="7"/>
        <v>0</v>
      </c>
      <c r="V492" s="41">
        <f t="shared" si="8"/>
        <v>0</v>
      </c>
      <c r="W492" s="11"/>
      <c r="X492" s="11"/>
      <c r="Y492" s="11"/>
      <c r="Z492" s="11"/>
      <c r="AA492" s="11"/>
      <c r="AB492" s="11"/>
      <c r="AC492" s="11"/>
      <c r="AD492" s="11"/>
    </row>
    <row r="493" spans="1:30" ht="12.75" customHeight="1">
      <c r="A493" s="33"/>
      <c r="B493" s="33"/>
      <c r="C493" s="33"/>
      <c r="D493" s="33"/>
      <c r="E493" s="33"/>
      <c r="F493" s="34"/>
      <c r="G493" s="34"/>
      <c r="H493" s="35"/>
      <c r="I493" s="35"/>
      <c r="J493" s="35"/>
      <c r="K493" s="35"/>
      <c r="L493" s="35"/>
      <c r="M493" s="36"/>
      <c r="N493" s="47"/>
      <c r="O493" s="38"/>
      <c r="P493" s="46"/>
      <c r="Q493" s="40" t="str">
        <f t="shared" si="9"/>
        <v xml:space="preserve"> </v>
      </c>
      <c r="R493" s="40">
        <f t="shared" si="5"/>
        <v>0</v>
      </c>
      <c r="S493" s="41">
        <f t="shared" si="6"/>
        <v>0</v>
      </c>
      <c r="T493" s="42"/>
      <c r="U493" s="43">
        <f t="shared" si="7"/>
        <v>0</v>
      </c>
      <c r="V493" s="41">
        <f t="shared" si="8"/>
        <v>0</v>
      </c>
      <c r="W493" s="11"/>
      <c r="X493" s="11"/>
      <c r="Y493" s="11"/>
      <c r="Z493" s="11"/>
      <c r="AA493" s="11"/>
      <c r="AB493" s="11"/>
      <c r="AC493" s="11"/>
      <c r="AD493" s="11"/>
    </row>
    <row r="494" spans="1:30" ht="12.75" customHeight="1">
      <c r="A494" s="33"/>
      <c r="B494" s="33"/>
      <c r="C494" s="33"/>
      <c r="D494" s="33"/>
      <c r="E494" s="33"/>
      <c r="F494" s="34"/>
      <c r="G494" s="34"/>
      <c r="H494" s="35"/>
      <c r="I494" s="35"/>
      <c r="J494" s="35"/>
      <c r="K494" s="35"/>
      <c r="L494" s="35"/>
      <c r="M494" s="36"/>
      <c r="N494" s="47"/>
      <c r="O494" s="38"/>
      <c r="P494" s="46"/>
      <c r="Q494" s="40" t="str">
        <f t="shared" si="9"/>
        <v xml:space="preserve"> </v>
      </c>
      <c r="R494" s="40">
        <f t="shared" si="5"/>
        <v>0</v>
      </c>
      <c r="S494" s="41">
        <f t="shared" si="6"/>
        <v>0</v>
      </c>
      <c r="T494" s="42"/>
      <c r="U494" s="43">
        <f t="shared" si="7"/>
        <v>0</v>
      </c>
      <c r="V494" s="41">
        <f t="shared" si="8"/>
        <v>0</v>
      </c>
      <c r="W494" s="11"/>
      <c r="X494" s="11"/>
      <c r="Y494" s="11"/>
      <c r="Z494" s="11"/>
      <c r="AA494" s="11"/>
      <c r="AB494" s="11"/>
      <c r="AC494" s="11"/>
      <c r="AD494" s="11"/>
    </row>
    <row r="495" spans="1:30" ht="12.75" customHeight="1">
      <c r="A495" s="33"/>
      <c r="B495" s="33"/>
      <c r="C495" s="33"/>
      <c r="D495" s="33"/>
      <c r="E495" s="33"/>
      <c r="F495" s="34"/>
      <c r="G495" s="34"/>
      <c r="H495" s="35"/>
      <c r="I495" s="35"/>
      <c r="J495" s="35"/>
      <c r="K495" s="35"/>
      <c r="L495" s="35"/>
      <c r="M495" s="36"/>
      <c r="N495" s="47"/>
      <c r="O495" s="38"/>
      <c r="P495" s="46"/>
      <c r="Q495" s="40" t="str">
        <f t="shared" si="9"/>
        <v xml:space="preserve"> </v>
      </c>
      <c r="R495" s="40">
        <f t="shared" si="5"/>
        <v>0</v>
      </c>
      <c r="S495" s="41">
        <f t="shared" si="6"/>
        <v>0</v>
      </c>
      <c r="T495" s="42"/>
      <c r="U495" s="43">
        <f t="shared" si="7"/>
        <v>0</v>
      </c>
      <c r="V495" s="41">
        <f t="shared" si="8"/>
        <v>0</v>
      </c>
      <c r="W495" s="11"/>
      <c r="X495" s="11"/>
      <c r="Y495" s="11"/>
      <c r="Z495" s="11"/>
      <c r="AA495" s="11"/>
      <c r="AB495" s="11"/>
      <c r="AC495" s="11"/>
      <c r="AD495" s="11"/>
    </row>
    <row r="496" spans="1:30" ht="12.75" customHeight="1">
      <c r="A496" s="33"/>
      <c r="B496" s="33"/>
      <c r="C496" s="33"/>
      <c r="D496" s="33"/>
      <c r="E496" s="33"/>
      <c r="F496" s="34"/>
      <c r="G496" s="34"/>
      <c r="H496" s="35"/>
      <c r="I496" s="35"/>
      <c r="J496" s="35"/>
      <c r="K496" s="35"/>
      <c r="L496" s="35"/>
      <c r="M496" s="36"/>
      <c r="N496" s="47"/>
      <c r="O496" s="38"/>
      <c r="P496" s="46"/>
      <c r="Q496" s="40" t="str">
        <f t="shared" si="9"/>
        <v xml:space="preserve"> </v>
      </c>
      <c r="R496" s="40">
        <f t="shared" si="5"/>
        <v>0</v>
      </c>
      <c r="S496" s="41">
        <f t="shared" si="6"/>
        <v>0</v>
      </c>
      <c r="T496" s="42"/>
      <c r="U496" s="43">
        <f t="shared" si="7"/>
        <v>0</v>
      </c>
      <c r="V496" s="41">
        <f t="shared" si="8"/>
        <v>0</v>
      </c>
      <c r="W496" s="11"/>
      <c r="X496" s="11"/>
      <c r="Y496" s="11"/>
      <c r="Z496" s="11"/>
      <c r="AA496" s="11"/>
      <c r="AB496" s="11"/>
      <c r="AC496" s="11"/>
      <c r="AD496" s="11"/>
    </row>
    <row r="497" spans="1:30" ht="12.75" customHeight="1">
      <c r="A497" s="33"/>
      <c r="B497" s="33"/>
      <c r="C497" s="33"/>
      <c r="D497" s="33"/>
      <c r="E497" s="33"/>
      <c r="F497" s="34"/>
      <c r="G497" s="34"/>
      <c r="H497" s="35"/>
      <c r="I497" s="35"/>
      <c r="J497" s="35"/>
      <c r="K497" s="35"/>
      <c r="L497" s="35"/>
      <c r="M497" s="36"/>
      <c r="N497" s="47"/>
      <c r="O497" s="38"/>
      <c r="P497" s="46"/>
      <c r="Q497" s="40" t="str">
        <f t="shared" si="9"/>
        <v xml:space="preserve"> </v>
      </c>
      <c r="R497" s="40">
        <f t="shared" si="5"/>
        <v>0</v>
      </c>
      <c r="S497" s="41">
        <f t="shared" si="6"/>
        <v>0</v>
      </c>
      <c r="T497" s="42"/>
      <c r="U497" s="43">
        <f t="shared" si="7"/>
        <v>0</v>
      </c>
      <c r="V497" s="41">
        <f t="shared" si="8"/>
        <v>0</v>
      </c>
      <c r="W497" s="11"/>
      <c r="X497" s="11"/>
      <c r="Y497" s="11"/>
      <c r="Z497" s="11"/>
      <c r="AA497" s="11"/>
      <c r="AB497" s="11"/>
      <c r="AC497" s="11"/>
      <c r="AD497" s="11"/>
    </row>
    <row r="498" spans="1:30" ht="12.75" customHeight="1">
      <c r="A498" s="33"/>
      <c r="B498" s="33"/>
      <c r="C498" s="33"/>
      <c r="D498" s="33"/>
      <c r="E498" s="33"/>
      <c r="F498" s="34"/>
      <c r="G498" s="34"/>
      <c r="H498" s="35"/>
      <c r="I498" s="35"/>
      <c r="J498" s="35"/>
      <c r="K498" s="35"/>
      <c r="L498" s="35"/>
      <c r="M498" s="36"/>
      <c r="N498" s="47"/>
      <c r="O498" s="38"/>
      <c r="P498" s="46"/>
      <c r="Q498" s="40" t="str">
        <f t="shared" si="9"/>
        <v xml:space="preserve"> </v>
      </c>
      <c r="R498" s="40">
        <f t="shared" si="5"/>
        <v>0</v>
      </c>
      <c r="S498" s="41">
        <f t="shared" si="6"/>
        <v>0</v>
      </c>
      <c r="T498" s="42"/>
      <c r="U498" s="43">
        <f t="shared" si="7"/>
        <v>0</v>
      </c>
      <c r="V498" s="41">
        <f t="shared" si="8"/>
        <v>0</v>
      </c>
      <c r="W498" s="11"/>
      <c r="X498" s="11"/>
      <c r="Y498" s="11"/>
      <c r="Z498" s="11"/>
      <c r="AA498" s="11"/>
      <c r="AB498" s="11"/>
      <c r="AC498" s="11"/>
      <c r="AD498" s="11"/>
    </row>
    <row r="499" spans="1:30" ht="12.75" customHeight="1">
      <c r="A499" s="33"/>
      <c r="B499" s="33"/>
      <c r="C499" s="33"/>
      <c r="D499" s="33"/>
      <c r="E499" s="33"/>
      <c r="F499" s="34"/>
      <c r="G499" s="34"/>
      <c r="H499" s="35"/>
      <c r="I499" s="35"/>
      <c r="J499" s="35"/>
      <c r="K499" s="35"/>
      <c r="L499" s="35"/>
      <c r="M499" s="36"/>
      <c r="N499" s="47"/>
      <c r="O499" s="38"/>
      <c r="P499" s="46"/>
      <c r="Q499" s="40" t="str">
        <f t="shared" si="9"/>
        <v xml:space="preserve"> </v>
      </c>
      <c r="R499" s="40">
        <f t="shared" si="5"/>
        <v>0</v>
      </c>
      <c r="S499" s="41">
        <f t="shared" si="6"/>
        <v>0</v>
      </c>
      <c r="T499" s="42"/>
      <c r="U499" s="43">
        <f t="shared" si="7"/>
        <v>0</v>
      </c>
      <c r="V499" s="41">
        <f t="shared" si="8"/>
        <v>0</v>
      </c>
      <c r="W499" s="11"/>
      <c r="X499" s="11"/>
      <c r="Y499" s="11"/>
      <c r="Z499" s="11"/>
      <c r="AA499" s="11"/>
      <c r="AB499" s="11"/>
      <c r="AC499" s="11"/>
      <c r="AD499" s="11"/>
    </row>
    <row r="500" spans="1:30" ht="12.75" customHeight="1">
      <c r="A500" s="33"/>
      <c r="B500" s="33"/>
      <c r="C500" s="33"/>
      <c r="D500" s="33"/>
      <c r="E500" s="33"/>
      <c r="F500" s="34"/>
      <c r="G500" s="34"/>
      <c r="H500" s="35"/>
      <c r="I500" s="35"/>
      <c r="J500" s="35"/>
      <c r="K500" s="35"/>
      <c r="L500" s="35"/>
      <c r="M500" s="36"/>
      <c r="N500" s="47"/>
      <c r="O500" s="38"/>
      <c r="P500" s="46"/>
      <c r="Q500" s="40" t="str">
        <f t="shared" si="9"/>
        <v xml:space="preserve"> </v>
      </c>
      <c r="R500" s="40">
        <f t="shared" si="5"/>
        <v>0</v>
      </c>
      <c r="S500" s="41">
        <f t="shared" si="6"/>
        <v>0</v>
      </c>
      <c r="T500" s="42"/>
      <c r="U500" s="43">
        <f t="shared" si="7"/>
        <v>0</v>
      </c>
      <c r="V500" s="41">
        <f t="shared" si="8"/>
        <v>0</v>
      </c>
      <c r="W500" s="11"/>
      <c r="X500" s="11"/>
      <c r="Y500" s="11"/>
      <c r="Z500" s="11"/>
      <c r="AA500" s="11"/>
      <c r="AB500" s="11"/>
      <c r="AC500" s="11"/>
      <c r="AD500" s="11"/>
    </row>
    <row r="501" spans="1:30" ht="12.75" customHeight="1">
      <c r="A501" s="33"/>
      <c r="B501" s="33"/>
      <c r="C501" s="33"/>
      <c r="D501" s="33"/>
      <c r="E501" s="33"/>
      <c r="F501" s="34"/>
      <c r="G501" s="34"/>
      <c r="H501" s="35"/>
      <c r="I501" s="35"/>
      <c r="J501" s="35"/>
      <c r="K501" s="35"/>
      <c r="L501" s="35"/>
      <c r="M501" s="36"/>
      <c r="N501" s="47"/>
      <c r="O501" s="38"/>
      <c r="P501" s="46"/>
      <c r="Q501" s="40" t="str">
        <f t="shared" si="9"/>
        <v xml:space="preserve"> </v>
      </c>
      <c r="R501" s="40">
        <f t="shared" si="5"/>
        <v>0</v>
      </c>
      <c r="S501" s="41">
        <f t="shared" si="6"/>
        <v>0</v>
      </c>
      <c r="T501" s="42"/>
      <c r="U501" s="43">
        <f t="shared" si="7"/>
        <v>0</v>
      </c>
      <c r="V501" s="41">
        <f t="shared" si="8"/>
        <v>0</v>
      </c>
      <c r="W501" s="11"/>
      <c r="X501" s="11"/>
      <c r="Y501" s="11"/>
      <c r="Z501" s="11"/>
      <c r="AA501" s="11"/>
      <c r="AB501" s="11"/>
      <c r="AC501" s="11"/>
      <c r="AD501" s="11"/>
    </row>
    <row r="502" spans="1:30" ht="12.75" customHeight="1">
      <c r="A502" s="33"/>
      <c r="B502" s="33"/>
      <c r="C502" s="33"/>
      <c r="D502" s="33"/>
      <c r="E502" s="33"/>
      <c r="F502" s="34"/>
      <c r="G502" s="34"/>
      <c r="H502" s="35"/>
      <c r="I502" s="35"/>
      <c r="J502" s="35"/>
      <c r="K502" s="35"/>
      <c r="L502" s="35"/>
      <c r="M502" s="36"/>
      <c r="N502" s="47"/>
      <c r="O502" s="38"/>
      <c r="P502" s="46"/>
      <c r="Q502" s="40" t="str">
        <f t="shared" si="9"/>
        <v xml:space="preserve"> </v>
      </c>
      <c r="R502" s="40">
        <f t="shared" si="5"/>
        <v>0</v>
      </c>
      <c r="S502" s="41">
        <f t="shared" si="6"/>
        <v>0</v>
      </c>
      <c r="T502" s="42"/>
      <c r="U502" s="43">
        <f t="shared" si="7"/>
        <v>0</v>
      </c>
      <c r="V502" s="41">
        <f t="shared" si="8"/>
        <v>0</v>
      </c>
      <c r="W502" s="11"/>
      <c r="X502" s="11"/>
      <c r="Y502" s="11"/>
      <c r="Z502" s="11"/>
      <c r="AA502" s="11"/>
      <c r="AB502" s="11"/>
      <c r="AC502" s="11"/>
      <c r="AD502" s="11"/>
    </row>
    <row r="503" spans="1:30" ht="12.75" customHeight="1">
      <c r="A503" s="33"/>
      <c r="B503" s="33"/>
      <c r="C503" s="33"/>
      <c r="D503" s="33"/>
      <c r="E503" s="33"/>
      <c r="F503" s="34"/>
      <c r="G503" s="34"/>
      <c r="H503" s="35"/>
      <c r="I503" s="35"/>
      <c r="J503" s="35"/>
      <c r="K503" s="35"/>
      <c r="L503" s="35"/>
      <c r="M503" s="36"/>
      <c r="N503" s="47"/>
      <c r="O503" s="38"/>
      <c r="P503" s="46"/>
      <c r="Q503" s="40" t="str">
        <f t="shared" si="9"/>
        <v xml:space="preserve"> </v>
      </c>
      <c r="R503" s="40">
        <f t="shared" si="5"/>
        <v>0</v>
      </c>
      <c r="S503" s="41">
        <f t="shared" si="6"/>
        <v>0</v>
      </c>
      <c r="T503" s="42"/>
      <c r="U503" s="43">
        <f t="shared" si="7"/>
        <v>0</v>
      </c>
      <c r="V503" s="41">
        <f t="shared" si="8"/>
        <v>0</v>
      </c>
      <c r="W503" s="11"/>
      <c r="X503" s="11"/>
      <c r="Y503" s="11"/>
      <c r="Z503" s="11"/>
      <c r="AA503" s="11"/>
      <c r="AB503" s="11"/>
      <c r="AC503" s="11"/>
      <c r="AD503" s="11"/>
    </row>
    <row r="504" spans="1:30" ht="12.75" customHeight="1">
      <c r="A504" s="33"/>
      <c r="B504" s="33"/>
      <c r="C504" s="33"/>
      <c r="D504" s="33"/>
      <c r="E504" s="33"/>
      <c r="F504" s="34"/>
      <c r="G504" s="34"/>
      <c r="H504" s="35"/>
      <c r="I504" s="35"/>
      <c r="J504" s="35"/>
      <c r="K504" s="35"/>
      <c r="L504" s="35"/>
      <c r="M504" s="36"/>
      <c r="N504" s="47"/>
      <c r="O504" s="38"/>
      <c r="P504" s="46"/>
      <c r="Q504" s="40" t="str">
        <f t="shared" si="9"/>
        <v xml:space="preserve"> </v>
      </c>
      <c r="R504" s="40">
        <f t="shared" si="5"/>
        <v>0</v>
      </c>
      <c r="S504" s="41">
        <f t="shared" si="6"/>
        <v>0</v>
      </c>
      <c r="T504" s="42"/>
      <c r="U504" s="43">
        <f t="shared" si="7"/>
        <v>0</v>
      </c>
      <c r="V504" s="41">
        <f t="shared" si="8"/>
        <v>0</v>
      </c>
      <c r="W504" s="11"/>
      <c r="X504" s="11"/>
      <c r="Y504" s="11"/>
      <c r="Z504" s="11"/>
      <c r="AA504" s="11"/>
      <c r="AB504" s="11"/>
      <c r="AC504" s="11"/>
      <c r="AD504" s="11"/>
    </row>
    <row r="505" spans="1:30" ht="12.75" customHeight="1">
      <c r="A505" s="33"/>
      <c r="B505" s="33"/>
      <c r="C505" s="33"/>
      <c r="D505" s="33"/>
      <c r="E505" s="33"/>
      <c r="F505" s="34"/>
      <c r="G505" s="34"/>
      <c r="H505" s="35"/>
      <c r="I505" s="35"/>
      <c r="J505" s="35"/>
      <c r="K505" s="35"/>
      <c r="L505" s="35"/>
      <c r="M505" s="36"/>
      <c r="N505" s="47"/>
      <c r="O505" s="38"/>
      <c r="P505" s="46"/>
      <c r="Q505" s="40" t="str">
        <f t="shared" si="9"/>
        <v xml:space="preserve"> </v>
      </c>
      <c r="R505" s="40">
        <f t="shared" si="5"/>
        <v>0</v>
      </c>
      <c r="S505" s="41">
        <f t="shared" si="6"/>
        <v>0</v>
      </c>
      <c r="T505" s="42"/>
      <c r="U505" s="43">
        <f t="shared" si="7"/>
        <v>0</v>
      </c>
      <c r="V505" s="41">
        <f t="shared" si="8"/>
        <v>0</v>
      </c>
      <c r="W505" s="11"/>
      <c r="X505" s="11"/>
      <c r="Y505" s="11"/>
      <c r="Z505" s="11"/>
      <c r="AA505" s="11"/>
      <c r="AB505" s="11"/>
      <c r="AC505" s="11"/>
      <c r="AD505" s="11"/>
    </row>
    <row r="506" spans="1:30" ht="12.75" customHeight="1">
      <c r="A506" s="33"/>
      <c r="B506" s="33"/>
      <c r="C506" s="33"/>
      <c r="D506" s="33"/>
      <c r="E506" s="33"/>
      <c r="F506" s="34"/>
      <c r="G506" s="34"/>
      <c r="H506" s="35"/>
      <c r="I506" s="35"/>
      <c r="J506" s="35"/>
      <c r="K506" s="35"/>
      <c r="L506" s="35"/>
      <c r="M506" s="36"/>
      <c r="N506" s="47"/>
      <c r="O506" s="38"/>
      <c r="P506" s="46"/>
      <c r="Q506" s="40" t="str">
        <f t="shared" si="9"/>
        <v xml:space="preserve"> </v>
      </c>
      <c r="R506" s="40">
        <f t="shared" si="5"/>
        <v>0</v>
      </c>
      <c r="S506" s="41">
        <f t="shared" si="6"/>
        <v>0</v>
      </c>
      <c r="T506" s="42"/>
      <c r="U506" s="43">
        <f t="shared" si="7"/>
        <v>0</v>
      </c>
      <c r="V506" s="41">
        <f t="shared" si="8"/>
        <v>0</v>
      </c>
      <c r="W506" s="11"/>
      <c r="X506" s="11"/>
      <c r="Y506" s="11"/>
      <c r="Z506" s="11"/>
      <c r="AA506" s="11"/>
      <c r="AB506" s="11"/>
      <c r="AC506" s="11"/>
      <c r="AD506" s="11"/>
    </row>
    <row r="507" spans="1:30" ht="12.75" customHeight="1">
      <c r="A507" s="33"/>
      <c r="B507" s="33"/>
      <c r="C507" s="33"/>
      <c r="D507" s="33"/>
      <c r="E507" s="33"/>
      <c r="F507" s="34"/>
      <c r="G507" s="34"/>
      <c r="H507" s="35"/>
      <c r="I507" s="35"/>
      <c r="J507" s="35"/>
      <c r="K507" s="35"/>
      <c r="L507" s="35"/>
      <c r="M507" s="36"/>
      <c r="N507" s="47"/>
      <c r="O507" s="38"/>
      <c r="P507" s="46"/>
      <c r="Q507" s="40" t="str">
        <f t="shared" si="9"/>
        <v xml:space="preserve"> </v>
      </c>
      <c r="R507" s="40">
        <f t="shared" si="5"/>
        <v>0</v>
      </c>
      <c r="S507" s="41">
        <f t="shared" si="6"/>
        <v>0</v>
      </c>
      <c r="T507" s="42"/>
      <c r="U507" s="43">
        <f t="shared" si="7"/>
        <v>0</v>
      </c>
      <c r="V507" s="41">
        <f t="shared" si="8"/>
        <v>0</v>
      </c>
      <c r="W507" s="11"/>
      <c r="X507" s="11"/>
      <c r="Y507" s="11"/>
      <c r="Z507" s="11"/>
      <c r="AA507" s="11"/>
      <c r="AB507" s="11"/>
      <c r="AC507" s="11"/>
      <c r="AD507" s="11"/>
    </row>
    <row r="508" spans="1:30" ht="12.75" customHeight="1">
      <c r="A508" s="33"/>
      <c r="B508" s="33"/>
      <c r="C508" s="33"/>
      <c r="D508" s="33"/>
      <c r="E508" s="33"/>
      <c r="F508" s="34"/>
      <c r="G508" s="34"/>
      <c r="H508" s="35"/>
      <c r="I508" s="35"/>
      <c r="J508" s="35"/>
      <c r="K508" s="35"/>
      <c r="L508" s="35"/>
      <c r="M508" s="36"/>
      <c r="N508" s="47"/>
      <c r="O508" s="38"/>
      <c r="P508" s="46"/>
      <c r="Q508" s="40" t="str">
        <f t="shared" si="9"/>
        <v xml:space="preserve"> </v>
      </c>
      <c r="R508" s="40">
        <f t="shared" si="5"/>
        <v>0</v>
      </c>
      <c r="S508" s="41">
        <f t="shared" si="6"/>
        <v>0</v>
      </c>
      <c r="T508" s="42"/>
      <c r="U508" s="43">
        <f t="shared" si="7"/>
        <v>0</v>
      </c>
      <c r="V508" s="41">
        <f t="shared" si="8"/>
        <v>0</v>
      </c>
      <c r="W508" s="11"/>
      <c r="X508" s="11"/>
      <c r="Y508" s="11"/>
      <c r="Z508" s="11"/>
      <c r="AA508" s="11"/>
      <c r="AB508" s="11"/>
      <c r="AC508" s="11"/>
      <c r="AD508" s="11"/>
    </row>
    <row r="509" spans="1:30" ht="12.75" customHeight="1">
      <c r="A509" s="33"/>
      <c r="B509" s="33"/>
      <c r="C509" s="33"/>
      <c r="D509" s="33"/>
      <c r="E509" s="33"/>
      <c r="F509" s="34"/>
      <c r="G509" s="34"/>
      <c r="H509" s="35"/>
      <c r="I509" s="35"/>
      <c r="J509" s="35"/>
      <c r="K509" s="35"/>
      <c r="L509" s="35"/>
      <c r="M509" s="36"/>
      <c r="N509" s="47"/>
      <c r="O509" s="38"/>
      <c r="P509" s="46"/>
      <c r="Q509" s="40" t="str">
        <f t="shared" si="9"/>
        <v xml:space="preserve"> </v>
      </c>
      <c r="R509" s="40">
        <f t="shared" si="5"/>
        <v>0</v>
      </c>
      <c r="S509" s="41">
        <f t="shared" si="6"/>
        <v>0</v>
      </c>
      <c r="T509" s="42"/>
      <c r="U509" s="43">
        <f t="shared" si="7"/>
        <v>0</v>
      </c>
      <c r="V509" s="41">
        <f t="shared" si="8"/>
        <v>0</v>
      </c>
      <c r="W509" s="11"/>
      <c r="X509" s="11"/>
      <c r="Y509" s="11"/>
      <c r="Z509" s="11"/>
      <c r="AA509" s="11"/>
      <c r="AB509" s="11"/>
      <c r="AC509" s="11"/>
      <c r="AD509" s="11"/>
    </row>
    <row r="510" spans="1:30" ht="12.75" customHeight="1">
      <c r="A510" s="33"/>
      <c r="B510" s="33"/>
      <c r="C510" s="33"/>
      <c r="D510" s="33"/>
      <c r="E510" s="33"/>
      <c r="F510" s="34"/>
      <c r="G510" s="34"/>
      <c r="H510" s="35"/>
      <c r="I510" s="35"/>
      <c r="J510" s="35"/>
      <c r="K510" s="35"/>
      <c r="L510" s="35"/>
      <c r="M510" s="36"/>
      <c r="N510" s="47"/>
      <c r="O510" s="38"/>
      <c r="P510" s="46"/>
      <c r="Q510" s="40" t="str">
        <f t="shared" si="9"/>
        <v xml:space="preserve"> </v>
      </c>
      <c r="R510" s="40">
        <f t="shared" si="5"/>
        <v>0</v>
      </c>
      <c r="S510" s="41">
        <f t="shared" si="6"/>
        <v>0</v>
      </c>
      <c r="T510" s="42"/>
      <c r="U510" s="43">
        <f t="shared" si="7"/>
        <v>0</v>
      </c>
      <c r="V510" s="41">
        <f t="shared" si="8"/>
        <v>0</v>
      </c>
      <c r="W510" s="11"/>
      <c r="X510" s="11"/>
      <c r="Y510" s="11"/>
      <c r="Z510" s="11"/>
      <c r="AA510" s="11"/>
      <c r="AB510" s="11"/>
      <c r="AC510" s="11"/>
      <c r="AD510" s="11"/>
    </row>
    <row r="511" spans="1:30" ht="12.75" customHeight="1">
      <c r="A511" s="33"/>
      <c r="B511" s="33"/>
      <c r="C511" s="33"/>
      <c r="D511" s="33"/>
      <c r="E511" s="33"/>
      <c r="F511" s="34"/>
      <c r="G511" s="34"/>
      <c r="H511" s="35"/>
      <c r="I511" s="35"/>
      <c r="J511" s="35"/>
      <c r="K511" s="35"/>
      <c r="L511" s="35"/>
      <c r="M511" s="36"/>
      <c r="N511" s="47"/>
      <c r="O511" s="38"/>
      <c r="P511" s="46"/>
      <c r="Q511" s="40" t="str">
        <f t="shared" si="9"/>
        <v xml:space="preserve"> </v>
      </c>
      <c r="R511" s="40">
        <f t="shared" si="5"/>
        <v>0</v>
      </c>
      <c r="S511" s="41">
        <f t="shared" si="6"/>
        <v>0</v>
      </c>
      <c r="T511" s="42"/>
      <c r="U511" s="43">
        <f t="shared" si="7"/>
        <v>0</v>
      </c>
      <c r="V511" s="41">
        <f t="shared" si="8"/>
        <v>0</v>
      </c>
      <c r="W511" s="11"/>
      <c r="X511" s="11"/>
      <c r="Y511" s="11"/>
      <c r="Z511" s="11"/>
      <c r="AA511" s="11"/>
      <c r="AB511" s="11"/>
      <c r="AC511" s="11"/>
      <c r="AD511" s="11"/>
    </row>
    <row r="512" spans="1:30" ht="12.75" customHeight="1">
      <c r="A512" s="33"/>
      <c r="B512" s="33"/>
      <c r="C512" s="33"/>
      <c r="D512" s="33"/>
      <c r="E512" s="33"/>
      <c r="F512" s="34"/>
      <c r="G512" s="34"/>
      <c r="H512" s="35"/>
      <c r="I512" s="35"/>
      <c r="J512" s="35"/>
      <c r="K512" s="35"/>
      <c r="L512" s="35"/>
      <c r="M512" s="36"/>
      <c r="N512" s="47"/>
      <c r="O512" s="38"/>
      <c r="P512" s="46"/>
      <c r="Q512" s="40" t="str">
        <f t="shared" si="9"/>
        <v xml:space="preserve"> </v>
      </c>
      <c r="R512" s="40">
        <f t="shared" si="5"/>
        <v>0</v>
      </c>
      <c r="S512" s="41">
        <f t="shared" si="6"/>
        <v>0</v>
      </c>
      <c r="T512" s="42"/>
      <c r="U512" s="43">
        <f t="shared" si="7"/>
        <v>0</v>
      </c>
      <c r="V512" s="41">
        <f t="shared" si="8"/>
        <v>0</v>
      </c>
      <c r="W512" s="11"/>
      <c r="X512" s="11"/>
      <c r="Y512" s="11"/>
      <c r="Z512" s="11"/>
      <c r="AA512" s="11"/>
      <c r="AB512" s="11"/>
      <c r="AC512" s="11"/>
      <c r="AD512" s="11"/>
    </row>
    <row r="513" spans="1:30" ht="12.75" customHeight="1">
      <c r="A513" s="33"/>
      <c r="B513" s="33"/>
      <c r="C513" s="33"/>
      <c r="D513" s="33"/>
      <c r="E513" s="33"/>
      <c r="F513" s="34"/>
      <c r="G513" s="34"/>
      <c r="H513" s="35"/>
      <c r="I513" s="35"/>
      <c r="J513" s="35"/>
      <c r="K513" s="35"/>
      <c r="L513" s="35"/>
      <c r="M513" s="36"/>
      <c r="N513" s="47"/>
      <c r="O513" s="38"/>
      <c r="P513" s="46"/>
      <c r="Q513" s="40" t="str">
        <f t="shared" si="9"/>
        <v xml:space="preserve"> </v>
      </c>
      <c r="R513" s="40">
        <f t="shared" si="5"/>
        <v>0</v>
      </c>
      <c r="S513" s="41">
        <f t="shared" si="6"/>
        <v>0</v>
      </c>
      <c r="T513" s="42"/>
      <c r="U513" s="43">
        <f t="shared" si="7"/>
        <v>0</v>
      </c>
      <c r="V513" s="41">
        <f t="shared" si="8"/>
        <v>0</v>
      </c>
      <c r="W513" s="11"/>
      <c r="X513" s="11"/>
      <c r="Y513" s="11"/>
      <c r="Z513" s="11"/>
      <c r="AA513" s="11"/>
      <c r="AB513" s="11"/>
      <c r="AC513" s="11"/>
      <c r="AD513" s="11"/>
    </row>
    <row r="514" spans="1:30" ht="12.75" customHeight="1">
      <c r="A514" s="33"/>
      <c r="B514" s="33"/>
      <c r="C514" s="33"/>
      <c r="D514" s="33"/>
      <c r="E514" s="33"/>
      <c r="F514" s="34"/>
      <c r="G514" s="34"/>
      <c r="H514" s="35"/>
      <c r="I514" s="35"/>
      <c r="J514" s="35"/>
      <c r="K514" s="35"/>
      <c r="L514" s="35"/>
      <c r="M514" s="36"/>
      <c r="N514" s="47"/>
      <c r="O514" s="38"/>
      <c r="P514" s="46"/>
      <c r="Q514" s="40" t="str">
        <f t="shared" si="9"/>
        <v xml:space="preserve"> </v>
      </c>
      <c r="R514" s="40">
        <f t="shared" si="5"/>
        <v>0</v>
      </c>
      <c r="S514" s="41">
        <f t="shared" si="6"/>
        <v>0</v>
      </c>
      <c r="T514" s="42"/>
      <c r="U514" s="43">
        <f t="shared" si="7"/>
        <v>0</v>
      </c>
      <c r="V514" s="41">
        <f t="shared" si="8"/>
        <v>0</v>
      </c>
      <c r="W514" s="11"/>
      <c r="X514" s="11"/>
      <c r="Y514" s="11"/>
      <c r="Z514" s="11"/>
      <c r="AA514" s="11"/>
      <c r="AB514" s="11"/>
      <c r="AC514" s="11"/>
      <c r="AD514" s="11"/>
    </row>
    <row r="515" spans="1:30" ht="12.75" customHeight="1">
      <c r="A515" s="33"/>
      <c r="B515" s="33"/>
      <c r="C515" s="33"/>
      <c r="D515" s="33"/>
      <c r="E515" s="33"/>
      <c r="F515" s="34"/>
      <c r="G515" s="34"/>
      <c r="H515" s="35"/>
      <c r="I515" s="35"/>
      <c r="J515" s="35"/>
      <c r="K515" s="35"/>
      <c r="L515" s="35"/>
      <c r="M515" s="36"/>
      <c r="N515" s="47"/>
      <c r="O515" s="38"/>
      <c r="P515" s="46"/>
      <c r="Q515" s="40" t="str">
        <f t="shared" si="9"/>
        <v xml:space="preserve"> </v>
      </c>
      <c r="R515" s="40">
        <f t="shared" si="5"/>
        <v>0</v>
      </c>
      <c r="S515" s="41">
        <f t="shared" si="6"/>
        <v>0</v>
      </c>
      <c r="T515" s="42"/>
      <c r="U515" s="43">
        <f t="shared" si="7"/>
        <v>0</v>
      </c>
      <c r="V515" s="41">
        <f t="shared" si="8"/>
        <v>0</v>
      </c>
      <c r="W515" s="11"/>
      <c r="X515" s="11"/>
      <c r="Y515" s="11"/>
      <c r="Z515" s="11"/>
      <c r="AA515" s="11"/>
      <c r="AB515" s="11"/>
      <c r="AC515" s="11"/>
      <c r="AD515" s="11"/>
    </row>
    <row r="516" spans="1:30" ht="12.75" customHeight="1">
      <c r="A516" s="33"/>
      <c r="B516" s="33"/>
      <c r="C516" s="33"/>
      <c r="D516" s="33"/>
      <c r="E516" s="33"/>
      <c r="F516" s="34"/>
      <c r="G516" s="34"/>
      <c r="H516" s="35"/>
      <c r="I516" s="35"/>
      <c r="J516" s="35"/>
      <c r="K516" s="35"/>
      <c r="L516" s="35"/>
      <c r="M516" s="36"/>
      <c r="N516" s="47"/>
      <c r="O516" s="38"/>
      <c r="P516" s="46"/>
      <c r="Q516" s="40" t="str">
        <f t="shared" si="9"/>
        <v xml:space="preserve"> </v>
      </c>
      <c r="R516" s="40">
        <f t="shared" si="5"/>
        <v>0</v>
      </c>
      <c r="S516" s="41">
        <f t="shared" si="6"/>
        <v>0</v>
      </c>
      <c r="T516" s="42"/>
      <c r="U516" s="43">
        <f t="shared" si="7"/>
        <v>0</v>
      </c>
      <c r="V516" s="41">
        <f t="shared" si="8"/>
        <v>0</v>
      </c>
      <c r="W516" s="11"/>
      <c r="X516" s="11"/>
      <c r="Y516" s="11"/>
      <c r="Z516" s="11"/>
      <c r="AA516" s="11"/>
      <c r="AB516" s="11"/>
      <c r="AC516" s="11"/>
      <c r="AD516" s="11"/>
    </row>
    <row r="517" spans="1:30" ht="12.75" customHeight="1">
      <c r="A517" s="33"/>
      <c r="B517" s="33"/>
      <c r="C517" s="33"/>
      <c r="D517" s="33"/>
      <c r="E517" s="33"/>
      <c r="F517" s="34"/>
      <c r="G517" s="34"/>
      <c r="H517" s="35"/>
      <c r="I517" s="35"/>
      <c r="J517" s="35"/>
      <c r="K517" s="35"/>
      <c r="L517" s="35"/>
      <c r="M517" s="36"/>
      <c r="N517" s="47"/>
      <c r="O517" s="38"/>
      <c r="P517" s="46"/>
      <c r="Q517" s="40" t="str">
        <f t="shared" si="9"/>
        <v xml:space="preserve"> </v>
      </c>
      <c r="R517" s="40">
        <f t="shared" si="5"/>
        <v>0</v>
      </c>
      <c r="S517" s="41">
        <f t="shared" si="6"/>
        <v>0</v>
      </c>
      <c r="T517" s="42"/>
      <c r="U517" s="43">
        <f t="shared" si="7"/>
        <v>0</v>
      </c>
      <c r="V517" s="41">
        <f t="shared" si="8"/>
        <v>0</v>
      </c>
      <c r="W517" s="11"/>
      <c r="X517" s="11"/>
      <c r="Y517" s="11"/>
      <c r="Z517" s="11"/>
      <c r="AA517" s="11"/>
      <c r="AB517" s="11"/>
      <c r="AC517" s="11"/>
      <c r="AD517" s="11"/>
    </row>
    <row r="518" spans="1:30" ht="12.75" customHeight="1">
      <c r="A518" s="33"/>
      <c r="B518" s="33"/>
      <c r="C518" s="33"/>
      <c r="D518" s="33"/>
      <c r="E518" s="33"/>
      <c r="F518" s="34"/>
      <c r="G518" s="34"/>
      <c r="H518" s="35"/>
      <c r="I518" s="35"/>
      <c r="J518" s="35"/>
      <c r="K518" s="35"/>
      <c r="L518" s="35"/>
      <c r="M518" s="36"/>
      <c r="N518" s="47"/>
      <c r="O518" s="38"/>
      <c r="P518" s="46"/>
      <c r="Q518" s="40" t="str">
        <f t="shared" si="9"/>
        <v xml:space="preserve"> </v>
      </c>
      <c r="R518" s="40">
        <f t="shared" si="5"/>
        <v>0</v>
      </c>
      <c r="S518" s="41">
        <f t="shared" si="6"/>
        <v>0</v>
      </c>
      <c r="T518" s="42"/>
      <c r="U518" s="43">
        <f t="shared" si="7"/>
        <v>0</v>
      </c>
      <c r="V518" s="41">
        <f t="shared" si="8"/>
        <v>0</v>
      </c>
      <c r="W518" s="11"/>
      <c r="X518" s="11"/>
      <c r="Y518" s="11"/>
      <c r="Z518" s="11"/>
      <c r="AA518" s="11"/>
      <c r="AB518" s="11"/>
      <c r="AC518" s="11"/>
      <c r="AD518" s="11"/>
    </row>
    <row r="519" spans="1:30" ht="12.75" customHeight="1">
      <c r="A519" s="33"/>
      <c r="B519" s="33"/>
      <c r="C519" s="33"/>
      <c r="D519" s="33"/>
      <c r="E519" s="33"/>
      <c r="F519" s="34"/>
      <c r="G519" s="34"/>
      <c r="H519" s="35"/>
      <c r="I519" s="35"/>
      <c r="J519" s="35"/>
      <c r="K519" s="35"/>
      <c r="L519" s="35"/>
      <c r="M519" s="36"/>
      <c r="N519" s="47"/>
      <c r="O519" s="38"/>
      <c r="P519" s="46"/>
      <c r="Q519" s="40" t="str">
        <f t="shared" si="9"/>
        <v xml:space="preserve"> </v>
      </c>
      <c r="R519" s="40">
        <f t="shared" si="5"/>
        <v>0</v>
      </c>
      <c r="S519" s="41">
        <f t="shared" si="6"/>
        <v>0</v>
      </c>
      <c r="T519" s="42"/>
      <c r="U519" s="43">
        <f t="shared" si="7"/>
        <v>0</v>
      </c>
      <c r="V519" s="41">
        <f t="shared" si="8"/>
        <v>0</v>
      </c>
      <c r="W519" s="11"/>
      <c r="X519" s="11"/>
      <c r="Y519" s="11"/>
      <c r="Z519" s="11"/>
      <c r="AA519" s="11"/>
      <c r="AB519" s="11"/>
      <c r="AC519" s="11"/>
      <c r="AD519" s="11"/>
    </row>
    <row r="520" spans="1:30" ht="12.75" customHeight="1">
      <c r="A520" s="33"/>
      <c r="B520" s="33"/>
      <c r="C520" s="33"/>
      <c r="D520" s="33"/>
      <c r="E520" s="33"/>
      <c r="F520" s="34"/>
      <c r="G520" s="34"/>
      <c r="H520" s="35"/>
      <c r="I520" s="35"/>
      <c r="J520" s="35"/>
      <c r="K520" s="35"/>
      <c r="L520" s="35"/>
      <c r="M520" s="36"/>
      <c r="N520" s="47"/>
      <c r="O520" s="38"/>
      <c r="P520" s="46"/>
      <c r="Q520" s="40" t="str">
        <f t="shared" si="9"/>
        <v xml:space="preserve"> </v>
      </c>
      <c r="R520" s="40">
        <f t="shared" si="5"/>
        <v>0</v>
      </c>
      <c r="S520" s="41">
        <f t="shared" si="6"/>
        <v>0</v>
      </c>
      <c r="T520" s="42"/>
      <c r="U520" s="43">
        <f t="shared" si="7"/>
        <v>0</v>
      </c>
      <c r="V520" s="41">
        <f t="shared" si="8"/>
        <v>0</v>
      </c>
      <c r="W520" s="11"/>
      <c r="X520" s="11"/>
      <c r="Y520" s="11"/>
      <c r="Z520" s="11"/>
      <c r="AA520" s="11"/>
      <c r="AB520" s="11"/>
      <c r="AC520" s="11"/>
      <c r="AD520" s="11"/>
    </row>
    <row r="521" spans="1:30" ht="12.75" customHeight="1">
      <c r="A521" s="33"/>
      <c r="B521" s="33"/>
      <c r="C521" s="33"/>
      <c r="D521" s="33"/>
      <c r="E521" s="33"/>
      <c r="F521" s="34"/>
      <c r="G521" s="34"/>
      <c r="H521" s="35"/>
      <c r="I521" s="35"/>
      <c r="J521" s="35"/>
      <c r="K521" s="35"/>
      <c r="L521" s="35"/>
      <c r="M521" s="36"/>
      <c r="N521" s="47"/>
      <c r="O521" s="38"/>
      <c r="P521" s="46"/>
      <c r="Q521" s="40" t="str">
        <f t="shared" si="9"/>
        <v xml:space="preserve"> </v>
      </c>
      <c r="R521" s="40">
        <f t="shared" si="5"/>
        <v>0</v>
      </c>
      <c r="S521" s="41">
        <f t="shared" si="6"/>
        <v>0</v>
      </c>
      <c r="T521" s="42"/>
      <c r="U521" s="43">
        <f t="shared" si="7"/>
        <v>0</v>
      </c>
      <c r="V521" s="41">
        <f t="shared" si="8"/>
        <v>0</v>
      </c>
      <c r="W521" s="11"/>
      <c r="X521" s="11"/>
      <c r="Y521" s="11"/>
      <c r="Z521" s="11"/>
      <c r="AA521" s="11"/>
      <c r="AB521" s="11"/>
      <c r="AC521" s="11"/>
      <c r="AD521" s="11"/>
    </row>
    <row r="522" spans="1:30" ht="12.75" customHeight="1">
      <c r="A522" s="33"/>
      <c r="B522" s="33"/>
      <c r="C522" s="33"/>
      <c r="D522" s="33"/>
      <c r="E522" s="33"/>
      <c r="F522" s="34"/>
      <c r="G522" s="34"/>
      <c r="H522" s="35"/>
      <c r="I522" s="35"/>
      <c r="J522" s="35"/>
      <c r="K522" s="35"/>
      <c r="L522" s="35"/>
      <c r="M522" s="36"/>
      <c r="N522" s="47"/>
      <c r="O522" s="38"/>
      <c r="P522" s="46"/>
      <c r="Q522" s="40" t="str">
        <f t="shared" si="9"/>
        <v xml:space="preserve"> </v>
      </c>
      <c r="R522" s="40">
        <f t="shared" ref="R522:R734" si="10">IF(AND(O522=2,P522&gt;0),0,N522)</f>
        <v>0</v>
      </c>
      <c r="S522" s="41">
        <f t="shared" ref="S522:S734" si="11">ROUND(R522*0.17,2)</f>
        <v>0</v>
      </c>
      <c r="T522" s="42"/>
      <c r="U522" s="43">
        <f t="shared" ref="U522:U734" si="12">IF(A522&gt;=2,ROUND(A522*0.00915,3),0)</f>
        <v>0</v>
      </c>
      <c r="V522" s="41">
        <f t="shared" ref="V522:V734" si="13">ROUND(R522*U522,2)</f>
        <v>0</v>
      </c>
      <c r="W522" s="11"/>
      <c r="X522" s="11"/>
      <c r="Y522" s="11"/>
      <c r="Z522" s="11"/>
      <c r="AA522" s="11"/>
      <c r="AB522" s="11"/>
      <c r="AC522" s="11"/>
      <c r="AD522" s="11"/>
    </row>
    <row r="523" spans="1:30" ht="12.75" customHeight="1">
      <c r="A523" s="33"/>
      <c r="B523" s="33"/>
      <c r="C523" s="33"/>
      <c r="D523" s="33"/>
      <c r="E523" s="33"/>
      <c r="F523" s="34"/>
      <c r="G523" s="34"/>
      <c r="H523" s="35"/>
      <c r="I523" s="35"/>
      <c r="J523" s="35"/>
      <c r="K523" s="35"/>
      <c r="L523" s="35"/>
      <c r="M523" s="36"/>
      <c r="N523" s="47"/>
      <c r="O523" s="38"/>
      <c r="P523" s="46"/>
      <c r="Q523" s="40" t="str">
        <f t="shared" ref="Q523:Q734" si="14">IF(AND(O523=2,P523&gt;0),N523," ")</f>
        <v xml:space="preserve"> </v>
      </c>
      <c r="R523" s="40">
        <f t="shared" si="10"/>
        <v>0</v>
      </c>
      <c r="S523" s="41">
        <f t="shared" si="11"/>
        <v>0</v>
      </c>
      <c r="T523" s="42"/>
      <c r="U523" s="43">
        <f t="shared" si="12"/>
        <v>0</v>
      </c>
      <c r="V523" s="41">
        <f t="shared" si="13"/>
        <v>0</v>
      </c>
      <c r="W523" s="11"/>
      <c r="X523" s="11"/>
      <c r="Y523" s="11"/>
      <c r="Z523" s="11"/>
      <c r="AA523" s="11"/>
      <c r="AB523" s="11"/>
      <c r="AC523" s="11"/>
      <c r="AD523" s="11"/>
    </row>
    <row r="524" spans="1:30" ht="12.75" customHeight="1">
      <c r="A524" s="33"/>
      <c r="B524" s="33"/>
      <c r="C524" s="33"/>
      <c r="D524" s="33"/>
      <c r="E524" s="33"/>
      <c r="F524" s="34"/>
      <c r="G524" s="34"/>
      <c r="H524" s="35"/>
      <c r="I524" s="35"/>
      <c r="J524" s="35"/>
      <c r="K524" s="35"/>
      <c r="L524" s="35"/>
      <c r="M524" s="36"/>
      <c r="N524" s="47"/>
      <c r="O524" s="38"/>
      <c r="P524" s="46"/>
      <c r="Q524" s="40" t="str">
        <f t="shared" si="14"/>
        <v xml:space="preserve"> </v>
      </c>
      <c r="R524" s="40">
        <f t="shared" si="10"/>
        <v>0</v>
      </c>
      <c r="S524" s="41">
        <f t="shared" si="11"/>
        <v>0</v>
      </c>
      <c r="T524" s="42"/>
      <c r="U524" s="43">
        <f t="shared" si="12"/>
        <v>0</v>
      </c>
      <c r="V524" s="41">
        <f t="shared" si="13"/>
        <v>0</v>
      </c>
      <c r="W524" s="11"/>
      <c r="X524" s="11"/>
      <c r="Y524" s="11"/>
      <c r="Z524" s="11"/>
      <c r="AA524" s="11"/>
      <c r="AB524" s="11"/>
      <c r="AC524" s="11"/>
      <c r="AD524" s="11"/>
    </row>
    <row r="525" spans="1:30" ht="12.75" customHeight="1">
      <c r="A525" s="33"/>
      <c r="B525" s="33"/>
      <c r="C525" s="33"/>
      <c r="D525" s="33"/>
      <c r="E525" s="33"/>
      <c r="F525" s="34"/>
      <c r="G525" s="34"/>
      <c r="H525" s="35"/>
      <c r="I525" s="35"/>
      <c r="J525" s="35"/>
      <c r="K525" s="35"/>
      <c r="L525" s="35"/>
      <c r="M525" s="36"/>
      <c r="N525" s="47"/>
      <c r="O525" s="38"/>
      <c r="P525" s="46"/>
      <c r="Q525" s="40" t="str">
        <f t="shared" si="14"/>
        <v xml:space="preserve"> </v>
      </c>
      <c r="R525" s="40">
        <f t="shared" si="10"/>
        <v>0</v>
      </c>
      <c r="S525" s="41">
        <f t="shared" si="11"/>
        <v>0</v>
      </c>
      <c r="T525" s="42"/>
      <c r="U525" s="43">
        <f t="shared" si="12"/>
        <v>0</v>
      </c>
      <c r="V525" s="41">
        <f t="shared" si="13"/>
        <v>0</v>
      </c>
      <c r="W525" s="11"/>
      <c r="X525" s="11"/>
      <c r="Y525" s="11"/>
      <c r="Z525" s="11"/>
      <c r="AA525" s="11"/>
      <c r="AB525" s="11"/>
      <c r="AC525" s="11"/>
      <c r="AD525" s="11"/>
    </row>
    <row r="526" spans="1:30" ht="12.75" customHeight="1">
      <c r="A526" s="33"/>
      <c r="B526" s="33"/>
      <c r="C526" s="33"/>
      <c r="D526" s="33"/>
      <c r="E526" s="33"/>
      <c r="F526" s="34"/>
      <c r="G526" s="34"/>
      <c r="H526" s="35"/>
      <c r="I526" s="35"/>
      <c r="J526" s="35"/>
      <c r="K526" s="35"/>
      <c r="L526" s="35"/>
      <c r="M526" s="36"/>
      <c r="N526" s="47"/>
      <c r="O526" s="38"/>
      <c r="P526" s="46"/>
      <c r="Q526" s="40" t="str">
        <f t="shared" si="14"/>
        <v xml:space="preserve"> </v>
      </c>
      <c r="R526" s="40">
        <f t="shared" si="10"/>
        <v>0</v>
      </c>
      <c r="S526" s="41">
        <f t="shared" si="11"/>
        <v>0</v>
      </c>
      <c r="T526" s="42"/>
      <c r="U526" s="43">
        <f t="shared" si="12"/>
        <v>0</v>
      </c>
      <c r="V526" s="41">
        <f t="shared" si="13"/>
        <v>0</v>
      </c>
      <c r="W526" s="11"/>
      <c r="X526" s="11"/>
      <c r="Y526" s="11"/>
      <c r="Z526" s="11"/>
      <c r="AA526" s="11"/>
      <c r="AB526" s="11"/>
      <c r="AC526" s="11"/>
      <c r="AD526" s="11"/>
    </row>
    <row r="527" spans="1:30" ht="12.75" customHeight="1">
      <c r="A527" s="33"/>
      <c r="B527" s="33"/>
      <c r="C527" s="33"/>
      <c r="D527" s="33"/>
      <c r="E527" s="33"/>
      <c r="F527" s="34"/>
      <c r="G527" s="34"/>
      <c r="H527" s="35"/>
      <c r="I527" s="35"/>
      <c r="J527" s="35"/>
      <c r="K527" s="35"/>
      <c r="L527" s="35"/>
      <c r="M527" s="36"/>
      <c r="N527" s="47"/>
      <c r="O527" s="38"/>
      <c r="P527" s="46"/>
      <c r="Q527" s="40" t="str">
        <f t="shared" si="14"/>
        <v xml:space="preserve"> </v>
      </c>
      <c r="R527" s="40">
        <f t="shared" si="10"/>
        <v>0</v>
      </c>
      <c r="S527" s="41">
        <f t="shared" si="11"/>
        <v>0</v>
      </c>
      <c r="T527" s="42"/>
      <c r="U527" s="43">
        <f t="shared" si="12"/>
        <v>0</v>
      </c>
      <c r="V527" s="41">
        <f t="shared" si="13"/>
        <v>0</v>
      </c>
      <c r="W527" s="11"/>
      <c r="X527" s="11"/>
      <c r="Y527" s="11"/>
      <c r="Z527" s="11"/>
      <c r="AA527" s="11"/>
      <c r="AB527" s="11"/>
      <c r="AC527" s="11"/>
      <c r="AD527" s="11"/>
    </row>
    <row r="528" spans="1:30" ht="12.75" customHeight="1">
      <c r="A528" s="33"/>
      <c r="B528" s="33"/>
      <c r="C528" s="33"/>
      <c r="D528" s="33"/>
      <c r="E528" s="33"/>
      <c r="F528" s="34"/>
      <c r="G528" s="34"/>
      <c r="H528" s="35"/>
      <c r="I528" s="35"/>
      <c r="J528" s="35"/>
      <c r="K528" s="35"/>
      <c r="L528" s="35"/>
      <c r="M528" s="36"/>
      <c r="N528" s="47"/>
      <c r="O528" s="38"/>
      <c r="P528" s="46"/>
      <c r="Q528" s="40" t="str">
        <f t="shared" si="14"/>
        <v xml:space="preserve"> </v>
      </c>
      <c r="R528" s="40">
        <f t="shared" si="10"/>
        <v>0</v>
      </c>
      <c r="S528" s="41">
        <f t="shared" si="11"/>
        <v>0</v>
      </c>
      <c r="T528" s="42"/>
      <c r="U528" s="43">
        <f t="shared" si="12"/>
        <v>0</v>
      </c>
      <c r="V528" s="41">
        <f t="shared" si="13"/>
        <v>0</v>
      </c>
      <c r="W528" s="11"/>
      <c r="X528" s="11"/>
      <c r="Y528" s="11"/>
      <c r="Z528" s="11"/>
      <c r="AA528" s="11"/>
      <c r="AB528" s="11"/>
      <c r="AC528" s="11"/>
      <c r="AD528" s="11"/>
    </row>
    <row r="529" spans="1:30" ht="12.75" customHeight="1">
      <c r="A529" s="33"/>
      <c r="B529" s="33"/>
      <c r="C529" s="33"/>
      <c r="D529" s="33"/>
      <c r="E529" s="33"/>
      <c r="F529" s="34"/>
      <c r="G529" s="34"/>
      <c r="H529" s="35"/>
      <c r="I529" s="35"/>
      <c r="J529" s="35"/>
      <c r="K529" s="35"/>
      <c r="L529" s="35"/>
      <c r="M529" s="36"/>
      <c r="N529" s="47"/>
      <c r="O529" s="38"/>
      <c r="P529" s="46"/>
      <c r="Q529" s="40" t="str">
        <f t="shared" si="14"/>
        <v xml:space="preserve"> </v>
      </c>
      <c r="R529" s="40">
        <f t="shared" si="10"/>
        <v>0</v>
      </c>
      <c r="S529" s="41">
        <f t="shared" si="11"/>
        <v>0</v>
      </c>
      <c r="T529" s="42"/>
      <c r="U529" s="43">
        <f t="shared" si="12"/>
        <v>0</v>
      </c>
      <c r="V529" s="41">
        <f t="shared" si="13"/>
        <v>0</v>
      </c>
      <c r="W529" s="11"/>
      <c r="X529" s="11"/>
      <c r="Y529" s="11"/>
      <c r="Z529" s="11"/>
      <c r="AA529" s="11"/>
      <c r="AB529" s="11"/>
      <c r="AC529" s="11"/>
      <c r="AD529" s="11"/>
    </row>
    <row r="530" spans="1:30" ht="12.75" customHeight="1">
      <c r="A530" s="33"/>
      <c r="B530" s="33"/>
      <c r="C530" s="33"/>
      <c r="D530" s="33"/>
      <c r="E530" s="33"/>
      <c r="F530" s="34"/>
      <c r="G530" s="34"/>
      <c r="H530" s="35"/>
      <c r="I530" s="35"/>
      <c r="J530" s="35"/>
      <c r="K530" s="35"/>
      <c r="L530" s="35"/>
      <c r="M530" s="36"/>
      <c r="N530" s="47"/>
      <c r="O530" s="38"/>
      <c r="P530" s="46"/>
      <c r="Q530" s="40" t="str">
        <f t="shared" si="14"/>
        <v xml:space="preserve"> </v>
      </c>
      <c r="R530" s="40">
        <f t="shared" si="10"/>
        <v>0</v>
      </c>
      <c r="S530" s="41">
        <f t="shared" si="11"/>
        <v>0</v>
      </c>
      <c r="T530" s="42"/>
      <c r="U530" s="43">
        <f t="shared" si="12"/>
        <v>0</v>
      </c>
      <c r="V530" s="41">
        <f t="shared" si="13"/>
        <v>0</v>
      </c>
      <c r="W530" s="11"/>
      <c r="X530" s="11"/>
      <c r="Y530" s="11"/>
      <c r="Z530" s="11"/>
      <c r="AA530" s="11"/>
      <c r="AB530" s="11"/>
      <c r="AC530" s="11"/>
      <c r="AD530" s="11"/>
    </row>
    <row r="531" spans="1:30" ht="12.75" customHeight="1">
      <c r="A531" s="33"/>
      <c r="B531" s="33"/>
      <c r="C531" s="33"/>
      <c r="D531" s="33"/>
      <c r="E531" s="33"/>
      <c r="F531" s="34"/>
      <c r="G531" s="34"/>
      <c r="H531" s="35"/>
      <c r="I531" s="35"/>
      <c r="J531" s="35"/>
      <c r="K531" s="35"/>
      <c r="L531" s="35"/>
      <c r="M531" s="36"/>
      <c r="N531" s="47"/>
      <c r="O531" s="38"/>
      <c r="P531" s="46"/>
      <c r="Q531" s="40" t="str">
        <f t="shared" si="14"/>
        <v xml:space="preserve"> </v>
      </c>
      <c r="R531" s="40">
        <f t="shared" si="10"/>
        <v>0</v>
      </c>
      <c r="S531" s="41">
        <f t="shared" si="11"/>
        <v>0</v>
      </c>
      <c r="T531" s="42"/>
      <c r="U531" s="43">
        <f t="shared" si="12"/>
        <v>0</v>
      </c>
      <c r="V531" s="41">
        <f t="shared" si="13"/>
        <v>0</v>
      </c>
      <c r="W531" s="11"/>
      <c r="X531" s="11"/>
      <c r="Y531" s="11"/>
      <c r="Z531" s="11"/>
      <c r="AA531" s="11"/>
      <c r="AB531" s="11"/>
      <c r="AC531" s="11"/>
      <c r="AD531" s="11"/>
    </row>
    <row r="532" spans="1:30" ht="12.75" customHeight="1">
      <c r="A532" s="33"/>
      <c r="B532" s="33"/>
      <c r="C532" s="33"/>
      <c r="D532" s="33"/>
      <c r="E532" s="33"/>
      <c r="F532" s="34"/>
      <c r="G532" s="34"/>
      <c r="H532" s="35"/>
      <c r="I532" s="35"/>
      <c r="J532" s="35"/>
      <c r="K532" s="35"/>
      <c r="L532" s="35"/>
      <c r="M532" s="36"/>
      <c r="N532" s="47"/>
      <c r="O532" s="38"/>
      <c r="P532" s="46"/>
      <c r="Q532" s="40" t="str">
        <f t="shared" si="14"/>
        <v xml:space="preserve"> </v>
      </c>
      <c r="R532" s="40">
        <f t="shared" si="10"/>
        <v>0</v>
      </c>
      <c r="S532" s="41">
        <f t="shared" si="11"/>
        <v>0</v>
      </c>
      <c r="T532" s="42"/>
      <c r="U532" s="43">
        <f t="shared" si="12"/>
        <v>0</v>
      </c>
      <c r="V532" s="41">
        <f t="shared" si="13"/>
        <v>0</v>
      </c>
      <c r="W532" s="11"/>
      <c r="X532" s="11"/>
      <c r="Y532" s="11"/>
      <c r="Z532" s="11"/>
      <c r="AA532" s="11"/>
      <c r="AB532" s="11"/>
      <c r="AC532" s="11"/>
      <c r="AD532" s="11"/>
    </row>
    <row r="533" spans="1:30" ht="12.75" customHeight="1">
      <c r="A533" s="33"/>
      <c r="B533" s="33"/>
      <c r="C533" s="33"/>
      <c r="D533" s="33"/>
      <c r="E533" s="33"/>
      <c r="F533" s="34"/>
      <c r="G533" s="34"/>
      <c r="H533" s="35"/>
      <c r="I533" s="35"/>
      <c r="J533" s="35"/>
      <c r="K533" s="35"/>
      <c r="L533" s="35"/>
      <c r="M533" s="36"/>
      <c r="N533" s="47"/>
      <c r="O533" s="38"/>
      <c r="P533" s="46"/>
      <c r="Q533" s="40" t="str">
        <f t="shared" si="14"/>
        <v xml:space="preserve"> </v>
      </c>
      <c r="R533" s="40">
        <f t="shared" si="10"/>
        <v>0</v>
      </c>
      <c r="S533" s="41">
        <f t="shared" si="11"/>
        <v>0</v>
      </c>
      <c r="T533" s="42"/>
      <c r="U533" s="43">
        <f t="shared" si="12"/>
        <v>0</v>
      </c>
      <c r="V533" s="41">
        <f t="shared" si="13"/>
        <v>0</v>
      </c>
      <c r="W533" s="11"/>
      <c r="X533" s="11"/>
      <c r="Y533" s="11"/>
      <c r="Z533" s="11"/>
      <c r="AA533" s="11"/>
      <c r="AB533" s="11"/>
      <c r="AC533" s="11"/>
      <c r="AD533" s="11"/>
    </row>
    <row r="534" spans="1:30" ht="12.75" customHeight="1">
      <c r="A534" s="33"/>
      <c r="B534" s="33"/>
      <c r="C534" s="33"/>
      <c r="D534" s="33"/>
      <c r="E534" s="33"/>
      <c r="F534" s="34"/>
      <c r="G534" s="34"/>
      <c r="H534" s="35"/>
      <c r="I534" s="35"/>
      <c r="J534" s="35"/>
      <c r="K534" s="35"/>
      <c r="L534" s="35"/>
      <c r="M534" s="36"/>
      <c r="N534" s="47"/>
      <c r="O534" s="38"/>
      <c r="P534" s="46"/>
      <c r="Q534" s="40" t="str">
        <f t="shared" si="14"/>
        <v xml:space="preserve"> </v>
      </c>
      <c r="R534" s="40">
        <f t="shared" si="10"/>
        <v>0</v>
      </c>
      <c r="S534" s="41">
        <f t="shared" si="11"/>
        <v>0</v>
      </c>
      <c r="T534" s="42"/>
      <c r="U534" s="43">
        <f t="shared" si="12"/>
        <v>0</v>
      </c>
      <c r="V534" s="41">
        <f t="shared" si="13"/>
        <v>0</v>
      </c>
      <c r="W534" s="11"/>
      <c r="X534" s="11"/>
      <c r="Y534" s="11"/>
      <c r="Z534" s="11"/>
      <c r="AA534" s="11"/>
      <c r="AB534" s="11"/>
      <c r="AC534" s="11"/>
      <c r="AD534" s="11"/>
    </row>
    <row r="535" spans="1:30" ht="12.75" customHeight="1">
      <c r="A535" s="33"/>
      <c r="B535" s="33"/>
      <c r="C535" s="33"/>
      <c r="D535" s="33"/>
      <c r="E535" s="33"/>
      <c r="F535" s="34"/>
      <c r="G535" s="34"/>
      <c r="H535" s="35"/>
      <c r="I535" s="35"/>
      <c r="J535" s="35"/>
      <c r="K535" s="35"/>
      <c r="L535" s="35"/>
      <c r="M535" s="36"/>
      <c r="N535" s="47"/>
      <c r="O535" s="38"/>
      <c r="P535" s="46"/>
      <c r="Q535" s="40" t="str">
        <f t="shared" si="14"/>
        <v xml:space="preserve"> </v>
      </c>
      <c r="R535" s="40">
        <f t="shared" si="10"/>
        <v>0</v>
      </c>
      <c r="S535" s="41">
        <f t="shared" si="11"/>
        <v>0</v>
      </c>
      <c r="T535" s="42"/>
      <c r="U535" s="43">
        <f t="shared" si="12"/>
        <v>0</v>
      </c>
      <c r="V535" s="41">
        <f t="shared" si="13"/>
        <v>0</v>
      </c>
      <c r="W535" s="11"/>
      <c r="X535" s="11"/>
      <c r="Y535" s="11"/>
      <c r="Z535" s="11"/>
      <c r="AA535" s="11"/>
      <c r="AB535" s="11"/>
      <c r="AC535" s="11"/>
      <c r="AD535" s="11"/>
    </row>
    <row r="536" spans="1:30" ht="12.75" customHeight="1">
      <c r="A536" s="33"/>
      <c r="B536" s="33"/>
      <c r="C536" s="33"/>
      <c r="D536" s="33"/>
      <c r="E536" s="33"/>
      <c r="F536" s="34"/>
      <c r="G536" s="34"/>
      <c r="H536" s="35"/>
      <c r="I536" s="35"/>
      <c r="J536" s="35"/>
      <c r="K536" s="35"/>
      <c r="L536" s="35"/>
      <c r="M536" s="36"/>
      <c r="N536" s="47"/>
      <c r="O536" s="38"/>
      <c r="P536" s="46"/>
      <c r="Q536" s="40" t="str">
        <f t="shared" si="14"/>
        <v xml:space="preserve"> </v>
      </c>
      <c r="R536" s="40">
        <f t="shared" si="10"/>
        <v>0</v>
      </c>
      <c r="S536" s="41">
        <f t="shared" si="11"/>
        <v>0</v>
      </c>
      <c r="T536" s="42"/>
      <c r="U536" s="43">
        <f t="shared" si="12"/>
        <v>0</v>
      </c>
      <c r="V536" s="41">
        <f t="shared" si="13"/>
        <v>0</v>
      </c>
      <c r="W536" s="11"/>
      <c r="X536" s="11"/>
      <c r="Y536" s="11"/>
      <c r="Z536" s="11"/>
      <c r="AA536" s="11"/>
      <c r="AB536" s="11"/>
      <c r="AC536" s="11"/>
      <c r="AD536" s="11"/>
    </row>
    <row r="537" spans="1:30" ht="12.75" customHeight="1">
      <c r="A537" s="33"/>
      <c r="B537" s="33"/>
      <c r="C537" s="33"/>
      <c r="D537" s="33"/>
      <c r="E537" s="33"/>
      <c r="F537" s="34"/>
      <c r="G537" s="34"/>
      <c r="H537" s="35"/>
      <c r="I537" s="35"/>
      <c r="J537" s="35"/>
      <c r="K537" s="35"/>
      <c r="L537" s="35"/>
      <c r="M537" s="36"/>
      <c r="N537" s="47"/>
      <c r="O537" s="38"/>
      <c r="P537" s="46"/>
      <c r="Q537" s="40" t="str">
        <f t="shared" si="14"/>
        <v xml:space="preserve"> </v>
      </c>
      <c r="R537" s="40">
        <f t="shared" si="10"/>
        <v>0</v>
      </c>
      <c r="S537" s="41">
        <f t="shared" si="11"/>
        <v>0</v>
      </c>
      <c r="T537" s="42"/>
      <c r="U537" s="43">
        <f t="shared" si="12"/>
        <v>0</v>
      </c>
      <c r="V537" s="41">
        <f t="shared" si="13"/>
        <v>0</v>
      </c>
      <c r="W537" s="11"/>
      <c r="X537" s="11"/>
      <c r="Y537" s="11"/>
      <c r="Z537" s="11"/>
      <c r="AA537" s="11"/>
      <c r="AB537" s="11"/>
      <c r="AC537" s="11"/>
      <c r="AD537" s="11"/>
    </row>
    <row r="538" spans="1:30" ht="12.75" customHeight="1">
      <c r="A538" s="33"/>
      <c r="B538" s="33"/>
      <c r="C538" s="33"/>
      <c r="D538" s="33"/>
      <c r="E538" s="33"/>
      <c r="F538" s="34"/>
      <c r="G538" s="34"/>
      <c r="H538" s="35"/>
      <c r="I538" s="35"/>
      <c r="J538" s="35"/>
      <c r="K538" s="35"/>
      <c r="L538" s="35"/>
      <c r="M538" s="36"/>
      <c r="N538" s="47"/>
      <c r="O538" s="38"/>
      <c r="P538" s="46"/>
      <c r="Q538" s="40" t="str">
        <f t="shared" si="14"/>
        <v xml:space="preserve"> </v>
      </c>
      <c r="R538" s="40">
        <f t="shared" si="10"/>
        <v>0</v>
      </c>
      <c r="S538" s="41">
        <f t="shared" si="11"/>
        <v>0</v>
      </c>
      <c r="T538" s="42"/>
      <c r="U538" s="43">
        <f t="shared" si="12"/>
        <v>0</v>
      </c>
      <c r="V538" s="41">
        <f t="shared" si="13"/>
        <v>0</v>
      </c>
      <c r="W538" s="11"/>
      <c r="X538" s="11"/>
      <c r="Y538" s="11"/>
      <c r="Z538" s="11"/>
      <c r="AA538" s="11"/>
      <c r="AB538" s="11"/>
      <c r="AC538" s="11"/>
      <c r="AD538" s="11"/>
    </row>
    <row r="539" spans="1:30" ht="12.75" customHeight="1">
      <c r="A539" s="33"/>
      <c r="B539" s="33"/>
      <c r="C539" s="33"/>
      <c r="D539" s="33"/>
      <c r="E539" s="33"/>
      <c r="F539" s="34"/>
      <c r="G539" s="34"/>
      <c r="H539" s="35"/>
      <c r="I539" s="35"/>
      <c r="J539" s="35"/>
      <c r="K539" s="35"/>
      <c r="L539" s="35"/>
      <c r="M539" s="36"/>
      <c r="N539" s="47"/>
      <c r="O539" s="38"/>
      <c r="P539" s="46"/>
      <c r="Q539" s="40" t="str">
        <f t="shared" si="14"/>
        <v xml:space="preserve"> </v>
      </c>
      <c r="R539" s="40">
        <f t="shared" si="10"/>
        <v>0</v>
      </c>
      <c r="S539" s="41">
        <f t="shared" si="11"/>
        <v>0</v>
      </c>
      <c r="T539" s="42"/>
      <c r="U539" s="43">
        <f t="shared" si="12"/>
        <v>0</v>
      </c>
      <c r="V539" s="41">
        <f t="shared" si="13"/>
        <v>0</v>
      </c>
      <c r="W539" s="11"/>
      <c r="X539" s="11"/>
      <c r="Y539" s="11"/>
      <c r="Z539" s="11"/>
      <c r="AA539" s="11"/>
      <c r="AB539" s="11"/>
      <c r="AC539" s="11"/>
      <c r="AD539" s="11"/>
    </row>
    <row r="540" spans="1:30" ht="12.75" customHeight="1">
      <c r="A540" s="33"/>
      <c r="B540" s="33"/>
      <c r="C540" s="33"/>
      <c r="D540" s="33"/>
      <c r="E540" s="33"/>
      <c r="F540" s="34"/>
      <c r="G540" s="34"/>
      <c r="H540" s="35"/>
      <c r="I540" s="35"/>
      <c r="J540" s="35"/>
      <c r="K540" s="35"/>
      <c r="L540" s="35"/>
      <c r="M540" s="36"/>
      <c r="N540" s="47"/>
      <c r="O540" s="38"/>
      <c r="P540" s="46"/>
      <c r="Q540" s="40" t="str">
        <f t="shared" si="14"/>
        <v xml:space="preserve"> </v>
      </c>
      <c r="R540" s="40">
        <f t="shared" si="10"/>
        <v>0</v>
      </c>
      <c r="S540" s="41">
        <f t="shared" si="11"/>
        <v>0</v>
      </c>
      <c r="T540" s="42"/>
      <c r="U540" s="43">
        <f t="shared" si="12"/>
        <v>0</v>
      </c>
      <c r="V540" s="41">
        <f t="shared" si="13"/>
        <v>0</v>
      </c>
      <c r="W540" s="11"/>
      <c r="X540" s="11"/>
      <c r="Y540" s="11"/>
      <c r="Z540" s="11"/>
      <c r="AA540" s="11"/>
      <c r="AB540" s="11"/>
      <c r="AC540" s="11"/>
      <c r="AD540" s="11"/>
    </row>
    <row r="541" spans="1:30" ht="12.75" customHeight="1">
      <c r="A541" s="33"/>
      <c r="B541" s="33"/>
      <c r="C541" s="33"/>
      <c r="D541" s="33"/>
      <c r="E541" s="33"/>
      <c r="F541" s="34"/>
      <c r="G541" s="34"/>
      <c r="H541" s="35"/>
      <c r="I541" s="35"/>
      <c r="J541" s="35"/>
      <c r="K541" s="35"/>
      <c r="L541" s="35"/>
      <c r="M541" s="36"/>
      <c r="N541" s="47"/>
      <c r="O541" s="38"/>
      <c r="P541" s="46"/>
      <c r="Q541" s="40" t="str">
        <f t="shared" si="14"/>
        <v xml:space="preserve"> </v>
      </c>
      <c r="R541" s="40">
        <f t="shared" si="10"/>
        <v>0</v>
      </c>
      <c r="S541" s="41">
        <f t="shared" si="11"/>
        <v>0</v>
      </c>
      <c r="T541" s="42"/>
      <c r="U541" s="43">
        <f t="shared" si="12"/>
        <v>0</v>
      </c>
      <c r="V541" s="41">
        <f t="shared" si="13"/>
        <v>0</v>
      </c>
      <c r="W541" s="11"/>
      <c r="X541" s="11"/>
      <c r="Y541" s="11"/>
      <c r="Z541" s="11"/>
      <c r="AA541" s="11"/>
      <c r="AB541" s="11"/>
      <c r="AC541" s="11"/>
      <c r="AD541" s="11"/>
    </row>
    <row r="542" spans="1:30" ht="12.75" customHeight="1">
      <c r="A542" s="33"/>
      <c r="B542" s="33"/>
      <c r="C542" s="33"/>
      <c r="D542" s="33"/>
      <c r="E542" s="33"/>
      <c r="F542" s="34"/>
      <c r="G542" s="34"/>
      <c r="H542" s="35"/>
      <c r="I542" s="35"/>
      <c r="J542" s="35"/>
      <c r="K542" s="35"/>
      <c r="L542" s="35"/>
      <c r="M542" s="36"/>
      <c r="N542" s="47"/>
      <c r="O542" s="38"/>
      <c r="P542" s="46"/>
      <c r="Q542" s="40" t="str">
        <f t="shared" si="14"/>
        <v xml:space="preserve"> </v>
      </c>
      <c r="R542" s="40">
        <f t="shared" si="10"/>
        <v>0</v>
      </c>
      <c r="S542" s="41">
        <f t="shared" si="11"/>
        <v>0</v>
      </c>
      <c r="T542" s="42"/>
      <c r="U542" s="43">
        <f t="shared" si="12"/>
        <v>0</v>
      </c>
      <c r="V542" s="41">
        <f t="shared" si="13"/>
        <v>0</v>
      </c>
      <c r="W542" s="11"/>
      <c r="X542" s="11"/>
      <c r="Y542" s="11"/>
      <c r="Z542" s="11"/>
      <c r="AA542" s="11"/>
      <c r="AB542" s="11"/>
      <c r="AC542" s="11"/>
      <c r="AD542" s="11"/>
    </row>
    <row r="543" spans="1:30" ht="12.75" customHeight="1">
      <c r="A543" s="33"/>
      <c r="B543" s="33"/>
      <c r="C543" s="33"/>
      <c r="D543" s="33"/>
      <c r="E543" s="33"/>
      <c r="F543" s="34"/>
      <c r="G543" s="34"/>
      <c r="H543" s="35"/>
      <c r="I543" s="35"/>
      <c r="J543" s="35"/>
      <c r="K543" s="35"/>
      <c r="L543" s="35"/>
      <c r="M543" s="36"/>
      <c r="N543" s="47"/>
      <c r="O543" s="38"/>
      <c r="P543" s="46"/>
      <c r="Q543" s="40" t="str">
        <f t="shared" si="14"/>
        <v xml:space="preserve"> </v>
      </c>
      <c r="R543" s="40">
        <f t="shared" si="10"/>
        <v>0</v>
      </c>
      <c r="S543" s="41">
        <f t="shared" si="11"/>
        <v>0</v>
      </c>
      <c r="T543" s="42"/>
      <c r="U543" s="43">
        <f t="shared" si="12"/>
        <v>0</v>
      </c>
      <c r="V543" s="41">
        <f t="shared" si="13"/>
        <v>0</v>
      </c>
      <c r="W543" s="11"/>
      <c r="X543" s="11"/>
      <c r="Y543" s="11"/>
      <c r="Z543" s="11"/>
      <c r="AA543" s="11"/>
      <c r="AB543" s="11"/>
      <c r="AC543" s="11"/>
      <c r="AD543" s="11"/>
    </row>
    <row r="544" spans="1:30" ht="12.75" customHeight="1">
      <c r="A544" s="33"/>
      <c r="B544" s="33"/>
      <c r="C544" s="33"/>
      <c r="D544" s="33"/>
      <c r="E544" s="33"/>
      <c r="F544" s="34"/>
      <c r="G544" s="34"/>
      <c r="H544" s="35"/>
      <c r="I544" s="35"/>
      <c r="J544" s="35"/>
      <c r="K544" s="35"/>
      <c r="L544" s="35"/>
      <c r="M544" s="36"/>
      <c r="N544" s="47"/>
      <c r="O544" s="38"/>
      <c r="P544" s="46"/>
      <c r="Q544" s="40" t="str">
        <f t="shared" si="14"/>
        <v xml:space="preserve"> </v>
      </c>
      <c r="R544" s="40">
        <f t="shared" si="10"/>
        <v>0</v>
      </c>
      <c r="S544" s="41">
        <f t="shared" si="11"/>
        <v>0</v>
      </c>
      <c r="T544" s="42"/>
      <c r="U544" s="43">
        <f t="shared" si="12"/>
        <v>0</v>
      </c>
      <c r="V544" s="41">
        <f t="shared" si="13"/>
        <v>0</v>
      </c>
      <c r="W544" s="11"/>
      <c r="X544" s="11"/>
      <c r="Y544" s="11"/>
      <c r="Z544" s="11"/>
      <c r="AA544" s="11"/>
      <c r="AB544" s="11"/>
      <c r="AC544" s="11"/>
      <c r="AD544" s="11"/>
    </row>
    <row r="545" spans="1:30" ht="12.75" customHeight="1">
      <c r="A545" s="33"/>
      <c r="B545" s="33"/>
      <c r="C545" s="33"/>
      <c r="D545" s="33"/>
      <c r="E545" s="33"/>
      <c r="F545" s="34"/>
      <c r="G545" s="34"/>
      <c r="H545" s="35"/>
      <c r="I545" s="35"/>
      <c r="J545" s="35"/>
      <c r="K545" s="35"/>
      <c r="L545" s="35"/>
      <c r="M545" s="36"/>
      <c r="N545" s="47"/>
      <c r="O545" s="38"/>
      <c r="P545" s="46"/>
      <c r="Q545" s="40" t="str">
        <f t="shared" si="14"/>
        <v xml:space="preserve"> </v>
      </c>
      <c r="R545" s="40">
        <f t="shared" si="10"/>
        <v>0</v>
      </c>
      <c r="S545" s="41">
        <f t="shared" si="11"/>
        <v>0</v>
      </c>
      <c r="T545" s="42"/>
      <c r="U545" s="43">
        <f t="shared" si="12"/>
        <v>0</v>
      </c>
      <c r="V545" s="41">
        <f t="shared" si="13"/>
        <v>0</v>
      </c>
      <c r="W545" s="11"/>
      <c r="X545" s="11"/>
      <c r="Y545" s="11"/>
      <c r="Z545" s="11"/>
      <c r="AA545" s="11"/>
      <c r="AB545" s="11"/>
      <c r="AC545" s="11"/>
      <c r="AD545" s="11"/>
    </row>
    <row r="546" spans="1:30" ht="12.75" customHeight="1">
      <c r="A546" s="33"/>
      <c r="B546" s="33"/>
      <c r="C546" s="33"/>
      <c r="D546" s="33"/>
      <c r="E546" s="33"/>
      <c r="F546" s="34"/>
      <c r="G546" s="34"/>
      <c r="H546" s="35"/>
      <c r="I546" s="35"/>
      <c r="J546" s="35"/>
      <c r="K546" s="35"/>
      <c r="L546" s="35"/>
      <c r="M546" s="36"/>
      <c r="N546" s="47"/>
      <c r="O546" s="38"/>
      <c r="P546" s="46"/>
      <c r="Q546" s="40" t="str">
        <f t="shared" si="14"/>
        <v xml:space="preserve"> </v>
      </c>
      <c r="R546" s="40">
        <f t="shared" si="10"/>
        <v>0</v>
      </c>
      <c r="S546" s="41">
        <f t="shared" si="11"/>
        <v>0</v>
      </c>
      <c r="T546" s="42"/>
      <c r="U546" s="43">
        <f t="shared" si="12"/>
        <v>0</v>
      </c>
      <c r="V546" s="41">
        <f t="shared" si="13"/>
        <v>0</v>
      </c>
      <c r="W546" s="11"/>
      <c r="X546" s="11"/>
      <c r="Y546" s="11"/>
      <c r="Z546" s="11"/>
      <c r="AA546" s="11"/>
      <c r="AB546" s="11"/>
      <c r="AC546" s="11"/>
      <c r="AD546" s="11"/>
    </row>
    <row r="547" spans="1:30" ht="12.75" customHeight="1">
      <c r="A547" s="33"/>
      <c r="B547" s="33"/>
      <c r="C547" s="33"/>
      <c r="D547" s="33"/>
      <c r="E547" s="33"/>
      <c r="F547" s="34"/>
      <c r="G547" s="34"/>
      <c r="H547" s="35"/>
      <c r="I547" s="35"/>
      <c r="J547" s="35"/>
      <c r="K547" s="35"/>
      <c r="L547" s="35"/>
      <c r="M547" s="36"/>
      <c r="N547" s="47"/>
      <c r="O547" s="38"/>
      <c r="P547" s="46"/>
      <c r="Q547" s="40" t="str">
        <f t="shared" si="14"/>
        <v xml:space="preserve"> </v>
      </c>
      <c r="R547" s="40">
        <f t="shared" si="10"/>
        <v>0</v>
      </c>
      <c r="S547" s="41">
        <f t="shared" si="11"/>
        <v>0</v>
      </c>
      <c r="T547" s="42"/>
      <c r="U547" s="43">
        <f t="shared" si="12"/>
        <v>0</v>
      </c>
      <c r="V547" s="41">
        <f t="shared" si="13"/>
        <v>0</v>
      </c>
      <c r="W547" s="11"/>
      <c r="X547" s="11"/>
      <c r="Y547" s="11"/>
      <c r="Z547" s="11"/>
      <c r="AA547" s="11"/>
      <c r="AB547" s="11"/>
      <c r="AC547" s="11"/>
      <c r="AD547" s="11"/>
    </row>
    <row r="548" spans="1:30" ht="12.75" customHeight="1">
      <c r="A548" s="33"/>
      <c r="B548" s="33"/>
      <c r="C548" s="33"/>
      <c r="D548" s="33"/>
      <c r="E548" s="33"/>
      <c r="F548" s="34"/>
      <c r="G548" s="34"/>
      <c r="H548" s="35"/>
      <c r="I548" s="35"/>
      <c r="J548" s="35"/>
      <c r="K548" s="35"/>
      <c r="L548" s="35"/>
      <c r="M548" s="36"/>
      <c r="N548" s="47"/>
      <c r="O548" s="38"/>
      <c r="P548" s="46"/>
      <c r="Q548" s="40" t="str">
        <f t="shared" si="14"/>
        <v xml:space="preserve"> </v>
      </c>
      <c r="R548" s="40">
        <f t="shared" si="10"/>
        <v>0</v>
      </c>
      <c r="S548" s="41">
        <f t="shared" si="11"/>
        <v>0</v>
      </c>
      <c r="T548" s="42"/>
      <c r="U548" s="43">
        <f t="shared" si="12"/>
        <v>0</v>
      </c>
      <c r="V548" s="41">
        <f t="shared" si="13"/>
        <v>0</v>
      </c>
      <c r="W548" s="11"/>
      <c r="X548" s="11"/>
      <c r="Y548" s="11"/>
      <c r="Z548" s="11"/>
      <c r="AA548" s="11"/>
      <c r="AB548" s="11"/>
      <c r="AC548" s="11"/>
      <c r="AD548" s="11"/>
    </row>
    <row r="549" spans="1:30" ht="12.75" customHeight="1">
      <c r="A549" s="33"/>
      <c r="B549" s="33"/>
      <c r="C549" s="33"/>
      <c r="D549" s="33"/>
      <c r="E549" s="33"/>
      <c r="F549" s="34"/>
      <c r="G549" s="34"/>
      <c r="H549" s="35"/>
      <c r="I549" s="35"/>
      <c r="J549" s="35"/>
      <c r="K549" s="35"/>
      <c r="L549" s="35"/>
      <c r="M549" s="36"/>
      <c r="N549" s="47"/>
      <c r="O549" s="38"/>
      <c r="P549" s="46"/>
      <c r="Q549" s="40" t="str">
        <f t="shared" si="14"/>
        <v xml:space="preserve"> </v>
      </c>
      <c r="R549" s="40">
        <f t="shared" si="10"/>
        <v>0</v>
      </c>
      <c r="S549" s="41">
        <f t="shared" si="11"/>
        <v>0</v>
      </c>
      <c r="T549" s="42"/>
      <c r="U549" s="43">
        <f t="shared" si="12"/>
        <v>0</v>
      </c>
      <c r="V549" s="41">
        <f t="shared" si="13"/>
        <v>0</v>
      </c>
      <c r="W549" s="11"/>
      <c r="X549" s="11"/>
      <c r="Y549" s="11"/>
      <c r="Z549" s="11"/>
      <c r="AA549" s="11"/>
      <c r="AB549" s="11"/>
      <c r="AC549" s="11"/>
      <c r="AD549" s="11"/>
    </row>
    <row r="550" spans="1:30" ht="12.75" customHeight="1">
      <c r="A550" s="33"/>
      <c r="B550" s="33"/>
      <c r="C550" s="33"/>
      <c r="D550" s="33"/>
      <c r="E550" s="33"/>
      <c r="F550" s="34"/>
      <c r="G550" s="34"/>
      <c r="H550" s="35"/>
      <c r="I550" s="35"/>
      <c r="J550" s="35"/>
      <c r="K550" s="35"/>
      <c r="L550" s="35"/>
      <c r="M550" s="36"/>
      <c r="N550" s="47"/>
      <c r="O550" s="38"/>
      <c r="P550" s="46"/>
      <c r="Q550" s="40" t="str">
        <f t="shared" si="14"/>
        <v xml:space="preserve"> </v>
      </c>
      <c r="R550" s="40">
        <f t="shared" si="10"/>
        <v>0</v>
      </c>
      <c r="S550" s="41">
        <f t="shared" si="11"/>
        <v>0</v>
      </c>
      <c r="T550" s="42"/>
      <c r="U550" s="43">
        <f t="shared" si="12"/>
        <v>0</v>
      </c>
      <c r="V550" s="41">
        <f t="shared" si="13"/>
        <v>0</v>
      </c>
      <c r="W550" s="11"/>
      <c r="X550" s="11"/>
      <c r="Y550" s="11"/>
      <c r="Z550" s="11"/>
      <c r="AA550" s="11"/>
      <c r="AB550" s="11"/>
      <c r="AC550" s="11"/>
      <c r="AD550" s="11"/>
    </row>
    <row r="551" spans="1:30" ht="12.75" customHeight="1">
      <c r="A551" s="33"/>
      <c r="B551" s="33"/>
      <c r="C551" s="33"/>
      <c r="D551" s="33"/>
      <c r="E551" s="33"/>
      <c r="F551" s="34"/>
      <c r="G551" s="34"/>
      <c r="H551" s="35"/>
      <c r="I551" s="35"/>
      <c r="J551" s="35"/>
      <c r="K551" s="35"/>
      <c r="L551" s="35"/>
      <c r="M551" s="36"/>
      <c r="N551" s="47"/>
      <c r="O551" s="38"/>
      <c r="P551" s="46"/>
      <c r="Q551" s="40" t="str">
        <f t="shared" si="14"/>
        <v xml:space="preserve"> </v>
      </c>
      <c r="R551" s="40">
        <f t="shared" si="10"/>
        <v>0</v>
      </c>
      <c r="S551" s="41">
        <f t="shared" si="11"/>
        <v>0</v>
      </c>
      <c r="T551" s="42"/>
      <c r="U551" s="43">
        <f t="shared" si="12"/>
        <v>0</v>
      </c>
      <c r="V551" s="41">
        <f t="shared" si="13"/>
        <v>0</v>
      </c>
      <c r="W551" s="11"/>
      <c r="X551" s="11"/>
      <c r="Y551" s="11"/>
      <c r="Z551" s="11"/>
      <c r="AA551" s="11"/>
      <c r="AB551" s="11"/>
      <c r="AC551" s="11"/>
      <c r="AD551" s="11"/>
    </row>
    <row r="552" spans="1:30" ht="12.75" customHeight="1">
      <c r="A552" s="33"/>
      <c r="B552" s="33"/>
      <c r="C552" s="33"/>
      <c r="D552" s="33"/>
      <c r="E552" s="33"/>
      <c r="F552" s="34"/>
      <c r="G552" s="34"/>
      <c r="H552" s="35"/>
      <c r="I552" s="35"/>
      <c r="J552" s="35"/>
      <c r="K552" s="35"/>
      <c r="L552" s="35"/>
      <c r="M552" s="36"/>
      <c r="N552" s="47"/>
      <c r="O552" s="38"/>
      <c r="P552" s="46"/>
      <c r="Q552" s="40" t="str">
        <f t="shared" si="14"/>
        <v xml:space="preserve"> </v>
      </c>
      <c r="R552" s="40">
        <f t="shared" si="10"/>
        <v>0</v>
      </c>
      <c r="S552" s="41">
        <f t="shared" si="11"/>
        <v>0</v>
      </c>
      <c r="T552" s="42"/>
      <c r="U552" s="43">
        <f t="shared" si="12"/>
        <v>0</v>
      </c>
      <c r="V552" s="41">
        <f t="shared" si="13"/>
        <v>0</v>
      </c>
      <c r="W552" s="11"/>
      <c r="X552" s="11"/>
      <c r="Y552" s="11"/>
      <c r="Z552" s="11"/>
      <c r="AA552" s="11"/>
      <c r="AB552" s="11"/>
      <c r="AC552" s="11"/>
      <c r="AD552" s="11"/>
    </row>
    <row r="553" spans="1:30" ht="12.75" customHeight="1">
      <c r="A553" s="33"/>
      <c r="B553" s="33"/>
      <c r="C553" s="33"/>
      <c r="D553" s="33"/>
      <c r="E553" s="33"/>
      <c r="F553" s="34"/>
      <c r="G553" s="34"/>
      <c r="H553" s="35"/>
      <c r="I553" s="35"/>
      <c r="J553" s="35"/>
      <c r="K553" s="35"/>
      <c r="L553" s="35"/>
      <c r="M553" s="36"/>
      <c r="N553" s="47"/>
      <c r="O553" s="38"/>
      <c r="P553" s="46"/>
      <c r="Q553" s="40" t="str">
        <f t="shared" si="14"/>
        <v xml:space="preserve"> </v>
      </c>
      <c r="R553" s="40">
        <f t="shared" si="10"/>
        <v>0</v>
      </c>
      <c r="S553" s="41">
        <f t="shared" si="11"/>
        <v>0</v>
      </c>
      <c r="T553" s="42"/>
      <c r="U553" s="43">
        <f t="shared" si="12"/>
        <v>0</v>
      </c>
      <c r="V553" s="41">
        <f t="shared" si="13"/>
        <v>0</v>
      </c>
      <c r="W553" s="11"/>
      <c r="X553" s="11"/>
      <c r="Y553" s="11"/>
      <c r="Z553" s="11"/>
      <c r="AA553" s="11"/>
      <c r="AB553" s="11"/>
      <c r="AC553" s="11"/>
      <c r="AD553" s="11"/>
    </row>
    <row r="554" spans="1:30" ht="12.75" customHeight="1">
      <c r="A554" s="33"/>
      <c r="B554" s="33"/>
      <c r="C554" s="33"/>
      <c r="D554" s="33"/>
      <c r="E554" s="33"/>
      <c r="F554" s="34"/>
      <c r="G554" s="34"/>
      <c r="H554" s="35"/>
      <c r="I554" s="35"/>
      <c r="J554" s="35"/>
      <c r="K554" s="35"/>
      <c r="L554" s="35"/>
      <c r="M554" s="36"/>
      <c r="N554" s="47"/>
      <c r="O554" s="38"/>
      <c r="P554" s="46"/>
      <c r="Q554" s="40" t="str">
        <f t="shared" si="14"/>
        <v xml:space="preserve"> </v>
      </c>
      <c r="R554" s="40">
        <f t="shared" si="10"/>
        <v>0</v>
      </c>
      <c r="S554" s="41">
        <f t="shared" si="11"/>
        <v>0</v>
      </c>
      <c r="T554" s="42"/>
      <c r="U554" s="43">
        <f t="shared" si="12"/>
        <v>0</v>
      </c>
      <c r="V554" s="41">
        <f t="shared" si="13"/>
        <v>0</v>
      </c>
      <c r="W554" s="11"/>
      <c r="X554" s="11"/>
      <c r="Y554" s="11"/>
      <c r="Z554" s="11"/>
      <c r="AA554" s="11"/>
      <c r="AB554" s="11"/>
      <c r="AC554" s="11"/>
      <c r="AD554" s="11"/>
    </row>
    <row r="555" spans="1:30" ht="12.75" customHeight="1">
      <c r="A555" s="33"/>
      <c r="B555" s="33"/>
      <c r="C555" s="33"/>
      <c r="D555" s="33"/>
      <c r="E555" s="33"/>
      <c r="F555" s="34"/>
      <c r="G555" s="34"/>
      <c r="H555" s="35"/>
      <c r="I555" s="35"/>
      <c r="J555" s="35"/>
      <c r="K555" s="35"/>
      <c r="L555" s="35"/>
      <c r="M555" s="36"/>
      <c r="N555" s="47"/>
      <c r="O555" s="38"/>
      <c r="P555" s="46"/>
      <c r="Q555" s="40" t="str">
        <f t="shared" si="14"/>
        <v xml:space="preserve"> </v>
      </c>
      <c r="R555" s="40">
        <f t="shared" si="10"/>
        <v>0</v>
      </c>
      <c r="S555" s="41">
        <f t="shared" si="11"/>
        <v>0</v>
      </c>
      <c r="T555" s="42"/>
      <c r="U555" s="43">
        <f t="shared" si="12"/>
        <v>0</v>
      </c>
      <c r="V555" s="41">
        <f t="shared" si="13"/>
        <v>0</v>
      </c>
      <c r="W555" s="11"/>
      <c r="X555" s="11"/>
      <c r="Y555" s="11"/>
      <c r="Z555" s="11"/>
      <c r="AA555" s="11"/>
      <c r="AB555" s="11"/>
      <c r="AC555" s="11"/>
      <c r="AD555" s="11"/>
    </row>
    <row r="556" spans="1:30" ht="12.75" customHeight="1">
      <c r="A556" s="33"/>
      <c r="B556" s="33"/>
      <c r="C556" s="33"/>
      <c r="D556" s="33"/>
      <c r="E556" s="33"/>
      <c r="F556" s="34"/>
      <c r="G556" s="34"/>
      <c r="H556" s="35"/>
      <c r="I556" s="35"/>
      <c r="J556" s="35"/>
      <c r="K556" s="35"/>
      <c r="L556" s="35"/>
      <c r="M556" s="36"/>
      <c r="N556" s="47"/>
      <c r="O556" s="38"/>
      <c r="P556" s="46"/>
      <c r="Q556" s="40" t="str">
        <f t="shared" si="14"/>
        <v xml:space="preserve"> </v>
      </c>
      <c r="R556" s="40">
        <f t="shared" si="10"/>
        <v>0</v>
      </c>
      <c r="S556" s="41">
        <f t="shared" si="11"/>
        <v>0</v>
      </c>
      <c r="T556" s="42"/>
      <c r="U556" s="43">
        <f t="shared" si="12"/>
        <v>0</v>
      </c>
      <c r="V556" s="41">
        <f t="shared" si="13"/>
        <v>0</v>
      </c>
      <c r="W556" s="11"/>
      <c r="X556" s="11"/>
      <c r="Y556" s="11"/>
      <c r="Z556" s="11"/>
      <c r="AA556" s="11"/>
      <c r="AB556" s="11"/>
      <c r="AC556" s="11"/>
      <c r="AD556" s="11"/>
    </row>
    <row r="557" spans="1:30" ht="12.75" customHeight="1">
      <c r="A557" s="33"/>
      <c r="B557" s="33"/>
      <c r="C557" s="33"/>
      <c r="D557" s="33"/>
      <c r="E557" s="33"/>
      <c r="F557" s="34"/>
      <c r="G557" s="34"/>
      <c r="H557" s="35"/>
      <c r="I557" s="35"/>
      <c r="J557" s="35"/>
      <c r="K557" s="35"/>
      <c r="L557" s="35"/>
      <c r="M557" s="36"/>
      <c r="N557" s="47"/>
      <c r="O557" s="38"/>
      <c r="P557" s="46"/>
      <c r="Q557" s="40" t="str">
        <f t="shared" si="14"/>
        <v xml:space="preserve"> </v>
      </c>
      <c r="R557" s="40">
        <f t="shared" si="10"/>
        <v>0</v>
      </c>
      <c r="S557" s="41">
        <f t="shared" si="11"/>
        <v>0</v>
      </c>
      <c r="T557" s="42"/>
      <c r="U557" s="43">
        <f t="shared" si="12"/>
        <v>0</v>
      </c>
      <c r="V557" s="41">
        <f t="shared" si="13"/>
        <v>0</v>
      </c>
      <c r="W557" s="11"/>
      <c r="X557" s="11"/>
      <c r="Y557" s="11"/>
      <c r="Z557" s="11"/>
      <c r="AA557" s="11"/>
      <c r="AB557" s="11"/>
      <c r="AC557" s="11"/>
      <c r="AD557" s="11"/>
    </row>
    <row r="558" spans="1:30" ht="12.75" customHeight="1">
      <c r="A558" s="33"/>
      <c r="B558" s="33"/>
      <c r="C558" s="33"/>
      <c r="D558" s="33"/>
      <c r="E558" s="33"/>
      <c r="F558" s="34"/>
      <c r="G558" s="34"/>
      <c r="H558" s="35"/>
      <c r="I558" s="35"/>
      <c r="J558" s="35"/>
      <c r="K558" s="35"/>
      <c r="L558" s="35"/>
      <c r="M558" s="36"/>
      <c r="N558" s="47"/>
      <c r="O558" s="38"/>
      <c r="P558" s="46"/>
      <c r="Q558" s="40" t="str">
        <f t="shared" si="14"/>
        <v xml:space="preserve"> </v>
      </c>
      <c r="R558" s="40">
        <f t="shared" si="10"/>
        <v>0</v>
      </c>
      <c r="S558" s="41">
        <f t="shared" si="11"/>
        <v>0</v>
      </c>
      <c r="T558" s="42"/>
      <c r="U558" s="43">
        <f t="shared" si="12"/>
        <v>0</v>
      </c>
      <c r="V558" s="41">
        <f t="shared" si="13"/>
        <v>0</v>
      </c>
      <c r="W558" s="11"/>
      <c r="X558" s="11"/>
      <c r="Y558" s="11"/>
      <c r="Z558" s="11"/>
      <c r="AA558" s="11"/>
      <c r="AB558" s="11"/>
      <c r="AC558" s="11"/>
      <c r="AD558" s="11"/>
    </row>
    <row r="559" spans="1:30" ht="12.75" customHeight="1">
      <c r="A559" s="33"/>
      <c r="B559" s="33"/>
      <c r="C559" s="33"/>
      <c r="D559" s="33"/>
      <c r="E559" s="33"/>
      <c r="F559" s="34"/>
      <c r="G559" s="34"/>
      <c r="H559" s="35"/>
      <c r="I559" s="35"/>
      <c r="J559" s="35"/>
      <c r="K559" s="35"/>
      <c r="L559" s="35"/>
      <c r="M559" s="36"/>
      <c r="N559" s="47"/>
      <c r="O559" s="38"/>
      <c r="P559" s="46"/>
      <c r="Q559" s="40" t="str">
        <f t="shared" si="14"/>
        <v xml:space="preserve"> </v>
      </c>
      <c r="R559" s="40">
        <f t="shared" si="10"/>
        <v>0</v>
      </c>
      <c r="S559" s="41">
        <f t="shared" si="11"/>
        <v>0</v>
      </c>
      <c r="T559" s="42"/>
      <c r="U559" s="43">
        <f t="shared" si="12"/>
        <v>0</v>
      </c>
      <c r="V559" s="41">
        <f t="shared" si="13"/>
        <v>0</v>
      </c>
      <c r="W559" s="11"/>
      <c r="X559" s="11"/>
      <c r="Y559" s="11"/>
      <c r="Z559" s="11"/>
      <c r="AA559" s="11"/>
      <c r="AB559" s="11"/>
      <c r="AC559" s="11"/>
      <c r="AD559" s="11"/>
    </row>
    <row r="560" spans="1:30" ht="12.75" customHeight="1">
      <c r="A560" s="33"/>
      <c r="B560" s="33"/>
      <c r="C560" s="33"/>
      <c r="D560" s="33"/>
      <c r="E560" s="33"/>
      <c r="F560" s="34"/>
      <c r="G560" s="34"/>
      <c r="H560" s="35"/>
      <c r="I560" s="35"/>
      <c r="J560" s="35"/>
      <c r="K560" s="35"/>
      <c r="L560" s="35"/>
      <c r="M560" s="36"/>
      <c r="N560" s="47"/>
      <c r="O560" s="38"/>
      <c r="P560" s="46"/>
      <c r="Q560" s="40" t="str">
        <f t="shared" si="14"/>
        <v xml:space="preserve"> </v>
      </c>
      <c r="R560" s="40">
        <f t="shared" si="10"/>
        <v>0</v>
      </c>
      <c r="S560" s="41">
        <f t="shared" si="11"/>
        <v>0</v>
      </c>
      <c r="T560" s="42"/>
      <c r="U560" s="43">
        <f t="shared" si="12"/>
        <v>0</v>
      </c>
      <c r="V560" s="41">
        <f t="shared" si="13"/>
        <v>0</v>
      </c>
      <c r="W560" s="11"/>
      <c r="X560" s="11"/>
      <c r="Y560" s="11"/>
      <c r="Z560" s="11"/>
      <c r="AA560" s="11"/>
      <c r="AB560" s="11"/>
      <c r="AC560" s="11"/>
      <c r="AD560" s="11"/>
    </row>
    <row r="561" spans="1:30" ht="12.75" customHeight="1">
      <c r="A561" s="33"/>
      <c r="B561" s="33"/>
      <c r="C561" s="33"/>
      <c r="D561" s="33"/>
      <c r="E561" s="33"/>
      <c r="F561" s="34"/>
      <c r="G561" s="34"/>
      <c r="H561" s="35"/>
      <c r="I561" s="35"/>
      <c r="J561" s="35"/>
      <c r="K561" s="35"/>
      <c r="L561" s="35"/>
      <c r="M561" s="36"/>
      <c r="N561" s="47"/>
      <c r="O561" s="38"/>
      <c r="P561" s="46"/>
      <c r="Q561" s="40" t="str">
        <f t="shared" si="14"/>
        <v xml:space="preserve"> </v>
      </c>
      <c r="R561" s="40">
        <f t="shared" si="10"/>
        <v>0</v>
      </c>
      <c r="S561" s="41">
        <f t="shared" si="11"/>
        <v>0</v>
      </c>
      <c r="T561" s="42"/>
      <c r="U561" s="43">
        <f t="shared" si="12"/>
        <v>0</v>
      </c>
      <c r="V561" s="41">
        <f t="shared" si="13"/>
        <v>0</v>
      </c>
      <c r="W561" s="11"/>
      <c r="X561" s="11"/>
      <c r="Y561" s="11"/>
      <c r="Z561" s="11"/>
      <c r="AA561" s="11"/>
      <c r="AB561" s="11"/>
      <c r="AC561" s="11"/>
      <c r="AD561" s="11"/>
    </row>
    <row r="562" spans="1:30" ht="12.75" customHeight="1">
      <c r="A562" s="33"/>
      <c r="B562" s="33"/>
      <c r="C562" s="33"/>
      <c r="D562" s="33"/>
      <c r="E562" s="33"/>
      <c r="F562" s="34"/>
      <c r="G562" s="34"/>
      <c r="H562" s="35"/>
      <c r="I562" s="35"/>
      <c r="J562" s="35"/>
      <c r="K562" s="35"/>
      <c r="L562" s="35"/>
      <c r="M562" s="36"/>
      <c r="N562" s="47"/>
      <c r="O562" s="38"/>
      <c r="P562" s="46"/>
      <c r="Q562" s="40" t="str">
        <f t="shared" si="14"/>
        <v xml:space="preserve"> </v>
      </c>
      <c r="R562" s="40">
        <f t="shared" si="10"/>
        <v>0</v>
      </c>
      <c r="S562" s="41">
        <f t="shared" si="11"/>
        <v>0</v>
      </c>
      <c r="T562" s="42"/>
      <c r="U562" s="43">
        <f t="shared" si="12"/>
        <v>0</v>
      </c>
      <c r="V562" s="41">
        <f t="shared" si="13"/>
        <v>0</v>
      </c>
      <c r="W562" s="11"/>
      <c r="X562" s="11"/>
      <c r="Y562" s="11"/>
      <c r="Z562" s="11"/>
      <c r="AA562" s="11"/>
      <c r="AB562" s="11"/>
      <c r="AC562" s="11"/>
      <c r="AD562" s="11"/>
    </row>
    <row r="563" spans="1:30" ht="12.75" customHeight="1">
      <c r="A563" s="33"/>
      <c r="B563" s="33"/>
      <c r="C563" s="33"/>
      <c r="D563" s="33"/>
      <c r="E563" s="33"/>
      <c r="F563" s="34"/>
      <c r="G563" s="34"/>
      <c r="H563" s="35"/>
      <c r="I563" s="35"/>
      <c r="J563" s="35"/>
      <c r="K563" s="35"/>
      <c r="L563" s="35"/>
      <c r="M563" s="36"/>
      <c r="N563" s="47"/>
      <c r="O563" s="38"/>
      <c r="P563" s="46"/>
      <c r="Q563" s="40" t="str">
        <f t="shared" si="14"/>
        <v xml:space="preserve"> </v>
      </c>
      <c r="R563" s="40">
        <f t="shared" si="10"/>
        <v>0</v>
      </c>
      <c r="S563" s="41">
        <f t="shared" si="11"/>
        <v>0</v>
      </c>
      <c r="T563" s="42"/>
      <c r="U563" s="43">
        <f t="shared" si="12"/>
        <v>0</v>
      </c>
      <c r="V563" s="41">
        <f t="shared" si="13"/>
        <v>0</v>
      </c>
      <c r="W563" s="11"/>
      <c r="X563" s="11"/>
      <c r="Y563" s="11"/>
      <c r="Z563" s="11"/>
      <c r="AA563" s="11"/>
      <c r="AB563" s="11"/>
      <c r="AC563" s="11"/>
      <c r="AD563" s="11"/>
    </row>
    <row r="564" spans="1:30" ht="12.75" customHeight="1">
      <c r="A564" s="33"/>
      <c r="B564" s="33"/>
      <c r="C564" s="33"/>
      <c r="D564" s="33"/>
      <c r="E564" s="33"/>
      <c r="F564" s="34"/>
      <c r="G564" s="34"/>
      <c r="H564" s="35"/>
      <c r="I564" s="35"/>
      <c r="J564" s="35"/>
      <c r="K564" s="35"/>
      <c r="L564" s="35"/>
      <c r="M564" s="36"/>
      <c r="N564" s="47"/>
      <c r="O564" s="38"/>
      <c r="P564" s="46"/>
      <c r="Q564" s="40" t="str">
        <f t="shared" si="14"/>
        <v xml:space="preserve"> </v>
      </c>
      <c r="R564" s="40">
        <f t="shared" si="10"/>
        <v>0</v>
      </c>
      <c r="S564" s="41">
        <f t="shared" si="11"/>
        <v>0</v>
      </c>
      <c r="T564" s="42"/>
      <c r="U564" s="43">
        <f t="shared" si="12"/>
        <v>0</v>
      </c>
      <c r="V564" s="41">
        <f t="shared" si="13"/>
        <v>0</v>
      </c>
      <c r="W564" s="11"/>
      <c r="X564" s="11"/>
      <c r="Y564" s="11"/>
      <c r="Z564" s="11"/>
      <c r="AA564" s="11"/>
      <c r="AB564" s="11"/>
      <c r="AC564" s="11"/>
      <c r="AD564" s="11"/>
    </row>
    <row r="565" spans="1:30" ht="12.75" customHeight="1">
      <c r="A565" s="33"/>
      <c r="B565" s="33"/>
      <c r="C565" s="33"/>
      <c r="D565" s="33"/>
      <c r="E565" s="33"/>
      <c r="F565" s="34"/>
      <c r="G565" s="34"/>
      <c r="H565" s="35"/>
      <c r="I565" s="35"/>
      <c r="J565" s="35"/>
      <c r="K565" s="35"/>
      <c r="L565" s="35"/>
      <c r="M565" s="36"/>
      <c r="N565" s="47"/>
      <c r="O565" s="38"/>
      <c r="P565" s="46"/>
      <c r="Q565" s="40" t="str">
        <f t="shared" si="14"/>
        <v xml:space="preserve"> </v>
      </c>
      <c r="R565" s="40">
        <f t="shared" si="10"/>
        <v>0</v>
      </c>
      <c r="S565" s="41">
        <f t="shared" si="11"/>
        <v>0</v>
      </c>
      <c r="T565" s="42"/>
      <c r="U565" s="43">
        <f t="shared" si="12"/>
        <v>0</v>
      </c>
      <c r="V565" s="41">
        <f t="shared" si="13"/>
        <v>0</v>
      </c>
      <c r="W565" s="11"/>
      <c r="X565" s="11"/>
      <c r="Y565" s="11"/>
      <c r="Z565" s="11"/>
      <c r="AA565" s="11"/>
      <c r="AB565" s="11"/>
      <c r="AC565" s="11"/>
      <c r="AD565" s="11"/>
    </row>
    <row r="566" spans="1:30" ht="12.75" customHeight="1">
      <c r="A566" s="33"/>
      <c r="B566" s="33"/>
      <c r="C566" s="33"/>
      <c r="D566" s="33"/>
      <c r="E566" s="33"/>
      <c r="F566" s="34"/>
      <c r="G566" s="34"/>
      <c r="H566" s="35"/>
      <c r="I566" s="35"/>
      <c r="J566" s="35"/>
      <c r="K566" s="35"/>
      <c r="L566" s="35"/>
      <c r="M566" s="36"/>
      <c r="N566" s="47"/>
      <c r="O566" s="38"/>
      <c r="P566" s="46"/>
      <c r="Q566" s="40" t="str">
        <f t="shared" si="14"/>
        <v xml:space="preserve"> </v>
      </c>
      <c r="R566" s="40">
        <f t="shared" si="10"/>
        <v>0</v>
      </c>
      <c r="S566" s="41">
        <f t="shared" si="11"/>
        <v>0</v>
      </c>
      <c r="T566" s="42"/>
      <c r="U566" s="43">
        <f t="shared" si="12"/>
        <v>0</v>
      </c>
      <c r="V566" s="41">
        <f t="shared" si="13"/>
        <v>0</v>
      </c>
      <c r="W566" s="11"/>
      <c r="X566" s="11"/>
      <c r="Y566" s="11"/>
      <c r="Z566" s="11"/>
      <c r="AA566" s="11"/>
      <c r="AB566" s="11"/>
      <c r="AC566" s="11"/>
      <c r="AD566" s="11"/>
    </row>
    <row r="567" spans="1:30" ht="12.75" customHeight="1">
      <c r="A567" s="33"/>
      <c r="B567" s="33"/>
      <c r="C567" s="33"/>
      <c r="D567" s="33"/>
      <c r="E567" s="33"/>
      <c r="F567" s="34"/>
      <c r="G567" s="34"/>
      <c r="H567" s="35"/>
      <c r="I567" s="35"/>
      <c r="J567" s="35"/>
      <c r="K567" s="35"/>
      <c r="L567" s="35"/>
      <c r="M567" s="36"/>
      <c r="N567" s="47"/>
      <c r="O567" s="38"/>
      <c r="P567" s="46"/>
      <c r="Q567" s="40" t="str">
        <f t="shared" si="14"/>
        <v xml:space="preserve"> </v>
      </c>
      <c r="R567" s="40">
        <f t="shared" si="10"/>
        <v>0</v>
      </c>
      <c r="S567" s="41">
        <f t="shared" si="11"/>
        <v>0</v>
      </c>
      <c r="T567" s="42"/>
      <c r="U567" s="43">
        <f t="shared" si="12"/>
        <v>0</v>
      </c>
      <c r="V567" s="41">
        <f t="shared" si="13"/>
        <v>0</v>
      </c>
      <c r="W567" s="11"/>
      <c r="X567" s="11"/>
      <c r="Y567" s="11"/>
      <c r="Z567" s="11"/>
      <c r="AA567" s="11"/>
      <c r="AB567" s="11"/>
      <c r="AC567" s="11"/>
      <c r="AD567" s="11"/>
    </row>
    <row r="568" spans="1:30" ht="12.75" customHeight="1">
      <c r="A568" s="33"/>
      <c r="B568" s="33"/>
      <c r="C568" s="33"/>
      <c r="D568" s="33"/>
      <c r="E568" s="33"/>
      <c r="F568" s="34"/>
      <c r="G568" s="34"/>
      <c r="H568" s="35"/>
      <c r="I568" s="35"/>
      <c r="J568" s="35"/>
      <c r="K568" s="35"/>
      <c r="L568" s="35"/>
      <c r="M568" s="36"/>
      <c r="N568" s="47"/>
      <c r="O568" s="38"/>
      <c r="P568" s="46"/>
      <c r="Q568" s="40" t="str">
        <f t="shared" si="14"/>
        <v xml:space="preserve"> </v>
      </c>
      <c r="R568" s="40">
        <f t="shared" si="10"/>
        <v>0</v>
      </c>
      <c r="S568" s="41">
        <f t="shared" si="11"/>
        <v>0</v>
      </c>
      <c r="T568" s="42"/>
      <c r="U568" s="43">
        <f t="shared" si="12"/>
        <v>0</v>
      </c>
      <c r="V568" s="41">
        <f t="shared" si="13"/>
        <v>0</v>
      </c>
      <c r="W568" s="11"/>
      <c r="X568" s="11"/>
      <c r="Y568" s="11"/>
      <c r="Z568" s="11"/>
      <c r="AA568" s="11"/>
      <c r="AB568" s="11"/>
      <c r="AC568" s="11"/>
      <c r="AD568" s="11"/>
    </row>
    <row r="569" spans="1:30" ht="12.75" customHeight="1">
      <c r="A569" s="33"/>
      <c r="B569" s="33"/>
      <c r="C569" s="33"/>
      <c r="D569" s="33"/>
      <c r="E569" s="33"/>
      <c r="F569" s="34"/>
      <c r="G569" s="34"/>
      <c r="H569" s="35"/>
      <c r="I569" s="35"/>
      <c r="J569" s="35"/>
      <c r="K569" s="35"/>
      <c r="L569" s="35"/>
      <c r="M569" s="36"/>
      <c r="N569" s="47"/>
      <c r="O569" s="38"/>
      <c r="P569" s="46"/>
      <c r="Q569" s="40" t="str">
        <f t="shared" si="14"/>
        <v xml:space="preserve"> </v>
      </c>
      <c r="R569" s="40">
        <f t="shared" si="10"/>
        <v>0</v>
      </c>
      <c r="S569" s="41">
        <f t="shared" si="11"/>
        <v>0</v>
      </c>
      <c r="T569" s="42"/>
      <c r="U569" s="43">
        <f t="shared" si="12"/>
        <v>0</v>
      </c>
      <c r="V569" s="41">
        <f t="shared" si="13"/>
        <v>0</v>
      </c>
      <c r="W569" s="11"/>
      <c r="X569" s="11"/>
      <c r="Y569" s="11"/>
      <c r="Z569" s="11"/>
      <c r="AA569" s="11"/>
      <c r="AB569" s="11"/>
      <c r="AC569" s="11"/>
      <c r="AD569" s="11"/>
    </row>
    <row r="570" spans="1:30" ht="12.75" customHeight="1">
      <c r="A570" s="33"/>
      <c r="B570" s="33"/>
      <c r="C570" s="33"/>
      <c r="D570" s="33"/>
      <c r="E570" s="33"/>
      <c r="F570" s="34"/>
      <c r="G570" s="34"/>
      <c r="H570" s="35"/>
      <c r="I570" s="35"/>
      <c r="J570" s="35"/>
      <c r="K570" s="35"/>
      <c r="L570" s="35"/>
      <c r="M570" s="36"/>
      <c r="N570" s="47"/>
      <c r="O570" s="38"/>
      <c r="P570" s="46"/>
      <c r="Q570" s="40" t="str">
        <f t="shared" si="14"/>
        <v xml:space="preserve"> </v>
      </c>
      <c r="R570" s="40">
        <f t="shared" si="10"/>
        <v>0</v>
      </c>
      <c r="S570" s="41">
        <f t="shared" si="11"/>
        <v>0</v>
      </c>
      <c r="T570" s="42"/>
      <c r="U570" s="43">
        <f t="shared" si="12"/>
        <v>0</v>
      </c>
      <c r="V570" s="41">
        <f t="shared" si="13"/>
        <v>0</v>
      </c>
      <c r="W570" s="11"/>
      <c r="X570" s="11"/>
      <c r="Y570" s="11"/>
      <c r="Z570" s="11"/>
      <c r="AA570" s="11"/>
      <c r="AB570" s="11"/>
      <c r="AC570" s="11"/>
      <c r="AD570" s="11"/>
    </row>
    <row r="571" spans="1:30" ht="12.75" customHeight="1">
      <c r="A571" s="33"/>
      <c r="B571" s="33"/>
      <c r="C571" s="33"/>
      <c r="D571" s="33"/>
      <c r="E571" s="33"/>
      <c r="F571" s="34"/>
      <c r="G571" s="34"/>
      <c r="H571" s="35"/>
      <c r="I571" s="35"/>
      <c r="J571" s="35"/>
      <c r="K571" s="35"/>
      <c r="L571" s="35"/>
      <c r="M571" s="36"/>
      <c r="N571" s="47"/>
      <c r="O571" s="38"/>
      <c r="P571" s="46"/>
      <c r="Q571" s="40" t="str">
        <f t="shared" si="14"/>
        <v xml:space="preserve"> </v>
      </c>
      <c r="R571" s="40">
        <f t="shared" si="10"/>
        <v>0</v>
      </c>
      <c r="S571" s="41">
        <f t="shared" si="11"/>
        <v>0</v>
      </c>
      <c r="T571" s="42"/>
      <c r="U571" s="43">
        <f t="shared" si="12"/>
        <v>0</v>
      </c>
      <c r="V571" s="41">
        <f t="shared" si="13"/>
        <v>0</v>
      </c>
      <c r="W571" s="11"/>
      <c r="X571" s="11"/>
      <c r="Y571" s="11"/>
      <c r="Z571" s="11"/>
      <c r="AA571" s="11"/>
      <c r="AB571" s="11"/>
      <c r="AC571" s="11"/>
      <c r="AD571" s="11"/>
    </row>
    <row r="572" spans="1:30" ht="12.75" customHeight="1">
      <c r="A572" s="33"/>
      <c r="B572" s="33"/>
      <c r="C572" s="33"/>
      <c r="D572" s="33"/>
      <c r="E572" s="33"/>
      <c r="F572" s="34"/>
      <c r="G572" s="34"/>
      <c r="H572" s="35"/>
      <c r="I572" s="35"/>
      <c r="J572" s="35"/>
      <c r="K572" s="35"/>
      <c r="L572" s="35"/>
      <c r="M572" s="36"/>
      <c r="N572" s="47"/>
      <c r="O572" s="38"/>
      <c r="P572" s="46"/>
      <c r="Q572" s="40" t="str">
        <f t="shared" si="14"/>
        <v xml:space="preserve"> </v>
      </c>
      <c r="R572" s="40">
        <f t="shared" si="10"/>
        <v>0</v>
      </c>
      <c r="S572" s="41">
        <f t="shared" si="11"/>
        <v>0</v>
      </c>
      <c r="T572" s="42"/>
      <c r="U572" s="43">
        <f t="shared" si="12"/>
        <v>0</v>
      </c>
      <c r="V572" s="41">
        <f t="shared" si="13"/>
        <v>0</v>
      </c>
      <c r="W572" s="11"/>
      <c r="X572" s="11"/>
      <c r="Y572" s="11"/>
      <c r="Z572" s="11"/>
      <c r="AA572" s="11"/>
      <c r="AB572" s="11"/>
      <c r="AC572" s="11"/>
      <c r="AD572" s="11"/>
    </row>
    <row r="573" spans="1:30" ht="12.75" customHeight="1">
      <c r="A573" s="33"/>
      <c r="B573" s="33"/>
      <c r="C573" s="33"/>
      <c r="D573" s="33"/>
      <c r="E573" s="33"/>
      <c r="F573" s="34"/>
      <c r="G573" s="34"/>
      <c r="H573" s="35"/>
      <c r="I573" s="35"/>
      <c r="J573" s="35"/>
      <c r="K573" s="35"/>
      <c r="L573" s="35"/>
      <c r="M573" s="36"/>
      <c r="N573" s="47"/>
      <c r="O573" s="38"/>
      <c r="P573" s="46"/>
      <c r="Q573" s="40" t="str">
        <f t="shared" si="14"/>
        <v xml:space="preserve"> </v>
      </c>
      <c r="R573" s="40">
        <f t="shared" si="10"/>
        <v>0</v>
      </c>
      <c r="S573" s="41">
        <f t="shared" si="11"/>
        <v>0</v>
      </c>
      <c r="T573" s="42"/>
      <c r="U573" s="43">
        <f t="shared" si="12"/>
        <v>0</v>
      </c>
      <c r="V573" s="41">
        <f t="shared" si="13"/>
        <v>0</v>
      </c>
      <c r="W573" s="11"/>
      <c r="X573" s="11"/>
      <c r="Y573" s="11"/>
      <c r="Z573" s="11"/>
      <c r="AA573" s="11"/>
      <c r="AB573" s="11"/>
      <c r="AC573" s="11"/>
      <c r="AD573" s="11"/>
    </row>
    <row r="574" spans="1:30" ht="12.75" customHeight="1">
      <c r="A574" s="33"/>
      <c r="B574" s="33"/>
      <c r="C574" s="33"/>
      <c r="D574" s="33"/>
      <c r="E574" s="33"/>
      <c r="F574" s="34"/>
      <c r="G574" s="34"/>
      <c r="H574" s="35"/>
      <c r="I574" s="35"/>
      <c r="J574" s="35"/>
      <c r="K574" s="35"/>
      <c r="L574" s="35"/>
      <c r="M574" s="36"/>
      <c r="N574" s="47"/>
      <c r="O574" s="38"/>
      <c r="P574" s="46"/>
      <c r="Q574" s="40" t="str">
        <f t="shared" si="14"/>
        <v xml:space="preserve"> </v>
      </c>
      <c r="R574" s="40">
        <f t="shared" si="10"/>
        <v>0</v>
      </c>
      <c r="S574" s="41">
        <f t="shared" si="11"/>
        <v>0</v>
      </c>
      <c r="T574" s="42"/>
      <c r="U574" s="43">
        <f t="shared" si="12"/>
        <v>0</v>
      </c>
      <c r="V574" s="41">
        <f t="shared" si="13"/>
        <v>0</v>
      </c>
      <c r="W574" s="11"/>
      <c r="X574" s="11"/>
      <c r="Y574" s="11"/>
      <c r="Z574" s="11"/>
      <c r="AA574" s="11"/>
      <c r="AB574" s="11"/>
      <c r="AC574" s="11"/>
      <c r="AD574" s="11"/>
    </row>
    <row r="575" spans="1:30" ht="12.75" customHeight="1">
      <c r="A575" s="33"/>
      <c r="B575" s="33"/>
      <c r="C575" s="33"/>
      <c r="D575" s="33"/>
      <c r="E575" s="33"/>
      <c r="F575" s="34"/>
      <c r="G575" s="34"/>
      <c r="H575" s="35"/>
      <c r="I575" s="35"/>
      <c r="J575" s="35"/>
      <c r="K575" s="35"/>
      <c r="L575" s="35"/>
      <c r="M575" s="36"/>
      <c r="N575" s="47"/>
      <c r="O575" s="38"/>
      <c r="P575" s="46"/>
      <c r="Q575" s="40" t="str">
        <f t="shared" si="14"/>
        <v xml:space="preserve"> </v>
      </c>
      <c r="R575" s="40">
        <f t="shared" si="10"/>
        <v>0</v>
      </c>
      <c r="S575" s="41">
        <f t="shared" si="11"/>
        <v>0</v>
      </c>
      <c r="T575" s="42"/>
      <c r="U575" s="43">
        <f t="shared" si="12"/>
        <v>0</v>
      </c>
      <c r="V575" s="41">
        <f t="shared" si="13"/>
        <v>0</v>
      </c>
      <c r="W575" s="11"/>
      <c r="X575" s="11"/>
      <c r="Y575" s="11"/>
      <c r="Z575" s="11"/>
      <c r="AA575" s="11"/>
      <c r="AB575" s="11"/>
      <c r="AC575" s="11"/>
      <c r="AD575" s="11"/>
    </row>
    <row r="576" spans="1:30" ht="12.75" customHeight="1">
      <c r="A576" s="33"/>
      <c r="B576" s="33"/>
      <c r="C576" s="33"/>
      <c r="D576" s="33"/>
      <c r="E576" s="33"/>
      <c r="F576" s="34"/>
      <c r="G576" s="34"/>
      <c r="H576" s="35"/>
      <c r="I576" s="35"/>
      <c r="J576" s="35"/>
      <c r="K576" s="35"/>
      <c r="L576" s="35"/>
      <c r="M576" s="36"/>
      <c r="N576" s="47"/>
      <c r="O576" s="38"/>
      <c r="P576" s="46"/>
      <c r="Q576" s="40" t="str">
        <f t="shared" si="14"/>
        <v xml:space="preserve"> </v>
      </c>
      <c r="R576" s="40">
        <f t="shared" si="10"/>
        <v>0</v>
      </c>
      <c r="S576" s="41">
        <f t="shared" si="11"/>
        <v>0</v>
      </c>
      <c r="T576" s="42"/>
      <c r="U576" s="43">
        <f t="shared" si="12"/>
        <v>0</v>
      </c>
      <c r="V576" s="41">
        <f t="shared" si="13"/>
        <v>0</v>
      </c>
      <c r="W576" s="11"/>
      <c r="X576" s="11"/>
      <c r="Y576" s="11"/>
      <c r="Z576" s="11"/>
      <c r="AA576" s="11"/>
      <c r="AB576" s="11"/>
      <c r="AC576" s="11"/>
      <c r="AD576" s="11"/>
    </row>
    <row r="577" spans="1:30" ht="12.75" customHeight="1">
      <c r="A577" s="33"/>
      <c r="B577" s="33"/>
      <c r="C577" s="33"/>
      <c r="D577" s="33"/>
      <c r="E577" s="33"/>
      <c r="F577" s="34"/>
      <c r="G577" s="34"/>
      <c r="H577" s="35"/>
      <c r="I577" s="35"/>
      <c r="J577" s="35"/>
      <c r="K577" s="35"/>
      <c r="L577" s="35"/>
      <c r="M577" s="36"/>
      <c r="N577" s="47"/>
      <c r="O577" s="38"/>
      <c r="P577" s="46"/>
      <c r="Q577" s="40" t="str">
        <f t="shared" si="14"/>
        <v xml:space="preserve"> </v>
      </c>
      <c r="R577" s="40">
        <f t="shared" si="10"/>
        <v>0</v>
      </c>
      <c r="S577" s="41">
        <f t="shared" si="11"/>
        <v>0</v>
      </c>
      <c r="T577" s="42"/>
      <c r="U577" s="43">
        <f t="shared" si="12"/>
        <v>0</v>
      </c>
      <c r="V577" s="41">
        <f t="shared" si="13"/>
        <v>0</v>
      </c>
      <c r="W577" s="11"/>
      <c r="X577" s="11"/>
      <c r="Y577" s="11"/>
      <c r="Z577" s="11"/>
      <c r="AA577" s="11"/>
      <c r="AB577" s="11"/>
      <c r="AC577" s="11"/>
      <c r="AD577" s="11"/>
    </row>
    <row r="578" spans="1:30" ht="12.75" customHeight="1">
      <c r="A578" s="33"/>
      <c r="B578" s="33"/>
      <c r="C578" s="33"/>
      <c r="D578" s="33"/>
      <c r="E578" s="33"/>
      <c r="F578" s="34"/>
      <c r="G578" s="34"/>
      <c r="H578" s="35"/>
      <c r="I578" s="35"/>
      <c r="J578" s="35"/>
      <c r="K578" s="35"/>
      <c r="L578" s="35"/>
      <c r="M578" s="36"/>
      <c r="N578" s="47"/>
      <c r="O578" s="38"/>
      <c r="P578" s="46"/>
      <c r="Q578" s="40" t="str">
        <f t="shared" si="14"/>
        <v xml:space="preserve"> </v>
      </c>
      <c r="R578" s="40">
        <f t="shared" si="10"/>
        <v>0</v>
      </c>
      <c r="S578" s="41">
        <f t="shared" si="11"/>
        <v>0</v>
      </c>
      <c r="T578" s="42"/>
      <c r="U578" s="43">
        <f t="shared" si="12"/>
        <v>0</v>
      </c>
      <c r="V578" s="41">
        <f t="shared" si="13"/>
        <v>0</v>
      </c>
      <c r="W578" s="11"/>
      <c r="X578" s="11"/>
      <c r="Y578" s="11"/>
      <c r="Z578" s="11"/>
      <c r="AA578" s="11"/>
      <c r="AB578" s="11"/>
      <c r="AC578" s="11"/>
      <c r="AD578" s="11"/>
    </row>
    <row r="579" spans="1:30" ht="12.75" customHeight="1">
      <c r="A579" s="33"/>
      <c r="B579" s="33"/>
      <c r="C579" s="33"/>
      <c r="D579" s="33"/>
      <c r="E579" s="33"/>
      <c r="F579" s="34"/>
      <c r="G579" s="34"/>
      <c r="H579" s="35"/>
      <c r="I579" s="35"/>
      <c r="J579" s="35"/>
      <c r="K579" s="35"/>
      <c r="L579" s="35"/>
      <c r="M579" s="36"/>
      <c r="N579" s="47"/>
      <c r="O579" s="38"/>
      <c r="P579" s="46"/>
      <c r="Q579" s="40" t="str">
        <f t="shared" si="14"/>
        <v xml:space="preserve"> </v>
      </c>
      <c r="R579" s="40">
        <f t="shared" si="10"/>
        <v>0</v>
      </c>
      <c r="S579" s="41">
        <f t="shared" si="11"/>
        <v>0</v>
      </c>
      <c r="T579" s="42"/>
      <c r="U579" s="43">
        <f t="shared" si="12"/>
        <v>0</v>
      </c>
      <c r="V579" s="41">
        <f t="shared" si="13"/>
        <v>0</v>
      </c>
      <c r="W579" s="11"/>
      <c r="X579" s="11"/>
      <c r="Y579" s="11"/>
      <c r="Z579" s="11"/>
      <c r="AA579" s="11"/>
      <c r="AB579" s="11"/>
      <c r="AC579" s="11"/>
      <c r="AD579" s="11"/>
    </row>
    <row r="580" spans="1:30" ht="12.75" customHeight="1">
      <c r="A580" s="33"/>
      <c r="B580" s="33"/>
      <c r="C580" s="33"/>
      <c r="D580" s="33"/>
      <c r="E580" s="33"/>
      <c r="F580" s="34"/>
      <c r="G580" s="34"/>
      <c r="H580" s="35"/>
      <c r="I580" s="35"/>
      <c r="J580" s="35"/>
      <c r="K580" s="35"/>
      <c r="L580" s="35"/>
      <c r="M580" s="36"/>
      <c r="N580" s="47"/>
      <c r="O580" s="38"/>
      <c r="P580" s="46"/>
      <c r="Q580" s="40" t="str">
        <f t="shared" si="14"/>
        <v xml:space="preserve"> </v>
      </c>
      <c r="R580" s="40">
        <f t="shared" si="10"/>
        <v>0</v>
      </c>
      <c r="S580" s="41">
        <f t="shared" si="11"/>
        <v>0</v>
      </c>
      <c r="T580" s="42"/>
      <c r="U580" s="43">
        <f t="shared" si="12"/>
        <v>0</v>
      </c>
      <c r="V580" s="41">
        <f t="shared" si="13"/>
        <v>0</v>
      </c>
      <c r="W580" s="11"/>
      <c r="X580" s="11"/>
      <c r="Y580" s="11"/>
      <c r="Z580" s="11"/>
      <c r="AA580" s="11"/>
      <c r="AB580" s="11"/>
      <c r="AC580" s="11"/>
      <c r="AD580" s="11"/>
    </row>
    <row r="581" spans="1:30" ht="12.75" customHeight="1">
      <c r="A581" s="33"/>
      <c r="B581" s="33"/>
      <c r="C581" s="33"/>
      <c r="D581" s="33"/>
      <c r="E581" s="33"/>
      <c r="F581" s="34"/>
      <c r="G581" s="34"/>
      <c r="H581" s="35"/>
      <c r="I581" s="35"/>
      <c r="J581" s="35"/>
      <c r="K581" s="35"/>
      <c r="L581" s="35"/>
      <c r="M581" s="36"/>
      <c r="N581" s="47"/>
      <c r="O581" s="38"/>
      <c r="P581" s="46"/>
      <c r="Q581" s="40" t="str">
        <f t="shared" si="14"/>
        <v xml:space="preserve"> </v>
      </c>
      <c r="R581" s="40">
        <f t="shared" si="10"/>
        <v>0</v>
      </c>
      <c r="S581" s="41">
        <f t="shared" si="11"/>
        <v>0</v>
      </c>
      <c r="T581" s="42"/>
      <c r="U581" s="43">
        <f t="shared" si="12"/>
        <v>0</v>
      </c>
      <c r="V581" s="41">
        <f t="shared" si="13"/>
        <v>0</v>
      </c>
      <c r="W581" s="11"/>
      <c r="X581" s="11"/>
      <c r="Y581" s="11"/>
      <c r="Z581" s="11"/>
      <c r="AA581" s="11"/>
      <c r="AB581" s="11"/>
      <c r="AC581" s="11"/>
      <c r="AD581" s="11"/>
    </row>
    <row r="582" spans="1:30" ht="12.75" customHeight="1">
      <c r="A582" s="33"/>
      <c r="B582" s="33"/>
      <c r="C582" s="33"/>
      <c r="D582" s="33"/>
      <c r="E582" s="33"/>
      <c r="F582" s="34"/>
      <c r="G582" s="34"/>
      <c r="H582" s="35"/>
      <c r="I582" s="35"/>
      <c r="J582" s="35"/>
      <c r="K582" s="35"/>
      <c r="L582" s="35"/>
      <c r="M582" s="36"/>
      <c r="N582" s="47"/>
      <c r="O582" s="38"/>
      <c r="P582" s="46"/>
      <c r="Q582" s="40" t="str">
        <f t="shared" si="14"/>
        <v xml:space="preserve"> </v>
      </c>
      <c r="R582" s="40">
        <f t="shared" si="10"/>
        <v>0</v>
      </c>
      <c r="S582" s="41">
        <f t="shared" si="11"/>
        <v>0</v>
      </c>
      <c r="T582" s="42"/>
      <c r="U582" s="43">
        <f t="shared" si="12"/>
        <v>0</v>
      </c>
      <c r="V582" s="41">
        <f t="shared" si="13"/>
        <v>0</v>
      </c>
      <c r="W582" s="11"/>
      <c r="X582" s="11"/>
      <c r="Y582" s="11"/>
      <c r="Z582" s="11"/>
      <c r="AA582" s="11"/>
      <c r="AB582" s="11"/>
      <c r="AC582" s="11"/>
      <c r="AD582" s="11"/>
    </row>
    <row r="583" spans="1:30" ht="12.75" customHeight="1">
      <c r="A583" s="33"/>
      <c r="B583" s="33"/>
      <c r="C583" s="33"/>
      <c r="D583" s="33"/>
      <c r="E583" s="33"/>
      <c r="F583" s="34"/>
      <c r="G583" s="34"/>
      <c r="H583" s="35"/>
      <c r="I583" s="35"/>
      <c r="J583" s="35"/>
      <c r="K583" s="35"/>
      <c r="L583" s="35"/>
      <c r="M583" s="36"/>
      <c r="N583" s="47"/>
      <c r="O583" s="38"/>
      <c r="P583" s="46"/>
      <c r="Q583" s="40" t="str">
        <f t="shared" si="14"/>
        <v xml:space="preserve"> </v>
      </c>
      <c r="R583" s="40">
        <f t="shared" si="10"/>
        <v>0</v>
      </c>
      <c r="S583" s="41">
        <f t="shared" si="11"/>
        <v>0</v>
      </c>
      <c r="T583" s="42"/>
      <c r="U583" s="43">
        <f t="shared" si="12"/>
        <v>0</v>
      </c>
      <c r="V583" s="41">
        <f t="shared" si="13"/>
        <v>0</v>
      </c>
      <c r="W583" s="11"/>
      <c r="X583" s="11"/>
      <c r="Y583" s="11"/>
      <c r="Z583" s="11"/>
      <c r="AA583" s="11"/>
      <c r="AB583" s="11"/>
      <c r="AC583" s="11"/>
      <c r="AD583" s="11"/>
    </row>
    <row r="584" spans="1:30" ht="12.75" customHeight="1">
      <c r="A584" s="33"/>
      <c r="B584" s="33"/>
      <c r="C584" s="33"/>
      <c r="D584" s="33"/>
      <c r="E584" s="33"/>
      <c r="F584" s="34"/>
      <c r="G584" s="34"/>
      <c r="H584" s="35"/>
      <c r="I584" s="35"/>
      <c r="J584" s="35"/>
      <c r="K584" s="35"/>
      <c r="L584" s="35"/>
      <c r="M584" s="36"/>
      <c r="N584" s="47"/>
      <c r="O584" s="38"/>
      <c r="P584" s="46"/>
      <c r="Q584" s="40" t="str">
        <f t="shared" si="14"/>
        <v xml:space="preserve"> </v>
      </c>
      <c r="R584" s="40">
        <f t="shared" si="10"/>
        <v>0</v>
      </c>
      <c r="S584" s="41">
        <f t="shared" si="11"/>
        <v>0</v>
      </c>
      <c r="T584" s="42"/>
      <c r="U584" s="43">
        <f t="shared" si="12"/>
        <v>0</v>
      </c>
      <c r="V584" s="41">
        <f t="shared" si="13"/>
        <v>0</v>
      </c>
      <c r="W584" s="11"/>
      <c r="X584" s="11"/>
      <c r="Y584" s="11"/>
      <c r="Z584" s="11"/>
      <c r="AA584" s="11"/>
      <c r="AB584" s="11"/>
      <c r="AC584" s="11"/>
      <c r="AD584" s="11"/>
    </row>
    <row r="585" spans="1:30" ht="12.75" customHeight="1">
      <c r="A585" s="33"/>
      <c r="B585" s="33"/>
      <c r="C585" s="33"/>
      <c r="D585" s="33"/>
      <c r="E585" s="33"/>
      <c r="F585" s="34"/>
      <c r="G585" s="34"/>
      <c r="H585" s="35"/>
      <c r="I585" s="35"/>
      <c r="J585" s="35"/>
      <c r="K585" s="35"/>
      <c r="L585" s="35"/>
      <c r="M585" s="36"/>
      <c r="N585" s="47"/>
      <c r="O585" s="38"/>
      <c r="P585" s="46"/>
      <c r="Q585" s="40" t="str">
        <f t="shared" si="14"/>
        <v xml:space="preserve"> </v>
      </c>
      <c r="R585" s="40">
        <f t="shared" si="10"/>
        <v>0</v>
      </c>
      <c r="S585" s="41">
        <f t="shared" si="11"/>
        <v>0</v>
      </c>
      <c r="T585" s="42"/>
      <c r="U585" s="43">
        <f t="shared" si="12"/>
        <v>0</v>
      </c>
      <c r="V585" s="41">
        <f t="shared" si="13"/>
        <v>0</v>
      </c>
      <c r="W585" s="11"/>
      <c r="X585" s="11"/>
      <c r="Y585" s="11"/>
      <c r="Z585" s="11"/>
      <c r="AA585" s="11"/>
      <c r="AB585" s="11"/>
      <c r="AC585" s="11"/>
      <c r="AD585" s="11"/>
    </row>
    <row r="586" spans="1:30" ht="12.75" customHeight="1">
      <c r="A586" s="33"/>
      <c r="B586" s="33"/>
      <c r="C586" s="33"/>
      <c r="D586" s="33"/>
      <c r="E586" s="33"/>
      <c r="F586" s="34"/>
      <c r="G586" s="34"/>
      <c r="H586" s="35"/>
      <c r="I586" s="35"/>
      <c r="J586" s="35"/>
      <c r="K586" s="35"/>
      <c r="L586" s="35"/>
      <c r="M586" s="36"/>
      <c r="N586" s="47"/>
      <c r="O586" s="38"/>
      <c r="P586" s="46"/>
      <c r="Q586" s="40" t="str">
        <f t="shared" si="14"/>
        <v xml:space="preserve"> </v>
      </c>
      <c r="R586" s="40">
        <f t="shared" si="10"/>
        <v>0</v>
      </c>
      <c r="S586" s="41">
        <f t="shared" si="11"/>
        <v>0</v>
      </c>
      <c r="T586" s="42"/>
      <c r="U586" s="43">
        <f t="shared" si="12"/>
        <v>0</v>
      </c>
      <c r="V586" s="41">
        <f t="shared" si="13"/>
        <v>0</v>
      </c>
      <c r="W586" s="11"/>
      <c r="X586" s="11"/>
      <c r="Y586" s="11"/>
      <c r="Z586" s="11"/>
      <c r="AA586" s="11"/>
      <c r="AB586" s="11"/>
      <c r="AC586" s="11"/>
      <c r="AD586" s="11"/>
    </row>
    <row r="587" spans="1:30" ht="12.75" customHeight="1">
      <c r="A587" s="33"/>
      <c r="B587" s="33"/>
      <c r="C587" s="33"/>
      <c r="D587" s="33"/>
      <c r="E587" s="33"/>
      <c r="F587" s="34"/>
      <c r="G587" s="34"/>
      <c r="H587" s="35"/>
      <c r="I587" s="35"/>
      <c r="J587" s="35"/>
      <c r="K587" s="35"/>
      <c r="L587" s="35"/>
      <c r="M587" s="36"/>
      <c r="N587" s="47"/>
      <c r="O587" s="38"/>
      <c r="P587" s="46"/>
      <c r="Q587" s="40" t="str">
        <f t="shared" si="14"/>
        <v xml:space="preserve"> </v>
      </c>
      <c r="R587" s="40">
        <f t="shared" si="10"/>
        <v>0</v>
      </c>
      <c r="S587" s="41">
        <f t="shared" si="11"/>
        <v>0</v>
      </c>
      <c r="T587" s="42"/>
      <c r="U587" s="43">
        <f t="shared" si="12"/>
        <v>0</v>
      </c>
      <c r="V587" s="41">
        <f t="shared" si="13"/>
        <v>0</v>
      </c>
      <c r="W587" s="11"/>
      <c r="X587" s="11"/>
      <c r="Y587" s="11"/>
      <c r="Z587" s="11"/>
      <c r="AA587" s="11"/>
      <c r="AB587" s="11"/>
      <c r="AC587" s="11"/>
      <c r="AD587" s="11"/>
    </row>
    <row r="588" spans="1:30" ht="12.75" customHeight="1">
      <c r="A588" s="33"/>
      <c r="B588" s="33"/>
      <c r="C588" s="33"/>
      <c r="D588" s="33"/>
      <c r="E588" s="33"/>
      <c r="F588" s="34"/>
      <c r="G588" s="34"/>
      <c r="H588" s="35"/>
      <c r="I588" s="35"/>
      <c r="J588" s="35"/>
      <c r="K588" s="35"/>
      <c r="L588" s="35"/>
      <c r="M588" s="36"/>
      <c r="N588" s="47"/>
      <c r="O588" s="38"/>
      <c r="P588" s="46"/>
      <c r="Q588" s="40" t="str">
        <f t="shared" si="14"/>
        <v xml:space="preserve"> </v>
      </c>
      <c r="R588" s="40">
        <f t="shared" si="10"/>
        <v>0</v>
      </c>
      <c r="S588" s="41">
        <f t="shared" si="11"/>
        <v>0</v>
      </c>
      <c r="T588" s="42"/>
      <c r="U588" s="43">
        <f t="shared" si="12"/>
        <v>0</v>
      </c>
      <c r="V588" s="41">
        <f t="shared" si="13"/>
        <v>0</v>
      </c>
      <c r="W588" s="11"/>
      <c r="X588" s="11"/>
      <c r="Y588" s="11"/>
      <c r="Z588" s="11"/>
      <c r="AA588" s="11"/>
      <c r="AB588" s="11"/>
      <c r="AC588" s="11"/>
      <c r="AD588" s="11"/>
    </row>
    <row r="589" spans="1:30" ht="12.75" customHeight="1">
      <c r="A589" s="33"/>
      <c r="B589" s="33"/>
      <c r="C589" s="33"/>
      <c r="D589" s="33"/>
      <c r="E589" s="33"/>
      <c r="F589" s="34"/>
      <c r="G589" s="34"/>
      <c r="H589" s="35"/>
      <c r="I589" s="35"/>
      <c r="J589" s="35"/>
      <c r="K589" s="35"/>
      <c r="L589" s="35"/>
      <c r="M589" s="36"/>
      <c r="N589" s="47"/>
      <c r="O589" s="38"/>
      <c r="P589" s="46"/>
      <c r="Q589" s="40" t="str">
        <f t="shared" si="14"/>
        <v xml:space="preserve"> </v>
      </c>
      <c r="R589" s="40">
        <f t="shared" si="10"/>
        <v>0</v>
      </c>
      <c r="S589" s="41">
        <f t="shared" si="11"/>
        <v>0</v>
      </c>
      <c r="T589" s="42"/>
      <c r="U589" s="43">
        <f t="shared" si="12"/>
        <v>0</v>
      </c>
      <c r="V589" s="41">
        <f t="shared" si="13"/>
        <v>0</v>
      </c>
      <c r="W589" s="11"/>
      <c r="X589" s="11"/>
      <c r="Y589" s="11"/>
      <c r="Z589" s="11"/>
      <c r="AA589" s="11"/>
      <c r="AB589" s="11"/>
      <c r="AC589" s="11"/>
      <c r="AD589" s="11"/>
    </row>
    <row r="590" spans="1:30" ht="12.75" customHeight="1">
      <c r="A590" s="33"/>
      <c r="B590" s="33"/>
      <c r="C590" s="33"/>
      <c r="D590" s="33"/>
      <c r="E590" s="33"/>
      <c r="F590" s="34"/>
      <c r="G590" s="34"/>
      <c r="H590" s="35"/>
      <c r="I590" s="35"/>
      <c r="J590" s="35"/>
      <c r="K590" s="35"/>
      <c r="L590" s="35"/>
      <c r="M590" s="36"/>
      <c r="N590" s="47"/>
      <c r="O590" s="38"/>
      <c r="P590" s="46"/>
      <c r="Q590" s="40" t="str">
        <f t="shared" si="14"/>
        <v xml:space="preserve"> </v>
      </c>
      <c r="R590" s="40">
        <f t="shared" si="10"/>
        <v>0</v>
      </c>
      <c r="S590" s="41">
        <f t="shared" si="11"/>
        <v>0</v>
      </c>
      <c r="T590" s="42"/>
      <c r="U590" s="43">
        <f t="shared" si="12"/>
        <v>0</v>
      </c>
      <c r="V590" s="41">
        <f t="shared" si="13"/>
        <v>0</v>
      </c>
      <c r="W590" s="11"/>
      <c r="X590" s="11"/>
      <c r="Y590" s="11"/>
      <c r="Z590" s="11"/>
      <c r="AA590" s="11"/>
      <c r="AB590" s="11"/>
      <c r="AC590" s="11"/>
      <c r="AD590" s="11"/>
    </row>
    <row r="591" spans="1:30" ht="12.75" customHeight="1">
      <c r="A591" s="33"/>
      <c r="B591" s="33"/>
      <c r="C591" s="33"/>
      <c r="D591" s="33"/>
      <c r="E591" s="33"/>
      <c r="F591" s="34"/>
      <c r="G591" s="34"/>
      <c r="H591" s="35"/>
      <c r="I591" s="35"/>
      <c r="J591" s="35"/>
      <c r="K591" s="35"/>
      <c r="L591" s="35"/>
      <c r="M591" s="36"/>
      <c r="N591" s="47"/>
      <c r="O591" s="38"/>
      <c r="P591" s="46"/>
      <c r="Q591" s="40" t="str">
        <f t="shared" si="14"/>
        <v xml:space="preserve"> </v>
      </c>
      <c r="R591" s="40">
        <f t="shared" si="10"/>
        <v>0</v>
      </c>
      <c r="S591" s="41">
        <f t="shared" si="11"/>
        <v>0</v>
      </c>
      <c r="T591" s="42"/>
      <c r="U591" s="43">
        <f t="shared" si="12"/>
        <v>0</v>
      </c>
      <c r="V591" s="41">
        <f t="shared" si="13"/>
        <v>0</v>
      </c>
      <c r="W591" s="11"/>
      <c r="X591" s="11"/>
      <c r="Y591" s="11"/>
      <c r="Z591" s="11"/>
      <c r="AA591" s="11"/>
      <c r="AB591" s="11"/>
      <c r="AC591" s="11"/>
      <c r="AD591" s="11"/>
    </row>
    <row r="592" spans="1:30" ht="12.75" customHeight="1">
      <c r="A592" s="33"/>
      <c r="B592" s="33"/>
      <c r="C592" s="33"/>
      <c r="D592" s="33"/>
      <c r="E592" s="33"/>
      <c r="F592" s="34"/>
      <c r="G592" s="34"/>
      <c r="H592" s="35"/>
      <c r="I592" s="35"/>
      <c r="J592" s="35"/>
      <c r="K592" s="35"/>
      <c r="L592" s="35"/>
      <c r="M592" s="36"/>
      <c r="N592" s="47"/>
      <c r="O592" s="38"/>
      <c r="P592" s="46"/>
      <c r="Q592" s="40" t="str">
        <f t="shared" si="14"/>
        <v xml:space="preserve"> </v>
      </c>
      <c r="R592" s="40">
        <f t="shared" si="10"/>
        <v>0</v>
      </c>
      <c r="S592" s="41">
        <f t="shared" si="11"/>
        <v>0</v>
      </c>
      <c r="T592" s="42"/>
      <c r="U592" s="43">
        <f t="shared" si="12"/>
        <v>0</v>
      </c>
      <c r="V592" s="41">
        <f t="shared" si="13"/>
        <v>0</v>
      </c>
      <c r="W592" s="11"/>
      <c r="X592" s="11"/>
      <c r="Y592" s="11"/>
      <c r="Z592" s="11"/>
      <c r="AA592" s="11"/>
      <c r="AB592" s="11"/>
      <c r="AC592" s="11"/>
      <c r="AD592" s="11"/>
    </row>
    <row r="593" spans="1:30" ht="12.75" customHeight="1">
      <c r="A593" s="33"/>
      <c r="B593" s="33"/>
      <c r="C593" s="33"/>
      <c r="D593" s="33"/>
      <c r="E593" s="33"/>
      <c r="F593" s="34"/>
      <c r="G593" s="34"/>
      <c r="H593" s="35"/>
      <c r="I593" s="35"/>
      <c r="J593" s="35"/>
      <c r="K593" s="35"/>
      <c r="L593" s="35"/>
      <c r="M593" s="36"/>
      <c r="N593" s="47"/>
      <c r="O593" s="38"/>
      <c r="P593" s="46"/>
      <c r="Q593" s="40" t="str">
        <f t="shared" si="14"/>
        <v xml:space="preserve"> </v>
      </c>
      <c r="R593" s="40">
        <f t="shared" si="10"/>
        <v>0</v>
      </c>
      <c r="S593" s="41">
        <f t="shared" si="11"/>
        <v>0</v>
      </c>
      <c r="T593" s="42"/>
      <c r="U593" s="43">
        <f t="shared" si="12"/>
        <v>0</v>
      </c>
      <c r="V593" s="41">
        <f t="shared" si="13"/>
        <v>0</v>
      </c>
      <c r="W593" s="11"/>
      <c r="X593" s="11"/>
      <c r="Y593" s="11"/>
      <c r="Z593" s="11"/>
      <c r="AA593" s="11"/>
      <c r="AB593" s="11"/>
      <c r="AC593" s="11"/>
      <c r="AD593" s="11"/>
    </row>
    <row r="594" spans="1:30" ht="12.75" customHeight="1">
      <c r="A594" s="33"/>
      <c r="B594" s="33"/>
      <c r="C594" s="33"/>
      <c r="D594" s="33"/>
      <c r="E594" s="33"/>
      <c r="F594" s="34"/>
      <c r="G594" s="34"/>
      <c r="H594" s="35"/>
      <c r="I594" s="35"/>
      <c r="J594" s="35"/>
      <c r="K594" s="35"/>
      <c r="L594" s="35"/>
      <c r="M594" s="36"/>
      <c r="N594" s="47"/>
      <c r="O594" s="38"/>
      <c r="P594" s="46"/>
      <c r="Q594" s="40" t="str">
        <f t="shared" si="14"/>
        <v xml:space="preserve"> </v>
      </c>
      <c r="R594" s="40">
        <f t="shared" si="10"/>
        <v>0</v>
      </c>
      <c r="S594" s="41">
        <f t="shared" si="11"/>
        <v>0</v>
      </c>
      <c r="T594" s="42"/>
      <c r="U594" s="43">
        <f t="shared" si="12"/>
        <v>0</v>
      </c>
      <c r="V594" s="41">
        <f t="shared" si="13"/>
        <v>0</v>
      </c>
      <c r="W594" s="11"/>
      <c r="X594" s="11"/>
      <c r="Y594" s="11"/>
      <c r="Z594" s="11"/>
      <c r="AA594" s="11"/>
      <c r="AB594" s="11"/>
      <c r="AC594" s="11"/>
      <c r="AD594" s="11"/>
    </row>
    <row r="595" spans="1:30" ht="12.75" customHeight="1">
      <c r="A595" s="33"/>
      <c r="B595" s="33"/>
      <c r="C595" s="33"/>
      <c r="D595" s="33"/>
      <c r="E595" s="33"/>
      <c r="F595" s="34"/>
      <c r="G595" s="34"/>
      <c r="H595" s="35"/>
      <c r="I595" s="35"/>
      <c r="J595" s="35"/>
      <c r="K595" s="35"/>
      <c r="L595" s="35"/>
      <c r="M595" s="36"/>
      <c r="N595" s="47"/>
      <c r="O595" s="38"/>
      <c r="P595" s="46"/>
      <c r="Q595" s="40" t="str">
        <f t="shared" si="14"/>
        <v xml:space="preserve"> </v>
      </c>
      <c r="R595" s="40">
        <f t="shared" si="10"/>
        <v>0</v>
      </c>
      <c r="S595" s="41">
        <f t="shared" si="11"/>
        <v>0</v>
      </c>
      <c r="T595" s="42"/>
      <c r="U595" s="43">
        <f t="shared" si="12"/>
        <v>0</v>
      </c>
      <c r="V595" s="41">
        <f t="shared" si="13"/>
        <v>0</v>
      </c>
      <c r="W595" s="11"/>
      <c r="X595" s="11"/>
      <c r="Y595" s="11"/>
      <c r="Z595" s="11"/>
      <c r="AA595" s="11"/>
      <c r="AB595" s="11"/>
      <c r="AC595" s="11"/>
      <c r="AD595" s="11"/>
    </row>
    <row r="596" spans="1:30" ht="12.75" customHeight="1">
      <c r="A596" s="33"/>
      <c r="B596" s="33"/>
      <c r="C596" s="33"/>
      <c r="D596" s="33"/>
      <c r="E596" s="33"/>
      <c r="F596" s="34"/>
      <c r="G596" s="34"/>
      <c r="H596" s="35"/>
      <c r="I596" s="35"/>
      <c r="J596" s="35"/>
      <c r="K596" s="35"/>
      <c r="L596" s="35"/>
      <c r="M596" s="36"/>
      <c r="N596" s="47"/>
      <c r="O596" s="38"/>
      <c r="P596" s="46"/>
      <c r="Q596" s="40" t="str">
        <f t="shared" si="14"/>
        <v xml:space="preserve"> </v>
      </c>
      <c r="R596" s="40">
        <f t="shared" si="10"/>
        <v>0</v>
      </c>
      <c r="S596" s="41">
        <f t="shared" si="11"/>
        <v>0</v>
      </c>
      <c r="T596" s="42"/>
      <c r="U596" s="43">
        <f t="shared" si="12"/>
        <v>0</v>
      </c>
      <c r="V596" s="41">
        <f t="shared" si="13"/>
        <v>0</v>
      </c>
      <c r="W596" s="11"/>
      <c r="X596" s="11"/>
      <c r="Y596" s="11"/>
      <c r="Z596" s="11"/>
      <c r="AA596" s="11"/>
      <c r="AB596" s="11"/>
      <c r="AC596" s="11"/>
      <c r="AD596" s="11"/>
    </row>
    <row r="597" spans="1:30" ht="12.75" customHeight="1">
      <c r="A597" s="33"/>
      <c r="B597" s="33"/>
      <c r="C597" s="33"/>
      <c r="D597" s="33"/>
      <c r="E597" s="33"/>
      <c r="F597" s="34"/>
      <c r="G597" s="34"/>
      <c r="H597" s="35"/>
      <c r="I597" s="35"/>
      <c r="J597" s="35"/>
      <c r="K597" s="35"/>
      <c r="L597" s="35"/>
      <c r="M597" s="36"/>
      <c r="N597" s="47"/>
      <c r="O597" s="38"/>
      <c r="P597" s="46"/>
      <c r="Q597" s="40" t="str">
        <f t="shared" si="14"/>
        <v xml:space="preserve"> </v>
      </c>
      <c r="R597" s="40">
        <f t="shared" si="10"/>
        <v>0</v>
      </c>
      <c r="S597" s="41">
        <f t="shared" si="11"/>
        <v>0</v>
      </c>
      <c r="T597" s="42"/>
      <c r="U597" s="43">
        <f t="shared" si="12"/>
        <v>0</v>
      </c>
      <c r="V597" s="41">
        <f t="shared" si="13"/>
        <v>0</v>
      </c>
      <c r="W597" s="11"/>
      <c r="X597" s="11"/>
      <c r="Y597" s="11"/>
      <c r="Z597" s="11"/>
      <c r="AA597" s="11"/>
      <c r="AB597" s="11"/>
      <c r="AC597" s="11"/>
      <c r="AD597" s="11"/>
    </row>
    <row r="598" spans="1:30" ht="12.75" customHeight="1">
      <c r="A598" s="33"/>
      <c r="B598" s="33"/>
      <c r="C598" s="33"/>
      <c r="D598" s="33"/>
      <c r="E598" s="33"/>
      <c r="F598" s="34"/>
      <c r="G598" s="34"/>
      <c r="H598" s="35"/>
      <c r="I598" s="35"/>
      <c r="J598" s="35"/>
      <c r="K598" s="35"/>
      <c r="L598" s="35"/>
      <c r="M598" s="36"/>
      <c r="N598" s="47"/>
      <c r="O598" s="38"/>
      <c r="P598" s="46"/>
      <c r="Q598" s="40" t="str">
        <f t="shared" si="14"/>
        <v xml:space="preserve"> </v>
      </c>
      <c r="R598" s="40">
        <f t="shared" si="10"/>
        <v>0</v>
      </c>
      <c r="S598" s="41">
        <f t="shared" si="11"/>
        <v>0</v>
      </c>
      <c r="T598" s="42"/>
      <c r="U598" s="43">
        <f t="shared" si="12"/>
        <v>0</v>
      </c>
      <c r="V598" s="41">
        <f t="shared" si="13"/>
        <v>0</v>
      </c>
      <c r="W598" s="11"/>
      <c r="X598" s="11"/>
      <c r="Y598" s="11"/>
      <c r="Z598" s="11"/>
      <c r="AA598" s="11"/>
      <c r="AB598" s="11"/>
      <c r="AC598" s="11"/>
      <c r="AD598" s="11"/>
    </row>
    <row r="599" spans="1:30" ht="12.75" customHeight="1">
      <c r="A599" s="33"/>
      <c r="B599" s="33"/>
      <c r="C599" s="33"/>
      <c r="D599" s="33"/>
      <c r="E599" s="33"/>
      <c r="F599" s="34"/>
      <c r="G599" s="34"/>
      <c r="H599" s="35"/>
      <c r="I599" s="35"/>
      <c r="J599" s="35"/>
      <c r="K599" s="35"/>
      <c r="L599" s="35"/>
      <c r="M599" s="36"/>
      <c r="N599" s="47"/>
      <c r="O599" s="38"/>
      <c r="P599" s="46"/>
      <c r="Q599" s="40" t="str">
        <f t="shared" si="14"/>
        <v xml:space="preserve"> </v>
      </c>
      <c r="R599" s="40">
        <f t="shared" si="10"/>
        <v>0</v>
      </c>
      <c r="S599" s="41">
        <f t="shared" si="11"/>
        <v>0</v>
      </c>
      <c r="T599" s="42"/>
      <c r="U599" s="43">
        <f t="shared" si="12"/>
        <v>0</v>
      </c>
      <c r="V599" s="41">
        <f t="shared" si="13"/>
        <v>0</v>
      </c>
      <c r="W599" s="11"/>
      <c r="X599" s="11"/>
      <c r="Y599" s="11"/>
      <c r="Z599" s="11"/>
      <c r="AA599" s="11"/>
      <c r="AB599" s="11"/>
      <c r="AC599" s="11"/>
      <c r="AD599" s="11"/>
    </row>
    <row r="600" spans="1:30" ht="12.75" customHeight="1">
      <c r="A600" s="33"/>
      <c r="B600" s="33"/>
      <c r="C600" s="33"/>
      <c r="D600" s="33"/>
      <c r="E600" s="33"/>
      <c r="F600" s="34"/>
      <c r="G600" s="34"/>
      <c r="H600" s="35"/>
      <c r="I600" s="35"/>
      <c r="J600" s="35"/>
      <c r="K600" s="35"/>
      <c r="L600" s="35"/>
      <c r="M600" s="36"/>
      <c r="N600" s="47"/>
      <c r="O600" s="38"/>
      <c r="P600" s="46"/>
      <c r="Q600" s="40" t="str">
        <f t="shared" si="14"/>
        <v xml:space="preserve"> </v>
      </c>
      <c r="R600" s="40">
        <f t="shared" si="10"/>
        <v>0</v>
      </c>
      <c r="S600" s="41">
        <f t="shared" si="11"/>
        <v>0</v>
      </c>
      <c r="T600" s="42"/>
      <c r="U600" s="43">
        <f t="shared" si="12"/>
        <v>0</v>
      </c>
      <c r="V600" s="41">
        <f t="shared" si="13"/>
        <v>0</v>
      </c>
      <c r="W600" s="11"/>
      <c r="X600" s="11"/>
      <c r="Y600" s="11"/>
      <c r="Z600" s="11"/>
      <c r="AA600" s="11"/>
      <c r="AB600" s="11"/>
      <c r="AC600" s="11"/>
      <c r="AD600" s="11"/>
    </row>
    <row r="601" spans="1:30" ht="12.75" customHeight="1">
      <c r="A601" s="33"/>
      <c r="B601" s="33"/>
      <c r="C601" s="33"/>
      <c r="D601" s="33"/>
      <c r="E601" s="33"/>
      <c r="F601" s="34"/>
      <c r="G601" s="34"/>
      <c r="H601" s="35"/>
      <c r="I601" s="35"/>
      <c r="J601" s="35"/>
      <c r="K601" s="35"/>
      <c r="L601" s="35"/>
      <c r="M601" s="36"/>
      <c r="N601" s="47"/>
      <c r="O601" s="38"/>
      <c r="P601" s="46"/>
      <c r="Q601" s="40" t="str">
        <f t="shared" si="14"/>
        <v xml:space="preserve"> </v>
      </c>
      <c r="R601" s="40">
        <f t="shared" si="10"/>
        <v>0</v>
      </c>
      <c r="S601" s="41">
        <f t="shared" si="11"/>
        <v>0</v>
      </c>
      <c r="T601" s="42"/>
      <c r="U601" s="43">
        <f t="shared" si="12"/>
        <v>0</v>
      </c>
      <c r="V601" s="41">
        <f t="shared" si="13"/>
        <v>0</v>
      </c>
      <c r="W601" s="11"/>
      <c r="X601" s="11"/>
      <c r="Y601" s="11"/>
      <c r="Z601" s="11"/>
      <c r="AA601" s="11"/>
      <c r="AB601" s="11"/>
      <c r="AC601" s="11"/>
      <c r="AD601" s="11"/>
    </row>
    <row r="602" spans="1:30" ht="12.75" customHeight="1">
      <c r="A602" s="33"/>
      <c r="B602" s="33"/>
      <c r="C602" s="33"/>
      <c r="D602" s="33"/>
      <c r="E602" s="33"/>
      <c r="F602" s="34"/>
      <c r="G602" s="34"/>
      <c r="H602" s="35"/>
      <c r="I602" s="35"/>
      <c r="J602" s="35"/>
      <c r="K602" s="35"/>
      <c r="L602" s="35"/>
      <c r="M602" s="36"/>
      <c r="N602" s="47"/>
      <c r="O602" s="38"/>
      <c r="P602" s="46"/>
      <c r="Q602" s="40" t="str">
        <f t="shared" si="14"/>
        <v xml:space="preserve"> </v>
      </c>
      <c r="R602" s="40">
        <f t="shared" si="10"/>
        <v>0</v>
      </c>
      <c r="S602" s="41">
        <f t="shared" si="11"/>
        <v>0</v>
      </c>
      <c r="T602" s="42"/>
      <c r="U602" s="43">
        <f t="shared" si="12"/>
        <v>0</v>
      </c>
      <c r="V602" s="41">
        <f t="shared" si="13"/>
        <v>0</v>
      </c>
      <c r="W602" s="11"/>
      <c r="X602" s="11"/>
      <c r="Y602" s="11"/>
      <c r="Z602" s="11"/>
      <c r="AA602" s="11"/>
      <c r="AB602" s="11"/>
      <c r="AC602" s="11"/>
      <c r="AD602" s="11"/>
    </row>
    <row r="603" spans="1:30" ht="12.75" customHeight="1">
      <c r="A603" s="33"/>
      <c r="B603" s="33"/>
      <c r="C603" s="33"/>
      <c r="D603" s="33"/>
      <c r="E603" s="33"/>
      <c r="F603" s="34"/>
      <c r="G603" s="34"/>
      <c r="H603" s="35"/>
      <c r="I603" s="35"/>
      <c r="J603" s="35"/>
      <c r="K603" s="35"/>
      <c r="L603" s="35"/>
      <c r="M603" s="36"/>
      <c r="N603" s="47"/>
      <c r="O603" s="38"/>
      <c r="P603" s="46"/>
      <c r="Q603" s="40" t="str">
        <f t="shared" si="14"/>
        <v xml:space="preserve"> </v>
      </c>
      <c r="R603" s="40">
        <f t="shared" si="10"/>
        <v>0</v>
      </c>
      <c r="S603" s="41">
        <f t="shared" si="11"/>
        <v>0</v>
      </c>
      <c r="T603" s="42"/>
      <c r="U603" s="43">
        <f t="shared" si="12"/>
        <v>0</v>
      </c>
      <c r="V603" s="41">
        <f t="shared" si="13"/>
        <v>0</v>
      </c>
      <c r="W603" s="11"/>
      <c r="X603" s="11"/>
      <c r="Y603" s="11"/>
      <c r="Z603" s="11"/>
      <c r="AA603" s="11"/>
      <c r="AB603" s="11"/>
      <c r="AC603" s="11"/>
      <c r="AD603" s="11"/>
    </row>
    <row r="604" spans="1:30" ht="12.75" customHeight="1">
      <c r="A604" s="33"/>
      <c r="B604" s="33"/>
      <c r="C604" s="33"/>
      <c r="D604" s="33"/>
      <c r="E604" s="33"/>
      <c r="F604" s="34"/>
      <c r="G604" s="34"/>
      <c r="H604" s="35"/>
      <c r="I604" s="35"/>
      <c r="J604" s="35"/>
      <c r="K604" s="35"/>
      <c r="L604" s="35"/>
      <c r="M604" s="36"/>
      <c r="N604" s="47"/>
      <c r="O604" s="38"/>
      <c r="P604" s="46"/>
      <c r="Q604" s="40" t="str">
        <f t="shared" si="14"/>
        <v xml:space="preserve"> </v>
      </c>
      <c r="R604" s="40">
        <f t="shared" si="10"/>
        <v>0</v>
      </c>
      <c r="S604" s="41">
        <f t="shared" si="11"/>
        <v>0</v>
      </c>
      <c r="T604" s="42"/>
      <c r="U604" s="43">
        <f t="shared" si="12"/>
        <v>0</v>
      </c>
      <c r="V604" s="41">
        <f t="shared" si="13"/>
        <v>0</v>
      </c>
      <c r="W604" s="11"/>
      <c r="X604" s="11"/>
      <c r="Y604" s="11"/>
      <c r="Z604" s="11"/>
      <c r="AA604" s="11"/>
      <c r="AB604" s="11"/>
      <c r="AC604" s="11"/>
      <c r="AD604" s="11"/>
    </row>
    <row r="605" spans="1:30" ht="12.75" customHeight="1">
      <c r="A605" s="33"/>
      <c r="B605" s="33"/>
      <c r="C605" s="33"/>
      <c r="D605" s="33"/>
      <c r="E605" s="33"/>
      <c r="F605" s="34"/>
      <c r="G605" s="34"/>
      <c r="H605" s="35"/>
      <c r="I605" s="35"/>
      <c r="J605" s="35"/>
      <c r="K605" s="35"/>
      <c r="L605" s="35"/>
      <c r="M605" s="36"/>
      <c r="N605" s="47"/>
      <c r="O605" s="38"/>
      <c r="P605" s="46"/>
      <c r="Q605" s="40" t="str">
        <f t="shared" si="14"/>
        <v xml:space="preserve"> </v>
      </c>
      <c r="R605" s="40">
        <f t="shared" si="10"/>
        <v>0</v>
      </c>
      <c r="S605" s="41">
        <f t="shared" si="11"/>
        <v>0</v>
      </c>
      <c r="T605" s="42"/>
      <c r="U605" s="43">
        <f t="shared" si="12"/>
        <v>0</v>
      </c>
      <c r="V605" s="41">
        <f t="shared" si="13"/>
        <v>0</v>
      </c>
      <c r="W605" s="11"/>
      <c r="X605" s="11"/>
      <c r="Y605" s="11"/>
      <c r="Z605" s="11"/>
      <c r="AA605" s="11"/>
      <c r="AB605" s="11"/>
      <c r="AC605" s="11"/>
      <c r="AD605" s="11"/>
    </row>
    <row r="606" spans="1:30" ht="12.75" customHeight="1">
      <c r="A606" s="33"/>
      <c r="B606" s="33"/>
      <c r="C606" s="33"/>
      <c r="D606" s="33"/>
      <c r="E606" s="33"/>
      <c r="F606" s="34"/>
      <c r="G606" s="34"/>
      <c r="H606" s="35"/>
      <c r="I606" s="35"/>
      <c r="J606" s="35"/>
      <c r="K606" s="35"/>
      <c r="L606" s="35"/>
      <c r="M606" s="36"/>
      <c r="N606" s="47"/>
      <c r="O606" s="38"/>
      <c r="P606" s="46"/>
      <c r="Q606" s="40" t="str">
        <f t="shared" si="14"/>
        <v xml:space="preserve"> </v>
      </c>
      <c r="R606" s="40">
        <f t="shared" si="10"/>
        <v>0</v>
      </c>
      <c r="S606" s="41">
        <f t="shared" si="11"/>
        <v>0</v>
      </c>
      <c r="T606" s="42"/>
      <c r="U606" s="43">
        <f t="shared" si="12"/>
        <v>0</v>
      </c>
      <c r="V606" s="41">
        <f t="shared" si="13"/>
        <v>0</v>
      </c>
      <c r="W606" s="11"/>
      <c r="X606" s="11"/>
      <c r="Y606" s="11"/>
      <c r="Z606" s="11"/>
      <c r="AA606" s="11"/>
      <c r="AB606" s="11"/>
      <c r="AC606" s="11"/>
      <c r="AD606" s="11"/>
    </row>
    <row r="607" spans="1:30" ht="12.75" customHeight="1">
      <c r="A607" s="33"/>
      <c r="B607" s="33"/>
      <c r="C607" s="33"/>
      <c r="D607" s="33"/>
      <c r="E607" s="33"/>
      <c r="F607" s="34"/>
      <c r="G607" s="34"/>
      <c r="H607" s="35"/>
      <c r="I607" s="35"/>
      <c r="J607" s="35"/>
      <c r="K607" s="35"/>
      <c r="L607" s="35"/>
      <c r="M607" s="36"/>
      <c r="N607" s="47"/>
      <c r="O607" s="38"/>
      <c r="P607" s="46"/>
      <c r="Q607" s="40" t="str">
        <f t="shared" si="14"/>
        <v xml:space="preserve"> </v>
      </c>
      <c r="R607" s="40">
        <f t="shared" si="10"/>
        <v>0</v>
      </c>
      <c r="S607" s="41">
        <f t="shared" si="11"/>
        <v>0</v>
      </c>
      <c r="T607" s="42"/>
      <c r="U607" s="43">
        <f t="shared" si="12"/>
        <v>0</v>
      </c>
      <c r="V607" s="41">
        <f t="shared" si="13"/>
        <v>0</v>
      </c>
      <c r="W607" s="11"/>
      <c r="X607" s="11"/>
      <c r="Y607" s="11"/>
      <c r="Z607" s="11"/>
      <c r="AA607" s="11"/>
      <c r="AB607" s="11"/>
      <c r="AC607" s="11"/>
      <c r="AD607" s="11"/>
    </row>
    <row r="608" spans="1:30" ht="12.75" customHeight="1">
      <c r="A608" s="33"/>
      <c r="B608" s="33"/>
      <c r="C608" s="33"/>
      <c r="D608" s="33"/>
      <c r="E608" s="33"/>
      <c r="F608" s="34"/>
      <c r="G608" s="34"/>
      <c r="H608" s="35"/>
      <c r="I608" s="35"/>
      <c r="J608" s="35"/>
      <c r="K608" s="35"/>
      <c r="L608" s="35"/>
      <c r="M608" s="36"/>
      <c r="N608" s="47"/>
      <c r="O608" s="38"/>
      <c r="P608" s="46"/>
      <c r="Q608" s="40" t="str">
        <f t="shared" si="14"/>
        <v xml:space="preserve"> </v>
      </c>
      <c r="R608" s="40">
        <f t="shared" si="10"/>
        <v>0</v>
      </c>
      <c r="S608" s="41">
        <f t="shared" si="11"/>
        <v>0</v>
      </c>
      <c r="T608" s="42"/>
      <c r="U608" s="43">
        <f t="shared" si="12"/>
        <v>0</v>
      </c>
      <c r="V608" s="41">
        <f t="shared" si="13"/>
        <v>0</v>
      </c>
      <c r="W608" s="11"/>
      <c r="X608" s="11"/>
      <c r="Y608" s="11"/>
      <c r="Z608" s="11"/>
      <c r="AA608" s="11"/>
      <c r="AB608" s="11"/>
      <c r="AC608" s="11"/>
      <c r="AD608" s="11"/>
    </row>
    <row r="609" spans="1:30" ht="12.75" customHeight="1">
      <c r="A609" s="33"/>
      <c r="B609" s="33"/>
      <c r="C609" s="33"/>
      <c r="D609" s="33"/>
      <c r="E609" s="33"/>
      <c r="F609" s="34"/>
      <c r="G609" s="34"/>
      <c r="H609" s="35"/>
      <c r="I609" s="35"/>
      <c r="J609" s="35"/>
      <c r="K609" s="35"/>
      <c r="L609" s="35"/>
      <c r="M609" s="36"/>
      <c r="N609" s="47"/>
      <c r="O609" s="38"/>
      <c r="P609" s="46"/>
      <c r="Q609" s="40" t="str">
        <f t="shared" si="14"/>
        <v xml:space="preserve"> </v>
      </c>
      <c r="R609" s="40">
        <f t="shared" si="10"/>
        <v>0</v>
      </c>
      <c r="S609" s="41">
        <f t="shared" si="11"/>
        <v>0</v>
      </c>
      <c r="T609" s="42"/>
      <c r="U609" s="43">
        <f t="shared" si="12"/>
        <v>0</v>
      </c>
      <c r="V609" s="41">
        <f t="shared" si="13"/>
        <v>0</v>
      </c>
      <c r="W609" s="11"/>
      <c r="X609" s="11"/>
      <c r="Y609" s="11"/>
      <c r="Z609" s="11"/>
      <c r="AA609" s="11"/>
      <c r="AB609" s="11"/>
      <c r="AC609" s="11"/>
      <c r="AD609" s="11"/>
    </row>
    <row r="610" spans="1:30" ht="12.75" customHeight="1">
      <c r="A610" s="33"/>
      <c r="B610" s="33"/>
      <c r="C610" s="33"/>
      <c r="D610" s="33"/>
      <c r="E610" s="33"/>
      <c r="F610" s="34"/>
      <c r="G610" s="34"/>
      <c r="H610" s="35"/>
      <c r="I610" s="35"/>
      <c r="J610" s="35"/>
      <c r="K610" s="35"/>
      <c r="L610" s="35"/>
      <c r="M610" s="36"/>
      <c r="N610" s="47"/>
      <c r="O610" s="38"/>
      <c r="P610" s="46"/>
      <c r="Q610" s="40" t="str">
        <f t="shared" si="14"/>
        <v xml:space="preserve"> </v>
      </c>
      <c r="R610" s="40">
        <f t="shared" si="10"/>
        <v>0</v>
      </c>
      <c r="S610" s="41">
        <f t="shared" si="11"/>
        <v>0</v>
      </c>
      <c r="T610" s="42"/>
      <c r="U610" s="43">
        <f t="shared" si="12"/>
        <v>0</v>
      </c>
      <c r="V610" s="41">
        <f t="shared" si="13"/>
        <v>0</v>
      </c>
      <c r="W610" s="11"/>
      <c r="X610" s="11"/>
      <c r="Y610" s="11"/>
      <c r="Z610" s="11"/>
      <c r="AA610" s="11"/>
      <c r="AB610" s="11"/>
      <c r="AC610" s="11"/>
      <c r="AD610" s="11"/>
    </row>
    <row r="611" spans="1:30" ht="12.75" customHeight="1">
      <c r="A611" s="33"/>
      <c r="B611" s="33"/>
      <c r="C611" s="33"/>
      <c r="D611" s="33"/>
      <c r="E611" s="33"/>
      <c r="F611" s="34"/>
      <c r="G611" s="34"/>
      <c r="H611" s="35"/>
      <c r="I611" s="35"/>
      <c r="J611" s="35"/>
      <c r="K611" s="35"/>
      <c r="L611" s="35"/>
      <c r="M611" s="36"/>
      <c r="N611" s="47"/>
      <c r="O611" s="38"/>
      <c r="P611" s="46"/>
      <c r="Q611" s="40" t="str">
        <f t="shared" si="14"/>
        <v xml:space="preserve"> </v>
      </c>
      <c r="R611" s="40">
        <f t="shared" si="10"/>
        <v>0</v>
      </c>
      <c r="S611" s="41">
        <f t="shared" si="11"/>
        <v>0</v>
      </c>
      <c r="T611" s="42"/>
      <c r="U611" s="43">
        <f t="shared" si="12"/>
        <v>0</v>
      </c>
      <c r="V611" s="41">
        <f t="shared" si="13"/>
        <v>0</v>
      </c>
      <c r="W611" s="11"/>
      <c r="X611" s="11"/>
      <c r="Y611" s="11"/>
      <c r="Z611" s="11"/>
      <c r="AA611" s="11"/>
      <c r="AB611" s="11"/>
      <c r="AC611" s="11"/>
      <c r="AD611" s="11"/>
    </row>
    <row r="612" spans="1:30" ht="12.75" customHeight="1">
      <c r="A612" s="33"/>
      <c r="B612" s="33"/>
      <c r="C612" s="33"/>
      <c r="D612" s="33"/>
      <c r="E612" s="33"/>
      <c r="F612" s="34"/>
      <c r="G612" s="34"/>
      <c r="H612" s="35"/>
      <c r="I612" s="35"/>
      <c r="J612" s="35"/>
      <c r="K612" s="35"/>
      <c r="L612" s="35"/>
      <c r="M612" s="36"/>
      <c r="N612" s="47"/>
      <c r="O612" s="38"/>
      <c r="P612" s="46"/>
      <c r="Q612" s="40" t="str">
        <f t="shared" si="14"/>
        <v xml:space="preserve"> </v>
      </c>
      <c r="R612" s="40">
        <f t="shared" si="10"/>
        <v>0</v>
      </c>
      <c r="S612" s="41">
        <f t="shared" si="11"/>
        <v>0</v>
      </c>
      <c r="T612" s="42"/>
      <c r="U612" s="43">
        <f t="shared" si="12"/>
        <v>0</v>
      </c>
      <c r="V612" s="41">
        <f t="shared" si="13"/>
        <v>0</v>
      </c>
      <c r="W612" s="11"/>
      <c r="X612" s="11"/>
      <c r="Y612" s="11"/>
      <c r="Z612" s="11"/>
      <c r="AA612" s="11"/>
      <c r="AB612" s="11"/>
      <c r="AC612" s="11"/>
      <c r="AD612" s="11"/>
    </row>
    <row r="613" spans="1:30" ht="12.75" customHeight="1">
      <c r="A613" s="33"/>
      <c r="B613" s="33"/>
      <c r="C613" s="33"/>
      <c r="D613" s="33"/>
      <c r="E613" s="33"/>
      <c r="F613" s="34"/>
      <c r="G613" s="34"/>
      <c r="H613" s="35"/>
      <c r="I613" s="35"/>
      <c r="J613" s="35"/>
      <c r="K613" s="35"/>
      <c r="L613" s="35"/>
      <c r="M613" s="36"/>
      <c r="N613" s="47"/>
      <c r="O613" s="38"/>
      <c r="P613" s="46"/>
      <c r="Q613" s="40" t="str">
        <f t="shared" si="14"/>
        <v xml:space="preserve"> </v>
      </c>
      <c r="R613" s="40">
        <f t="shared" si="10"/>
        <v>0</v>
      </c>
      <c r="S613" s="41">
        <f t="shared" si="11"/>
        <v>0</v>
      </c>
      <c r="T613" s="42"/>
      <c r="U613" s="43">
        <f t="shared" si="12"/>
        <v>0</v>
      </c>
      <c r="V613" s="41">
        <f t="shared" si="13"/>
        <v>0</v>
      </c>
      <c r="W613" s="11"/>
      <c r="X613" s="11"/>
      <c r="Y613" s="11"/>
      <c r="Z613" s="11"/>
      <c r="AA613" s="11"/>
      <c r="AB613" s="11"/>
      <c r="AC613" s="11"/>
      <c r="AD613" s="11"/>
    </row>
    <row r="614" spans="1:30" ht="12.75" customHeight="1">
      <c r="A614" s="33"/>
      <c r="B614" s="33"/>
      <c r="C614" s="33"/>
      <c r="D614" s="33"/>
      <c r="E614" s="33"/>
      <c r="F614" s="34"/>
      <c r="G614" s="34"/>
      <c r="H614" s="35"/>
      <c r="I614" s="35"/>
      <c r="J614" s="35"/>
      <c r="K614" s="35"/>
      <c r="L614" s="35"/>
      <c r="M614" s="36"/>
      <c r="N614" s="47"/>
      <c r="O614" s="38"/>
      <c r="P614" s="46"/>
      <c r="Q614" s="40" t="str">
        <f t="shared" si="14"/>
        <v xml:space="preserve"> </v>
      </c>
      <c r="R614" s="40">
        <f t="shared" si="10"/>
        <v>0</v>
      </c>
      <c r="S614" s="41">
        <f t="shared" si="11"/>
        <v>0</v>
      </c>
      <c r="T614" s="42"/>
      <c r="U614" s="43">
        <f t="shared" si="12"/>
        <v>0</v>
      </c>
      <c r="V614" s="41">
        <f t="shared" si="13"/>
        <v>0</v>
      </c>
      <c r="W614" s="11"/>
      <c r="X614" s="11"/>
      <c r="Y614" s="11"/>
      <c r="Z614" s="11"/>
      <c r="AA614" s="11"/>
      <c r="AB614" s="11"/>
      <c r="AC614" s="11"/>
      <c r="AD614" s="11"/>
    </row>
    <row r="615" spans="1:30" ht="12.75" customHeight="1">
      <c r="A615" s="33"/>
      <c r="B615" s="33"/>
      <c r="C615" s="33"/>
      <c r="D615" s="33"/>
      <c r="E615" s="33"/>
      <c r="F615" s="34"/>
      <c r="G615" s="34"/>
      <c r="H615" s="35"/>
      <c r="I615" s="35"/>
      <c r="J615" s="35"/>
      <c r="K615" s="35"/>
      <c r="L615" s="35"/>
      <c r="M615" s="36"/>
      <c r="N615" s="47"/>
      <c r="O615" s="38"/>
      <c r="P615" s="46"/>
      <c r="Q615" s="40" t="str">
        <f t="shared" si="14"/>
        <v xml:space="preserve"> </v>
      </c>
      <c r="R615" s="40">
        <f t="shared" si="10"/>
        <v>0</v>
      </c>
      <c r="S615" s="41">
        <f t="shared" si="11"/>
        <v>0</v>
      </c>
      <c r="T615" s="42"/>
      <c r="U615" s="43">
        <f t="shared" si="12"/>
        <v>0</v>
      </c>
      <c r="V615" s="41">
        <f t="shared" si="13"/>
        <v>0</v>
      </c>
      <c r="W615" s="11"/>
      <c r="X615" s="11"/>
      <c r="Y615" s="11"/>
      <c r="Z615" s="11"/>
      <c r="AA615" s="11"/>
      <c r="AB615" s="11"/>
      <c r="AC615" s="11"/>
      <c r="AD615" s="11"/>
    </row>
    <row r="616" spans="1:30" ht="12.75" customHeight="1">
      <c r="A616" s="33"/>
      <c r="B616" s="33"/>
      <c r="C616" s="33"/>
      <c r="D616" s="33"/>
      <c r="E616" s="33"/>
      <c r="F616" s="34"/>
      <c r="G616" s="34"/>
      <c r="H616" s="35"/>
      <c r="I616" s="35"/>
      <c r="J616" s="35"/>
      <c r="K616" s="35"/>
      <c r="L616" s="35"/>
      <c r="M616" s="36"/>
      <c r="N616" s="47"/>
      <c r="O616" s="38"/>
      <c r="P616" s="46"/>
      <c r="Q616" s="40" t="str">
        <f t="shared" si="14"/>
        <v xml:space="preserve"> </v>
      </c>
      <c r="R616" s="40">
        <f t="shared" si="10"/>
        <v>0</v>
      </c>
      <c r="S616" s="41">
        <f t="shared" si="11"/>
        <v>0</v>
      </c>
      <c r="T616" s="42"/>
      <c r="U616" s="43">
        <f t="shared" si="12"/>
        <v>0</v>
      </c>
      <c r="V616" s="41">
        <f t="shared" si="13"/>
        <v>0</v>
      </c>
      <c r="W616" s="11"/>
      <c r="X616" s="11"/>
      <c r="Y616" s="11"/>
      <c r="Z616" s="11"/>
      <c r="AA616" s="11"/>
      <c r="AB616" s="11"/>
      <c r="AC616" s="11"/>
      <c r="AD616" s="11"/>
    </row>
    <row r="617" spans="1:30" ht="12.75" customHeight="1">
      <c r="A617" s="33"/>
      <c r="B617" s="33"/>
      <c r="C617" s="33"/>
      <c r="D617" s="33"/>
      <c r="E617" s="33"/>
      <c r="F617" s="34"/>
      <c r="G617" s="34"/>
      <c r="H617" s="35"/>
      <c r="I617" s="35"/>
      <c r="J617" s="35"/>
      <c r="K617" s="35"/>
      <c r="L617" s="35"/>
      <c r="M617" s="36"/>
      <c r="N617" s="47"/>
      <c r="O617" s="38"/>
      <c r="P617" s="46"/>
      <c r="Q617" s="40" t="str">
        <f t="shared" si="14"/>
        <v xml:space="preserve"> </v>
      </c>
      <c r="R617" s="40">
        <f t="shared" si="10"/>
        <v>0</v>
      </c>
      <c r="S617" s="41">
        <f t="shared" si="11"/>
        <v>0</v>
      </c>
      <c r="T617" s="42"/>
      <c r="U617" s="43">
        <f t="shared" si="12"/>
        <v>0</v>
      </c>
      <c r="V617" s="41">
        <f t="shared" si="13"/>
        <v>0</v>
      </c>
      <c r="W617" s="11"/>
      <c r="X617" s="11"/>
      <c r="Y617" s="11"/>
      <c r="Z617" s="11"/>
      <c r="AA617" s="11"/>
      <c r="AB617" s="11"/>
      <c r="AC617" s="11"/>
      <c r="AD617" s="11"/>
    </row>
    <row r="618" spans="1:30" ht="12.75" customHeight="1">
      <c r="A618" s="33"/>
      <c r="B618" s="33"/>
      <c r="C618" s="33"/>
      <c r="D618" s="33"/>
      <c r="E618" s="33"/>
      <c r="F618" s="34"/>
      <c r="G618" s="34"/>
      <c r="H618" s="35"/>
      <c r="I618" s="35"/>
      <c r="J618" s="35"/>
      <c r="K618" s="35"/>
      <c r="L618" s="35"/>
      <c r="M618" s="36"/>
      <c r="N618" s="47"/>
      <c r="O618" s="38"/>
      <c r="P618" s="46"/>
      <c r="Q618" s="40" t="str">
        <f t="shared" si="14"/>
        <v xml:space="preserve"> </v>
      </c>
      <c r="R618" s="40">
        <f t="shared" si="10"/>
        <v>0</v>
      </c>
      <c r="S618" s="41">
        <f t="shared" si="11"/>
        <v>0</v>
      </c>
      <c r="T618" s="42"/>
      <c r="U618" s="43">
        <f t="shared" si="12"/>
        <v>0</v>
      </c>
      <c r="V618" s="41">
        <f t="shared" si="13"/>
        <v>0</v>
      </c>
      <c r="W618" s="11"/>
      <c r="X618" s="11"/>
      <c r="Y618" s="11"/>
      <c r="Z618" s="11"/>
      <c r="AA618" s="11"/>
      <c r="AB618" s="11"/>
      <c r="AC618" s="11"/>
      <c r="AD618" s="11"/>
    </row>
    <row r="619" spans="1:30" ht="12.75" customHeight="1">
      <c r="A619" s="33"/>
      <c r="B619" s="33"/>
      <c r="C619" s="33"/>
      <c r="D619" s="33"/>
      <c r="E619" s="33"/>
      <c r="F619" s="34"/>
      <c r="G619" s="34"/>
      <c r="H619" s="35"/>
      <c r="I619" s="35"/>
      <c r="J619" s="35"/>
      <c r="K619" s="35"/>
      <c r="L619" s="35"/>
      <c r="M619" s="36"/>
      <c r="N619" s="47"/>
      <c r="O619" s="38"/>
      <c r="P619" s="46"/>
      <c r="Q619" s="40" t="str">
        <f t="shared" si="14"/>
        <v xml:space="preserve"> </v>
      </c>
      <c r="R619" s="40">
        <f t="shared" si="10"/>
        <v>0</v>
      </c>
      <c r="S619" s="41">
        <f t="shared" si="11"/>
        <v>0</v>
      </c>
      <c r="T619" s="42"/>
      <c r="U619" s="43">
        <f t="shared" si="12"/>
        <v>0</v>
      </c>
      <c r="V619" s="41">
        <f t="shared" si="13"/>
        <v>0</v>
      </c>
      <c r="W619" s="11"/>
      <c r="X619" s="11"/>
      <c r="Y619" s="11"/>
      <c r="Z619" s="11"/>
      <c r="AA619" s="11"/>
      <c r="AB619" s="11"/>
      <c r="AC619" s="11"/>
      <c r="AD619" s="11"/>
    </row>
    <row r="620" spans="1:30" ht="12.75" customHeight="1">
      <c r="A620" s="33"/>
      <c r="B620" s="33"/>
      <c r="C620" s="33"/>
      <c r="D620" s="33"/>
      <c r="E620" s="33"/>
      <c r="F620" s="34"/>
      <c r="G620" s="34"/>
      <c r="H620" s="35"/>
      <c r="I620" s="35"/>
      <c r="J620" s="35"/>
      <c r="K620" s="35"/>
      <c r="L620" s="35"/>
      <c r="M620" s="36"/>
      <c r="N620" s="47"/>
      <c r="O620" s="38"/>
      <c r="P620" s="46"/>
      <c r="Q620" s="40" t="str">
        <f t="shared" si="14"/>
        <v xml:space="preserve"> </v>
      </c>
      <c r="R620" s="40">
        <f t="shared" si="10"/>
        <v>0</v>
      </c>
      <c r="S620" s="41">
        <f t="shared" si="11"/>
        <v>0</v>
      </c>
      <c r="T620" s="42"/>
      <c r="U620" s="43">
        <f t="shared" si="12"/>
        <v>0</v>
      </c>
      <c r="V620" s="41">
        <f t="shared" si="13"/>
        <v>0</v>
      </c>
      <c r="W620" s="11"/>
      <c r="X620" s="11"/>
      <c r="Y620" s="11"/>
      <c r="Z620" s="11"/>
      <c r="AA620" s="11"/>
      <c r="AB620" s="11"/>
      <c r="AC620" s="11"/>
      <c r="AD620" s="11"/>
    </row>
    <row r="621" spans="1:30" ht="12.75" customHeight="1">
      <c r="A621" s="33"/>
      <c r="B621" s="33"/>
      <c r="C621" s="33"/>
      <c r="D621" s="33"/>
      <c r="E621" s="33"/>
      <c r="F621" s="34"/>
      <c r="G621" s="34"/>
      <c r="H621" s="35"/>
      <c r="I621" s="35"/>
      <c r="J621" s="35"/>
      <c r="K621" s="35"/>
      <c r="L621" s="35"/>
      <c r="M621" s="36"/>
      <c r="N621" s="47"/>
      <c r="O621" s="38"/>
      <c r="P621" s="46"/>
      <c r="Q621" s="40" t="str">
        <f t="shared" si="14"/>
        <v xml:space="preserve"> </v>
      </c>
      <c r="R621" s="40">
        <f t="shared" si="10"/>
        <v>0</v>
      </c>
      <c r="S621" s="41">
        <f t="shared" si="11"/>
        <v>0</v>
      </c>
      <c r="T621" s="42"/>
      <c r="U621" s="43">
        <f t="shared" si="12"/>
        <v>0</v>
      </c>
      <c r="V621" s="41">
        <f t="shared" si="13"/>
        <v>0</v>
      </c>
      <c r="W621" s="11"/>
      <c r="X621" s="11"/>
      <c r="Y621" s="11"/>
      <c r="Z621" s="11"/>
      <c r="AA621" s="11"/>
      <c r="AB621" s="11"/>
      <c r="AC621" s="11"/>
      <c r="AD621" s="11"/>
    </row>
    <row r="622" spans="1:30" ht="12.75" customHeight="1">
      <c r="A622" s="33"/>
      <c r="B622" s="33"/>
      <c r="C622" s="33"/>
      <c r="D622" s="33"/>
      <c r="E622" s="33"/>
      <c r="F622" s="34"/>
      <c r="G622" s="34"/>
      <c r="H622" s="35"/>
      <c r="I622" s="35"/>
      <c r="J622" s="35"/>
      <c r="K622" s="35"/>
      <c r="L622" s="35"/>
      <c r="M622" s="36"/>
      <c r="N622" s="47"/>
      <c r="O622" s="38"/>
      <c r="P622" s="46"/>
      <c r="Q622" s="40" t="str">
        <f t="shared" si="14"/>
        <v xml:space="preserve"> </v>
      </c>
      <c r="R622" s="40">
        <f t="shared" si="10"/>
        <v>0</v>
      </c>
      <c r="S622" s="41">
        <f t="shared" si="11"/>
        <v>0</v>
      </c>
      <c r="T622" s="42"/>
      <c r="U622" s="43">
        <f t="shared" si="12"/>
        <v>0</v>
      </c>
      <c r="V622" s="41">
        <f t="shared" si="13"/>
        <v>0</v>
      </c>
      <c r="W622" s="11"/>
      <c r="X622" s="11"/>
      <c r="Y622" s="11"/>
      <c r="Z622" s="11"/>
      <c r="AA622" s="11"/>
      <c r="AB622" s="11"/>
      <c r="AC622" s="11"/>
      <c r="AD622" s="11"/>
    </row>
    <row r="623" spans="1:30" ht="12.75" customHeight="1">
      <c r="A623" s="33"/>
      <c r="B623" s="33"/>
      <c r="C623" s="33"/>
      <c r="D623" s="33"/>
      <c r="E623" s="33"/>
      <c r="F623" s="34"/>
      <c r="G623" s="34"/>
      <c r="H623" s="35"/>
      <c r="I623" s="35"/>
      <c r="J623" s="35"/>
      <c r="K623" s="35"/>
      <c r="L623" s="35"/>
      <c r="M623" s="36"/>
      <c r="N623" s="47"/>
      <c r="O623" s="38"/>
      <c r="P623" s="46"/>
      <c r="Q623" s="40" t="str">
        <f t="shared" si="14"/>
        <v xml:space="preserve"> </v>
      </c>
      <c r="R623" s="40">
        <f t="shared" si="10"/>
        <v>0</v>
      </c>
      <c r="S623" s="41">
        <f t="shared" si="11"/>
        <v>0</v>
      </c>
      <c r="T623" s="42"/>
      <c r="U623" s="43">
        <f t="shared" si="12"/>
        <v>0</v>
      </c>
      <c r="V623" s="41">
        <f t="shared" si="13"/>
        <v>0</v>
      </c>
      <c r="W623" s="11"/>
      <c r="X623" s="11"/>
      <c r="Y623" s="11"/>
      <c r="Z623" s="11"/>
      <c r="AA623" s="11"/>
      <c r="AB623" s="11"/>
      <c r="AC623" s="11"/>
      <c r="AD623" s="11"/>
    </row>
    <row r="624" spans="1:30" ht="12.75" customHeight="1">
      <c r="A624" s="33"/>
      <c r="B624" s="33"/>
      <c r="C624" s="33"/>
      <c r="D624" s="33"/>
      <c r="E624" s="33"/>
      <c r="F624" s="34"/>
      <c r="G624" s="34"/>
      <c r="H624" s="35"/>
      <c r="I624" s="35"/>
      <c r="J624" s="35"/>
      <c r="K624" s="35"/>
      <c r="L624" s="35"/>
      <c r="M624" s="36"/>
      <c r="N624" s="47"/>
      <c r="O624" s="38"/>
      <c r="P624" s="46"/>
      <c r="Q624" s="40" t="str">
        <f t="shared" si="14"/>
        <v xml:space="preserve"> </v>
      </c>
      <c r="R624" s="40">
        <f t="shared" si="10"/>
        <v>0</v>
      </c>
      <c r="S624" s="41">
        <f t="shared" si="11"/>
        <v>0</v>
      </c>
      <c r="T624" s="42"/>
      <c r="U624" s="43">
        <f t="shared" si="12"/>
        <v>0</v>
      </c>
      <c r="V624" s="41">
        <f t="shared" si="13"/>
        <v>0</v>
      </c>
      <c r="W624" s="11"/>
      <c r="X624" s="11"/>
      <c r="Y624" s="11"/>
      <c r="Z624" s="11"/>
      <c r="AA624" s="11"/>
      <c r="AB624" s="11"/>
      <c r="AC624" s="11"/>
      <c r="AD624" s="11"/>
    </row>
    <row r="625" spans="1:30" ht="12.75" customHeight="1">
      <c r="A625" s="33"/>
      <c r="B625" s="33"/>
      <c r="C625" s="33"/>
      <c r="D625" s="33"/>
      <c r="E625" s="33"/>
      <c r="F625" s="34"/>
      <c r="G625" s="34"/>
      <c r="H625" s="35"/>
      <c r="I625" s="35"/>
      <c r="J625" s="35"/>
      <c r="K625" s="35"/>
      <c r="L625" s="35"/>
      <c r="M625" s="36"/>
      <c r="N625" s="47"/>
      <c r="O625" s="38"/>
      <c r="P625" s="46"/>
      <c r="Q625" s="40" t="str">
        <f t="shared" si="14"/>
        <v xml:space="preserve"> </v>
      </c>
      <c r="R625" s="40">
        <f t="shared" si="10"/>
        <v>0</v>
      </c>
      <c r="S625" s="41">
        <f t="shared" si="11"/>
        <v>0</v>
      </c>
      <c r="T625" s="42"/>
      <c r="U625" s="43">
        <f t="shared" si="12"/>
        <v>0</v>
      </c>
      <c r="V625" s="41">
        <f t="shared" si="13"/>
        <v>0</v>
      </c>
      <c r="W625" s="11"/>
      <c r="X625" s="11"/>
      <c r="Y625" s="11"/>
      <c r="Z625" s="11"/>
      <c r="AA625" s="11"/>
      <c r="AB625" s="11"/>
      <c r="AC625" s="11"/>
      <c r="AD625" s="11"/>
    </row>
    <row r="626" spans="1:30" ht="12.75" customHeight="1">
      <c r="A626" s="33"/>
      <c r="B626" s="33"/>
      <c r="C626" s="33"/>
      <c r="D626" s="33"/>
      <c r="E626" s="33"/>
      <c r="F626" s="34"/>
      <c r="G626" s="34"/>
      <c r="H626" s="35"/>
      <c r="I626" s="35"/>
      <c r="J626" s="35"/>
      <c r="K626" s="35"/>
      <c r="L626" s="35"/>
      <c r="M626" s="36"/>
      <c r="N626" s="47"/>
      <c r="O626" s="38"/>
      <c r="P626" s="46"/>
      <c r="Q626" s="40" t="str">
        <f t="shared" si="14"/>
        <v xml:space="preserve"> </v>
      </c>
      <c r="R626" s="40">
        <f t="shared" si="10"/>
        <v>0</v>
      </c>
      <c r="S626" s="41">
        <f t="shared" si="11"/>
        <v>0</v>
      </c>
      <c r="T626" s="42"/>
      <c r="U626" s="43">
        <f t="shared" si="12"/>
        <v>0</v>
      </c>
      <c r="V626" s="41">
        <f t="shared" si="13"/>
        <v>0</v>
      </c>
      <c r="W626" s="11"/>
      <c r="X626" s="11"/>
      <c r="Y626" s="11"/>
      <c r="Z626" s="11"/>
      <c r="AA626" s="11"/>
      <c r="AB626" s="11"/>
      <c r="AC626" s="11"/>
      <c r="AD626" s="11"/>
    </row>
    <row r="627" spans="1:30" ht="12.75" customHeight="1">
      <c r="A627" s="33"/>
      <c r="B627" s="33"/>
      <c r="C627" s="33"/>
      <c r="D627" s="33"/>
      <c r="E627" s="33"/>
      <c r="F627" s="34"/>
      <c r="G627" s="34"/>
      <c r="H627" s="35"/>
      <c r="I627" s="35"/>
      <c r="J627" s="35"/>
      <c r="K627" s="35"/>
      <c r="L627" s="35"/>
      <c r="M627" s="36"/>
      <c r="N627" s="47"/>
      <c r="O627" s="38"/>
      <c r="P627" s="46"/>
      <c r="Q627" s="40" t="str">
        <f t="shared" si="14"/>
        <v xml:space="preserve"> </v>
      </c>
      <c r="R627" s="40">
        <f t="shared" si="10"/>
        <v>0</v>
      </c>
      <c r="S627" s="41">
        <f t="shared" si="11"/>
        <v>0</v>
      </c>
      <c r="T627" s="42"/>
      <c r="U627" s="43">
        <f t="shared" si="12"/>
        <v>0</v>
      </c>
      <c r="V627" s="41">
        <f t="shared" si="13"/>
        <v>0</v>
      </c>
      <c r="W627" s="11"/>
      <c r="X627" s="11"/>
      <c r="Y627" s="11"/>
      <c r="Z627" s="11"/>
      <c r="AA627" s="11"/>
      <c r="AB627" s="11"/>
      <c r="AC627" s="11"/>
      <c r="AD627" s="11"/>
    </row>
    <row r="628" spans="1:30" ht="12.75" customHeight="1">
      <c r="A628" s="33"/>
      <c r="B628" s="33"/>
      <c r="C628" s="33"/>
      <c r="D628" s="33"/>
      <c r="E628" s="33"/>
      <c r="F628" s="34"/>
      <c r="G628" s="34"/>
      <c r="H628" s="35"/>
      <c r="I628" s="35"/>
      <c r="J628" s="35"/>
      <c r="K628" s="35"/>
      <c r="L628" s="35"/>
      <c r="M628" s="36"/>
      <c r="N628" s="47"/>
      <c r="O628" s="38"/>
      <c r="P628" s="46"/>
      <c r="Q628" s="40" t="str">
        <f t="shared" si="14"/>
        <v xml:space="preserve"> </v>
      </c>
      <c r="R628" s="40">
        <f t="shared" si="10"/>
        <v>0</v>
      </c>
      <c r="S628" s="41">
        <f t="shared" si="11"/>
        <v>0</v>
      </c>
      <c r="T628" s="42"/>
      <c r="U628" s="43">
        <f t="shared" si="12"/>
        <v>0</v>
      </c>
      <c r="V628" s="41">
        <f t="shared" si="13"/>
        <v>0</v>
      </c>
      <c r="W628" s="11"/>
      <c r="X628" s="11"/>
      <c r="Y628" s="11"/>
      <c r="Z628" s="11"/>
      <c r="AA628" s="11"/>
      <c r="AB628" s="11"/>
      <c r="AC628" s="11"/>
      <c r="AD628" s="11"/>
    </row>
    <row r="629" spans="1:30" ht="12.75" customHeight="1">
      <c r="A629" s="33"/>
      <c r="B629" s="33"/>
      <c r="C629" s="33"/>
      <c r="D629" s="33"/>
      <c r="E629" s="33"/>
      <c r="F629" s="34"/>
      <c r="G629" s="34"/>
      <c r="H629" s="35"/>
      <c r="I629" s="35"/>
      <c r="J629" s="35"/>
      <c r="K629" s="35"/>
      <c r="L629" s="35"/>
      <c r="M629" s="36"/>
      <c r="N629" s="47"/>
      <c r="O629" s="38"/>
      <c r="P629" s="46"/>
      <c r="Q629" s="40" t="str">
        <f t="shared" si="14"/>
        <v xml:space="preserve"> </v>
      </c>
      <c r="R629" s="40">
        <f t="shared" si="10"/>
        <v>0</v>
      </c>
      <c r="S629" s="41">
        <f t="shared" si="11"/>
        <v>0</v>
      </c>
      <c r="T629" s="42"/>
      <c r="U629" s="43">
        <f t="shared" si="12"/>
        <v>0</v>
      </c>
      <c r="V629" s="41">
        <f t="shared" si="13"/>
        <v>0</v>
      </c>
      <c r="W629" s="11"/>
      <c r="X629" s="11"/>
      <c r="Y629" s="11"/>
      <c r="Z629" s="11"/>
      <c r="AA629" s="11"/>
      <c r="AB629" s="11"/>
      <c r="AC629" s="11"/>
      <c r="AD629" s="11"/>
    </row>
    <row r="630" spans="1:30" ht="12.75" customHeight="1">
      <c r="A630" s="33"/>
      <c r="B630" s="33"/>
      <c r="C630" s="33"/>
      <c r="D630" s="33"/>
      <c r="E630" s="33"/>
      <c r="F630" s="34"/>
      <c r="G630" s="34"/>
      <c r="H630" s="35"/>
      <c r="I630" s="35"/>
      <c r="J630" s="35"/>
      <c r="K630" s="35"/>
      <c r="L630" s="35"/>
      <c r="M630" s="36"/>
      <c r="N630" s="47"/>
      <c r="O630" s="38"/>
      <c r="P630" s="46"/>
      <c r="Q630" s="40" t="str">
        <f t="shared" si="14"/>
        <v xml:space="preserve"> </v>
      </c>
      <c r="R630" s="40">
        <f t="shared" si="10"/>
        <v>0</v>
      </c>
      <c r="S630" s="41">
        <f t="shared" si="11"/>
        <v>0</v>
      </c>
      <c r="T630" s="42"/>
      <c r="U630" s="43">
        <f t="shared" si="12"/>
        <v>0</v>
      </c>
      <c r="V630" s="41">
        <f t="shared" si="13"/>
        <v>0</v>
      </c>
      <c r="W630" s="11"/>
      <c r="X630" s="11"/>
      <c r="Y630" s="11"/>
      <c r="Z630" s="11"/>
      <c r="AA630" s="11"/>
      <c r="AB630" s="11"/>
      <c r="AC630" s="11"/>
      <c r="AD630" s="11"/>
    </row>
    <row r="631" spans="1:30" ht="12.75" customHeight="1">
      <c r="A631" s="33"/>
      <c r="B631" s="33"/>
      <c r="C631" s="33"/>
      <c r="D631" s="33"/>
      <c r="E631" s="33"/>
      <c r="F631" s="34"/>
      <c r="G631" s="34"/>
      <c r="H631" s="35"/>
      <c r="I631" s="35"/>
      <c r="J631" s="35"/>
      <c r="K631" s="35"/>
      <c r="L631" s="35"/>
      <c r="M631" s="36"/>
      <c r="N631" s="47"/>
      <c r="O631" s="38"/>
      <c r="P631" s="46"/>
      <c r="Q631" s="40" t="str">
        <f t="shared" si="14"/>
        <v xml:space="preserve"> </v>
      </c>
      <c r="R631" s="40">
        <f t="shared" si="10"/>
        <v>0</v>
      </c>
      <c r="S631" s="41">
        <f t="shared" si="11"/>
        <v>0</v>
      </c>
      <c r="T631" s="42"/>
      <c r="U631" s="43">
        <f t="shared" si="12"/>
        <v>0</v>
      </c>
      <c r="V631" s="41">
        <f t="shared" si="13"/>
        <v>0</v>
      </c>
      <c r="W631" s="11"/>
      <c r="X631" s="11"/>
      <c r="Y631" s="11"/>
      <c r="Z631" s="11"/>
      <c r="AA631" s="11"/>
      <c r="AB631" s="11"/>
      <c r="AC631" s="11"/>
      <c r="AD631" s="11"/>
    </row>
    <row r="632" spans="1:30" ht="12.75" customHeight="1">
      <c r="A632" s="33"/>
      <c r="B632" s="33"/>
      <c r="C632" s="33"/>
      <c r="D632" s="33"/>
      <c r="E632" s="33"/>
      <c r="F632" s="34"/>
      <c r="G632" s="34"/>
      <c r="H632" s="35"/>
      <c r="I632" s="35"/>
      <c r="J632" s="35"/>
      <c r="K632" s="35"/>
      <c r="L632" s="35"/>
      <c r="M632" s="36"/>
      <c r="N632" s="47"/>
      <c r="O632" s="38"/>
      <c r="P632" s="46"/>
      <c r="Q632" s="40" t="str">
        <f t="shared" si="14"/>
        <v xml:space="preserve"> </v>
      </c>
      <c r="R632" s="40">
        <f t="shared" si="10"/>
        <v>0</v>
      </c>
      <c r="S632" s="41">
        <f t="shared" si="11"/>
        <v>0</v>
      </c>
      <c r="T632" s="42"/>
      <c r="U632" s="43">
        <f t="shared" si="12"/>
        <v>0</v>
      </c>
      <c r="V632" s="41">
        <f t="shared" si="13"/>
        <v>0</v>
      </c>
      <c r="W632" s="11"/>
      <c r="X632" s="11"/>
      <c r="Y632" s="11"/>
      <c r="Z632" s="11"/>
      <c r="AA632" s="11"/>
      <c r="AB632" s="11"/>
      <c r="AC632" s="11"/>
      <c r="AD632" s="11"/>
    </row>
    <row r="633" spans="1:30" ht="12.75" customHeight="1">
      <c r="A633" s="33"/>
      <c r="B633" s="33"/>
      <c r="C633" s="33"/>
      <c r="D633" s="33"/>
      <c r="E633" s="33"/>
      <c r="F633" s="34"/>
      <c r="G633" s="34"/>
      <c r="H633" s="35"/>
      <c r="I633" s="35"/>
      <c r="J633" s="35"/>
      <c r="K633" s="35"/>
      <c r="L633" s="35"/>
      <c r="M633" s="36"/>
      <c r="N633" s="47"/>
      <c r="O633" s="38"/>
      <c r="P633" s="46"/>
      <c r="Q633" s="40" t="str">
        <f t="shared" si="14"/>
        <v xml:space="preserve"> </v>
      </c>
      <c r="R633" s="40">
        <f t="shared" si="10"/>
        <v>0</v>
      </c>
      <c r="S633" s="41">
        <f t="shared" si="11"/>
        <v>0</v>
      </c>
      <c r="T633" s="42"/>
      <c r="U633" s="43">
        <f t="shared" si="12"/>
        <v>0</v>
      </c>
      <c r="V633" s="41">
        <f t="shared" si="13"/>
        <v>0</v>
      </c>
      <c r="W633" s="11"/>
      <c r="X633" s="11"/>
      <c r="Y633" s="11"/>
      <c r="Z633" s="11"/>
      <c r="AA633" s="11"/>
      <c r="AB633" s="11"/>
      <c r="AC633" s="11"/>
      <c r="AD633" s="11"/>
    </row>
    <row r="634" spans="1:30" ht="12.75" customHeight="1">
      <c r="A634" s="33"/>
      <c r="B634" s="33"/>
      <c r="C634" s="33"/>
      <c r="D634" s="33"/>
      <c r="E634" s="33"/>
      <c r="F634" s="34"/>
      <c r="G634" s="34"/>
      <c r="H634" s="35"/>
      <c r="I634" s="35"/>
      <c r="J634" s="35"/>
      <c r="K634" s="35"/>
      <c r="L634" s="35"/>
      <c r="M634" s="36"/>
      <c r="N634" s="47"/>
      <c r="O634" s="38"/>
      <c r="P634" s="46"/>
      <c r="Q634" s="40" t="str">
        <f t="shared" si="14"/>
        <v xml:space="preserve"> </v>
      </c>
      <c r="R634" s="40">
        <f t="shared" si="10"/>
        <v>0</v>
      </c>
      <c r="S634" s="41">
        <f t="shared" si="11"/>
        <v>0</v>
      </c>
      <c r="T634" s="42"/>
      <c r="U634" s="43">
        <f t="shared" si="12"/>
        <v>0</v>
      </c>
      <c r="V634" s="41">
        <f t="shared" si="13"/>
        <v>0</v>
      </c>
      <c r="W634" s="11"/>
      <c r="X634" s="11"/>
      <c r="Y634" s="11"/>
      <c r="Z634" s="11"/>
      <c r="AA634" s="11"/>
      <c r="AB634" s="11"/>
      <c r="AC634" s="11"/>
      <c r="AD634" s="11"/>
    </row>
    <row r="635" spans="1:30" ht="12.75" customHeight="1">
      <c r="A635" s="33"/>
      <c r="B635" s="33"/>
      <c r="C635" s="33"/>
      <c r="D635" s="33"/>
      <c r="E635" s="33"/>
      <c r="F635" s="34"/>
      <c r="G635" s="34"/>
      <c r="H635" s="35"/>
      <c r="I635" s="35"/>
      <c r="J635" s="35"/>
      <c r="K635" s="35"/>
      <c r="L635" s="35"/>
      <c r="M635" s="36"/>
      <c r="N635" s="47"/>
      <c r="O635" s="38"/>
      <c r="P635" s="46"/>
      <c r="Q635" s="40" t="str">
        <f t="shared" si="14"/>
        <v xml:space="preserve"> </v>
      </c>
      <c r="R635" s="40">
        <f t="shared" si="10"/>
        <v>0</v>
      </c>
      <c r="S635" s="41">
        <f t="shared" si="11"/>
        <v>0</v>
      </c>
      <c r="T635" s="42"/>
      <c r="U635" s="43">
        <f t="shared" si="12"/>
        <v>0</v>
      </c>
      <c r="V635" s="41">
        <f t="shared" si="13"/>
        <v>0</v>
      </c>
      <c r="W635" s="11"/>
      <c r="X635" s="11"/>
      <c r="Y635" s="11"/>
      <c r="Z635" s="11"/>
      <c r="AA635" s="11"/>
      <c r="AB635" s="11"/>
      <c r="AC635" s="11"/>
      <c r="AD635" s="11"/>
    </row>
    <row r="636" spans="1:30" ht="12.75" customHeight="1">
      <c r="A636" s="33"/>
      <c r="B636" s="33"/>
      <c r="C636" s="33"/>
      <c r="D636" s="33"/>
      <c r="E636" s="33"/>
      <c r="F636" s="34"/>
      <c r="G636" s="34"/>
      <c r="H636" s="35"/>
      <c r="I636" s="35"/>
      <c r="J636" s="35"/>
      <c r="K636" s="35"/>
      <c r="L636" s="35"/>
      <c r="M636" s="36"/>
      <c r="N636" s="47"/>
      <c r="O636" s="38"/>
      <c r="P636" s="46"/>
      <c r="Q636" s="40" t="str">
        <f t="shared" si="14"/>
        <v xml:space="preserve"> </v>
      </c>
      <c r="R636" s="40">
        <f t="shared" si="10"/>
        <v>0</v>
      </c>
      <c r="S636" s="41">
        <f t="shared" si="11"/>
        <v>0</v>
      </c>
      <c r="T636" s="42"/>
      <c r="U636" s="43">
        <f t="shared" si="12"/>
        <v>0</v>
      </c>
      <c r="V636" s="41">
        <f t="shared" si="13"/>
        <v>0</v>
      </c>
      <c r="W636" s="11"/>
      <c r="X636" s="11"/>
      <c r="Y636" s="11"/>
      <c r="Z636" s="11"/>
      <c r="AA636" s="11"/>
      <c r="AB636" s="11"/>
      <c r="AC636" s="11"/>
      <c r="AD636" s="11"/>
    </row>
    <row r="637" spans="1:30" ht="12.75" customHeight="1">
      <c r="A637" s="33"/>
      <c r="B637" s="33"/>
      <c r="C637" s="33"/>
      <c r="D637" s="33"/>
      <c r="E637" s="33"/>
      <c r="F637" s="34"/>
      <c r="G637" s="34"/>
      <c r="H637" s="35"/>
      <c r="I637" s="35"/>
      <c r="J637" s="35"/>
      <c r="K637" s="35"/>
      <c r="L637" s="35"/>
      <c r="M637" s="36"/>
      <c r="N637" s="47"/>
      <c r="O637" s="38"/>
      <c r="P637" s="46"/>
      <c r="Q637" s="40" t="str">
        <f t="shared" si="14"/>
        <v xml:space="preserve"> </v>
      </c>
      <c r="R637" s="40">
        <f t="shared" si="10"/>
        <v>0</v>
      </c>
      <c r="S637" s="41">
        <f t="shared" si="11"/>
        <v>0</v>
      </c>
      <c r="T637" s="42"/>
      <c r="U637" s="43">
        <f t="shared" si="12"/>
        <v>0</v>
      </c>
      <c r="V637" s="41">
        <f t="shared" si="13"/>
        <v>0</v>
      </c>
      <c r="W637" s="11"/>
      <c r="X637" s="11"/>
      <c r="Y637" s="11"/>
      <c r="Z637" s="11"/>
      <c r="AA637" s="11"/>
      <c r="AB637" s="11"/>
      <c r="AC637" s="11"/>
      <c r="AD637" s="11"/>
    </row>
    <row r="638" spans="1:30" ht="12.75" customHeight="1">
      <c r="A638" s="33"/>
      <c r="B638" s="33"/>
      <c r="C638" s="33"/>
      <c r="D638" s="33"/>
      <c r="E638" s="33"/>
      <c r="F638" s="34"/>
      <c r="G638" s="34"/>
      <c r="H638" s="35"/>
      <c r="I638" s="35"/>
      <c r="J638" s="35"/>
      <c r="K638" s="35"/>
      <c r="L638" s="35"/>
      <c r="M638" s="36"/>
      <c r="N638" s="47"/>
      <c r="O638" s="38"/>
      <c r="P638" s="46"/>
      <c r="Q638" s="40" t="str">
        <f t="shared" si="14"/>
        <v xml:space="preserve"> </v>
      </c>
      <c r="R638" s="40">
        <f t="shared" si="10"/>
        <v>0</v>
      </c>
      <c r="S638" s="41">
        <f t="shared" si="11"/>
        <v>0</v>
      </c>
      <c r="T638" s="42"/>
      <c r="U638" s="43">
        <f t="shared" si="12"/>
        <v>0</v>
      </c>
      <c r="V638" s="41">
        <f t="shared" si="13"/>
        <v>0</v>
      </c>
      <c r="W638" s="11"/>
      <c r="X638" s="11"/>
      <c r="Y638" s="11"/>
      <c r="Z638" s="11"/>
      <c r="AA638" s="11"/>
      <c r="AB638" s="11"/>
      <c r="AC638" s="11"/>
      <c r="AD638" s="11"/>
    </row>
    <row r="639" spans="1:30" ht="12.75" customHeight="1">
      <c r="A639" s="33"/>
      <c r="B639" s="33"/>
      <c r="C639" s="33"/>
      <c r="D639" s="33"/>
      <c r="E639" s="33"/>
      <c r="F639" s="34"/>
      <c r="G639" s="34"/>
      <c r="H639" s="35"/>
      <c r="I639" s="35"/>
      <c r="J639" s="35"/>
      <c r="K639" s="35"/>
      <c r="L639" s="35"/>
      <c r="M639" s="36"/>
      <c r="N639" s="47"/>
      <c r="O639" s="38"/>
      <c r="P639" s="46"/>
      <c r="Q639" s="40" t="str">
        <f t="shared" si="14"/>
        <v xml:space="preserve"> </v>
      </c>
      <c r="R639" s="40">
        <f t="shared" si="10"/>
        <v>0</v>
      </c>
      <c r="S639" s="41">
        <f t="shared" si="11"/>
        <v>0</v>
      </c>
      <c r="T639" s="42"/>
      <c r="U639" s="43">
        <f t="shared" si="12"/>
        <v>0</v>
      </c>
      <c r="V639" s="41">
        <f t="shared" si="13"/>
        <v>0</v>
      </c>
      <c r="W639" s="11"/>
      <c r="X639" s="11"/>
      <c r="Y639" s="11"/>
      <c r="Z639" s="11"/>
      <c r="AA639" s="11"/>
      <c r="AB639" s="11"/>
      <c r="AC639" s="11"/>
      <c r="AD639" s="11"/>
    </row>
    <row r="640" spans="1:30" ht="12.75" customHeight="1">
      <c r="A640" s="33"/>
      <c r="B640" s="33"/>
      <c r="C640" s="33"/>
      <c r="D640" s="33"/>
      <c r="E640" s="33"/>
      <c r="F640" s="34"/>
      <c r="G640" s="34"/>
      <c r="H640" s="35"/>
      <c r="I640" s="35"/>
      <c r="J640" s="35"/>
      <c r="K640" s="35"/>
      <c r="L640" s="35"/>
      <c r="M640" s="36"/>
      <c r="N640" s="47"/>
      <c r="O640" s="38"/>
      <c r="P640" s="46"/>
      <c r="Q640" s="40" t="str">
        <f t="shared" si="14"/>
        <v xml:space="preserve"> </v>
      </c>
      <c r="R640" s="40">
        <f t="shared" si="10"/>
        <v>0</v>
      </c>
      <c r="S640" s="41">
        <f t="shared" si="11"/>
        <v>0</v>
      </c>
      <c r="T640" s="42"/>
      <c r="U640" s="43">
        <f t="shared" si="12"/>
        <v>0</v>
      </c>
      <c r="V640" s="41">
        <f t="shared" si="13"/>
        <v>0</v>
      </c>
      <c r="W640" s="11"/>
      <c r="X640" s="11"/>
      <c r="Y640" s="11"/>
      <c r="Z640" s="11"/>
      <c r="AA640" s="11"/>
      <c r="AB640" s="11"/>
      <c r="AC640" s="11"/>
      <c r="AD640" s="11"/>
    </row>
    <row r="641" spans="1:30" ht="12.75" customHeight="1">
      <c r="A641" s="33"/>
      <c r="B641" s="33"/>
      <c r="C641" s="33"/>
      <c r="D641" s="33"/>
      <c r="E641" s="33"/>
      <c r="F641" s="34"/>
      <c r="G641" s="34"/>
      <c r="H641" s="35"/>
      <c r="I641" s="35"/>
      <c r="J641" s="35"/>
      <c r="K641" s="35"/>
      <c r="L641" s="35"/>
      <c r="M641" s="36"/>
      <c r="N641" s="47"/>
      <c r="O641" s="38"/>
      <c r="P641" s="46"/>
      <c r="Q641" s="40" t="str">
        <f t="shared" si="14"/>
        <v xml:space="preserve"> </v>
      </c>
      <c r="R641" s="40">
        <f t="shared" si="10"/>
        <v>0</v>
      </c>
      <c r="S641" s="41">
        <f t="shared" si="11"/>
        <v>0</v>
      </c>
      <c r="T641" s="42"/>
      <c r="U641" s="43">
        <f t="shared" si="12"/>
        <v>0</v>
      </c>
      <c r="V641" s="41">
        <f t="shared" si="13"/>
        <v>0</v>
      </c>
      <c r="W641" s="11"/>
      <c r="X641" s="11"/>
      <c r="Y641" s="11"/>
      <c r="Z641" s="11"/>
      <c r="AA641" s="11"/>
      <c r="AB641" s="11"/>
      <c r="AC641" s="11"/>
      <c r="AD641" s="11"/>
    </row>
    <row r="642" spans="1:30" ht="12.75" customHeight="1">
      <c r="A642" s="33"/>
      <c r="B642" s="33"/>
      <c r="C642" s="33"/>
      <c r="D642" s="33"/>
      <c r="E642" s="33"/>
      <c r="F642" s="34"/>
      <c r="G642" s="34"/>
      <c r="H642" s="35"/>
      <c r="I642" s="35"/>
      <c r="J642" s="35"/>
      <c r="K642" s="35"/>
      <c r="L642" s="35"/>
      <c r="M642" s="36"/>
      <c r="N642" s="47"/>
      <c r="O642" s="38"/>
      <c r="P642" s="46"/>
      <c r="Q642" s="40" t="str">
        <f t="shared" si="14"/>
        <v xml:space="preserve"> </v>
      </c>
      <c r="R642" s="40">
        <f t="shared" si="10"/>
        <v>0</v>
      </c>
      <c r="S642" s="41">
        <f t="shared" si="11"/>
        <v>0</v>
      </c>
      <c r="T642" s="42"/>
      <c r="U642" s="43">
        <f t="shared" si="12"/>
        <v>0</v>
      </c>
      <c r="V642" s="41">
        <f t="shared" si="13"/>
        <v>0</v>
      </c>
      <c r="W642" s="11"/>
      <c r="X642" s="11"/>
      <c r="Y642" s="11"/>
      <c r="Z642" s="11"/>
      <c r="AA642" s="11"/>
      <c r="AB642" s="11"/>
      <c r="AC642" s="11"/>
      <c r="AD642" s="11"/>
    </row>
    <row r="643" spans="1:30" ht="12.75" customHeight="1">
      <c r="A643" s="33"/>
      <c r="B643" s="33"/>
      <c r="C643" s="33"/>
      <c r="D643" s="33"/>
      <c r="E643" s="33"/>
      <c r="F643" s="34"/>
      <c r="G643" s="34"/>
      <c r="H643" s="35"/>
      <c r="I643" s="35"/>
      <c r="J643" s="35"/>
      <c r="K643" s="35"/>
      <c r="L643" s="35"/>
      <c r="M643" s="36"/>
      <c r="N643" s="47"/>
      <c r="O643" s="38"/>
      <c r="P643" s="46"/>
      <c r="Q643" s="40" t="str">
        <f t="shared" si="14"/>
        <v xml:space="preserve"> </v>
      </c>
      <c r="R643" s="40">
        <f t="shared" si="10"/>
        <v>0</v>
      </c>
      <c r="S643" s="41">
        <f t="shared" si="11"/>
        <v>0</v>
      </c>
      <c r="T643" s="42"/>
      <c r="U643" s="43">
        <f t="shared" si="12"/>
        <v>0</v>
      </c>
      <c r="V643" s="41">
        <f t="shared" si="13"/>
        <v>0</v>
      </c>
      <c r="W643" s="11"/>
      <c r="X643" s="11"/>
      <c r="Y643" s="11"/>
      <c r="Z643" s="11"/>
      <c r="AA643" s="11"/>
      <c r="AB643" s="11"/>
      <c r="AC643" s="11"/>
      <c r="AD643" s="11"/>
    </row>
    <row r="644" spans="1:30" ht="12.75" customHeight="1">
      <c r="A644" s="33"/>
      <c r="B644" s="33"/>
      <c r="C644" s="33"/>
      <c r="D644" s="33"/>
      <c r="E644" s="33"/>
      <c r="F644" s="34"/>
      <c r="G644" s="34"/>
      <c r="H644" s="35"/>
      <c r="I644" s="35"/>
      <c r="J644" s="35"/>
      <c r="K644" s="35"/>
      <c r="L644" s="35"/>
      <c r="M644" s="36"/>
      <c r="N644" s="47"/>
      <c r="O644" s="38"/>
      <c r="P644" s="46"/>
      <c r="Q644" s="40" t="str">
        <f t="shared" si="14"/>
        <v xml:space="preserve"> </v>
      </c>
      <c r="R644" s="40">
        <f t="shared" si="10"/>
        <v>0</v>
      </c>
      <c r="S644" s="41">
        <f t="shared" si="11"/>
        <v>0</v>
      </c>
      <c r="T644" s="42"/>
      <c r="U644" s="43">
        <f t="shared" si="12"/>
        <v>0</v>
      </c>
      <c r="V644" s="41">
        <f t="shared" si="13"/>
        <v>0</v>
      </c>
      <c r="W644" s="11"/>
      <c r="X644" s="11"/>
      <c r="Y644" s="11"/>
      <c r="Z644" s="11"/>
      <c r="AA644" s="11"/>
      <c r="AB644" s="11"/>
      <c r="AC644" s="11"/>
      <c r="AD644" s="11"/>
    </row>
    <row r="645" spans="1:30" ht="12.75" customHeight="1">
      <c r="A645" s="33"/>
      <c r="B645" s="33"/>
      <c r="C645" s="33"/>
      <c r="D645" s="33"/>
      <c r="E645" s="33"/>
      <c r="F645" s="34"/>
      <c r="G645" s="34"/>
      <c r="H645" s="35"/>
      <c r="I645" s="35"/>
      <c r="J645" s="35"/>
      <c r="K645" s="35"/>
      <c r="L645" s="35"/>
      <c r="M645" s="36"/>
      <c r="N645" s="47"/>
      <c r="O645" s="38"/>
      <c r="P645" s="46"/>
      <c r="Q645" s="40" t="str">
        <f t="shared" si="14"/>
        <v xml:space="preserve"> </v>
      </c>
      <c r="R645" s="40">
        <f t="shared" si="10"/>
        <v>0</v>
      </c>
      <c r="S645" s="41">
        <f t="shared" si="11"/>
        <v>0</v>
      </c>
      <c r="T645" s="42"/>
      <c r="U645" s="43">
        <f t="shared" si="12"/>
        <v>0</v>
      </c>
      <c r="V645" s="41">
        <f t="shared" si="13"/>
        <v>0</v>
      </c>
      <c r="W645" s="11"/>
      <c r="X645" s="11"/>
      <c r="Y645" s="11"/>
      <c r="Z645" s="11"/>
      <c r="AA645" s="11"/>
      <c r="AB645" s="11"/>
      <c r="AC645" s="11"/>
      <c r="AD645" s="11"/>
    </row>
    <row r="646" spans="1:30" ht="12.75" customHeight="1">
      <c r="A646" s="33"/>
      <c r="B646" s="33"/>
      <c r="C646" s="33"/>
      <c r="D646" s="33"/>
      <c r="E646" s="33"/>
      <c r="F646" s="34"/>
      <c r="G646" s="34"/>
      <c r="H646" s="35"/>
      <c r="I646" s="35"/>
      <c r="J646" s="35"/>
      <c r="K646" s="35"/>
      <c r="L646" s="35"/>
      <c r="M646" s="36"/>
      <c r="N646" s="47"/>
      <c r="O646" s="38"/>
      <c r="P646" s="46"/>
      <c r="Q646" s="40" t="str">
        <f t="shared" si="14"/>
        <v xml:space="preserve"> </v>
      </c>
      <c r="R646" s="40">
        <f t="shared" si="10"/>
        <v>0</v>
      </c>
      <c r="S646" s="41">
        <f t="shared" si="11"/>
        <v>0</v>
      </c>
      <c r="T646" s="42"/>
      <c r="U646" s="43">
        <f t="shared" si="12"/>
        <v>0</v>
      </c>
      <c r="V646" s="41">
        <f t="shared" si="13"/>
        <v>0</v>
      </c>
      <c r="W646" s="11"/>
      <c r="X646" s="11"/>
      <c r="Y646" s="11"/>
      <c r="Z646" s="11"/>
      <c r="AA646" s="11"/>
      <c r="AB646" s="11"/>
      <c r="AC646" s="11"/>
      <c r="AD646" s="11"/>
    </row>
    <row r="647" spans="1:30" ht="12.75" customHeight="1">
      <c r="A647" s="33"/>
      <c r="B647" s="33"/>
      <c r="C647" s="33"/>
      <c r="D647" s="33"/>
      <c r="E647" s="33"/>
      <c r="F647" s="34"/>
      <c r="G647" s="34"/>
      <c r="H647" s="35"/>
      <c r="I647" s="35"/>
      <c r="J647" s="35"/>
      <c r="K647" s="35"/>
      <c r="L647" s="35"/>
      <c r="M647" s="36"/>
      <c r="N647" s="47"/>
      <c r="O647" s="38"/>
      <c r="P647" s="46"/>
      <c r="Q647" s="40" t="str">
        <f t="shared" si="14"/>
        <v xml:space="preserve"> </v>
      </c>
      <c r="R647" s="40">
        <f t="shared" si="10"/>
        <v>0</v>
      </c>
      <c r="S647" s="41">
        <f t="shared" si="11"/>
        <v>0</v>
      </c>
      <c r="T647" s="42"/>
      <c r="U647" s="43">
        <f t="shared" si="12"/>
        <v>0</v>
      </c>
      <c r="V647" s="41">
        <f t="shared" si="13"/>
        <v>0</v>
      </c>
      <c r="W647" s="11"/>
      <c r="X647" s="11"/>
      <c r="Y647" s="11"/>
      <c r="Z647" s="11"/>
      <c r="AA647" s="11"/>
      <c r="AB647" s="11"/>
      <c r="AC647" s="11"/>
      <c r="AD647" s="11"/>
    </row>
    <row r="648" spans="1:30" ht="12.75" customHeight="1">
      <c r="A648" s="33"/>
      <c r="B648" s="33"/>
      <c r="C648" s="33"/>
      <c r="D648" s="33"/>
      <c r="E648" s="33"/>
      <c r="F648" s="34"/>
      <c r="G648" s="34"/>
      <c r="H648" s="35"/>
      <c r="I648" s="35"/>
      <c r="J648" s="35"/>
      <c r="K648" s="35"/>
      <c r="L648" s="35"/>
      <c r="M648" s="36"/>
      <c r="N648" s="47"/>
      <c r="O648" s="38"/>
      <c r="P648" s="46"/>
      <c r="Q648" s="40" t="str">
        <f t="shared" si="14"/>
        <v xml:space="preserve"> </v>
      </c>
      <c r="R648" s="40">
        <f t="shared" si="10"/>
        <v>0</v>
      </c>
      <c r="S648" s="41">
        <f t="shared" si="11"/>
        <v>0</v>
      </c>
      <c r="T648" s="42"/>
      <c r="U648" s="43">
        <f t="shared" si="12"/>
        <v>0</v>
      </c>
      <c r="V648" s="41">
        <f t="shared" si="13"/>
        <v>0</v>
      </c>
      <c r="W648" s="11"/>
      <c r="X648" s="11"/>
      <c r="Y648" s="11"/>
      <c r="Z648" s="11"/>
      <c r="AA648" s="11"/>
      <c r="AB648" s="11"/>
      <c r="AC648" s="11"/>
      <c r="AD648" s="11"/>
    </row>
    <row r="649" spans="1:30" ht="12.75" customHeight="1">
      <c r="A649" s="33"/>
      <c r="B649" s="33"/>
      <c r="C649" s="33"/>
      <c r="D649" s="33"/>
      <c r="E649" s="33"/>
      <c r="F649" s="34"/>
      <c r="G649" s="34"/>
      <c r="H649" s="35"/>
      <c r="I649" s="35"/>
      <c r="J649" s="35"/>
      <c r="K649" s="35"/>
      <c r="L649" s="35"/>
      <c r="M649" s="36"/>
      <c r="N649" s="47"/>
      <c r="O649" s="38"/>
      <c r="P649" s="46"/>
      <c r="Q649" s="40" t="str">
        <f t="shared" si="14"/>
        <v xml:space="preserve"> </v>
      </c>
      <c r="R649" s="40">
        <f t="shared" si="10"/>
        <v>0</v>
      </c>
      <c r="S649" s="41">
        <f t="shared" si="11"/>
        <v>0</v>
      </c>
      <c r="T649" s="42"/>
      <c r="U649" s="43">
        <f t="shared" si="12"/>
        <v>0</v>
      </c>
      <c r="V649" s="41">
        <f t="shared" si="13"/>
        <v>0</v>
      </c>
      <c r="W649" s="11"/>
      <c r="X649" s="11"/>
      <c r="Y649" s="11"/>
      <c r="Z649" s="11"/>
      <c r="AA649" s="11"/>
      <c r="AB649" s="11"/>
      <c r="AC649" s="11"/>
      <c r="AD649" s="11"/>
    </row>
    <row r="650" spans="1:30" ht="12.75" customHeight="1">
      <c r="A650" s="33"/>
      <c r="B650" s="33"/>
      <c r="C650" s="33"/>
      <c r="D650" s="33"/>
      <c r="E650" s="33"/>
      <c r="F650" s="34"/>
      <c r="G650" s="34"/>
      <c r="H650" s="35"/>
      <c r="I650" s="35"/>
      <c r="J650" s="35"/>
      <c r="K650" s="35"/>
      <c r="L650" s="35"/>
      <c r="M650" s="36"/>
      <c r="N650" s="47"/>
      <c r="O650" s="38"/>
      <c r="P650" s="46"/>
      <c r="Q650" s="40" t="str">
        <f t="shared" si="14"/>
        <v xml:space="preserve"> </v>
      </c>
      <c r="R650" s="40">
        <f t="shared" si="10"/>
        <v>0</v>
      </c>
      <c r="S650" s="41">
        <f t="shared" si="11"/>
        <v>0</v>
      </c>
      <c r="T650" s="42"/>
      <c r="U650" s="43">
        <f t="shared" si="12"/>
        <v>0</v>
      </c>
      <c r="V650" s="41">
        <f t="shared" si="13"/>
        <v>0</v>
      </c>
      <c r="W650" s="11"/>
      <c r="X650" s="11"/>
      <c r="Y650" s="11"/>
      <c r="Z650" s="11"/>
      <c r="AA650" s="11"/>
      <c r="AB650" s="11"/>
      <c r="AC650" s="11"/>
      <c r="AD650" s="11"/>
    </row>
    <row r="651" spans="1:30" ht="12.75" customHeight="1">
      <c r="A651" s="33"/>
      <c r="B651" s="33"/>
      <c r="C651" s="33"/>
      <c r="D651" s="33"/>
      <c r="E651" s="33"/>
      <c r="F651" s="34"/>
      <c r="G651" s="34"/>
      <c r="H651" s="35"/>
      <c r="I651" s="35"/>
      <c r="J651" s="35"/>
      <c r="K651" s="35"/>
      <c r="L651" s="35"/>
      <c r="M651" s="36"/>
      <c r="N651" s="47"/>
      <c r="O651" s="38"/>
      <c r="P651" s="46"/>
      <c r="Q651" s="40" t="str">
        <f t="shared" si="14"/>
        <v xml:space="preserve"> </v>
      </c>
      <c r="R651" s="40">
        <f t="shared" si="10"/>
        <v>0</v>
      </c>
      <c r="S651" s="41">
        <f t="shared" si="11"/>
        <v>0</v>
      </c>
      <c r="T651" s="42"/>
      <c r="U651" s="43">
        <f t="shared" si="12"/>
        <v>0</v>
      </c>
      <c r="V651" s="41">
        <f t="shared" si="13"/>
        <v>0</v>
      </c>
      <c r="W651" s="11"/>
      <c r="X651" s="11"/>
      <c r="Y651" s="11"/>
      <c r="Z651" s="11"/>
      <c r="AA651" s="11"/>
      <c r="AB651" s="11"/>
      <c r="AC651" s="11"/>
      <c r="AD651" s="11"/>
    </row>
    <row r="652" spans="1:30" ht="12.75" customHeight="1">
      <c r="A652" s="33"/>
      <c r="B652" s="33"/>
      <c r="C652" s="33"/>
      <c r="D652" s="33"/>
      <c r="E652" s="33"/>
      <c r="F652" s="34"/>
      <c r="G652" s="34"/>
      <c r="H652" s="35"/>
      <c r="I652" s="35"/>
      <c r="J652" s="35"/>
      <c r="K652" s="35"/>
      <c r="L652" s="35"/>
      <c r="M652" s="36"/>
      <c r="N652" s="47"/>
      <c r="O652" s="38"/>
      <c r="P652" s="46"/>
      <c r="Q652" s="40" t="str">
        <f t="shared" si="14"/>
        <v xml:space="preserve"> </v>
      </c>
      <c r="R652" s="40">
        <f t="shared" si="10"/>
        <v>0</v>
      </c>
      <c r="S652" s="41">
        <f t="shared" si="11"/>
        <v>0</v>
      </c>
      <c r="T652" s="42"/>
      <c r="U652" s="43">
        <f t="shared" si="12"/>
        <v>0</v>
      </c>
      <c r="V652" s="41">
        <f t="shared" si="13"/>
        <v>0</v>
      </c>
      <c r="W652" s="11"/>
      <c r="X652" s="11"/>
      <c r="Y652" s="11"/>
      <c r="Z652" s="11"/>
      <c r="AA652" s="11"/>
      <c r="AB652" s="11"/>
      <c r="AC652" s="11"/>
      <c r="AD652" s="11"/>
    </row>
    <row r="653" spans="1:30" ht="12.75" customHeight="1">
      <c r="A653" s="33"/>
      <c r="B653" s="33"/>
      <c r="C653" s="33"/>
      <c r="D653" s="33"/>
      <c r="E653" s="33"/>
      <c r="F653" s="34"/>
      <c r="G653" s="34"/>
      <c r="H653" s="35"/>
      <c r="I653" s="35"/>
      <c r="J653" s="35"/>
      <c r="K653" s="35"/>
      <c r="L653" s="35"/>
      <c r="M653" s="36"/>
      <c r="N653" s="47"/>
      <c r="O653" s="38"/>
      <c r="P653" s="46"/>
      <c r="Q653" s="40" t="str">
        <f t="shared" si="14"/>
        <v xml:space="preserve"> </v>
      </c>
      <c r="R653" s="40">
        <f t="shared" si="10"/>
        <v>0</v>
      </c>
      <c r="S653" s="41">
        <f t="shared" si="11"/>
        <v>0</v>
      </c>
      <c r="T653" s="42"/>
      <c r="U653" s="43">
        <f t="shared" si="12"/>
        <v>0</v>
      </c>
      <c r="V653" s="41">
        <f t="shared" si="13"/>
        <v>0</v>
      </c>
      <c r="W653" s="11"/>
      <c r="X653" s="11"/>
      <c r="Y653" s="11"/>
      <c r="Z653" s="11"/>
      <c r="AA653" s="11"/>
      <c r="AB653" s="11"/>
      <c r="AC653" s="11"/>
      <c r="AD653" s="11"/>
    </row>
    <row r="654" spans="1:30" ht="12.75" customHeight="1">
      <c r="A654" s="33"/>
      <c r="B654" s="33"/>
      <c r="C654" s="33"/>
      <c r="D654" s="33"/>
      <c r="E654" s="33"/>
      <c r="F654" s="34"/>
      <c r="G654" s="34"/>
      <c r="H654" s="35"/>
      <c r="I654" s="35"/>
      <c r="J654" s="35"/>
      <c r="K654" s="35"/>
      <c r="L654" s="35"/>
      <c r="M654" s="36"/>
      <c r="N654" s="47"/>
      <c r="O654" s="38"/>
      <c r="P654" s="46"/>
      <c r="Q654" s="40" t="str">
        <f t="shared" si="14"/>
        <v xml:space="preserve"> </v>
      </c>
      <c r="R654" s="40">
        <f t="shared" si="10"/>
        <v>0</v>
      </c>
      <c r="S654" s="41">
        <f t="shared" si="11"/>
        <v>0</v>
      </c>
      <c r="T654" s="42"/>
      <c r="U654" s="43">
        <f t="shared" si="12"/>
        <v>0</v>
      </c>
      <c r="V654" s="41">
        <f t="shared" si="13"/>
        <v>0</v>
      </c>
      <c r="W654" s="11"/>
      <c r="X654" s="11"/>
      <c r="Y654" s="11"/>
      <c r="Z654" s="11"/>
      <c r="AA654" s="11"/>
      <c r="AB654" s="11"/>
      <c r="AC654" s="11"/>
      <c r="AD654" s="11"/>
    </row>
    <row r="655" spans="1:30" ht="12.75" customHeight="1">
      <c r="A655" s="33"/>
      <c r="B655" s="33"/>
      <c r="C655" s="33"/>
      <c r="D655" s="33"/>
      <c r="E655" s="33"/>
      <c r="F655" s="34"/>
      <c r="G655" s="34"/>
      <c r="H655" s="35"/>
      <c r="I655" s="35"/>
      <c r="J655" s="35"/>
      <c r="K655" s="35"/>
      <c r="L655" s="35"/>
      <c r="M655" s="36"/>
      <c r="N655" s="47"/>
      <c r="O655" s="38"/>
      <c r="P655" s="46"/>
      <c r="Q655" s="40" t="str">
        <f t="shared" si="14"/>
        <v xml:space="preserve"> </v>
      </c>
      <c r="R655" s="40">
        <f t="shared" si="10"/>
        <v>0</v>
      </c>
      <c r="S655" s="41">
        <f t="shared" si="11"/>
        <v>0</v>
      </c>
      <c r="T655" s="42"/>
      <c r="U655" s="43">
        <f t="shared" si="12"/>
        <v>0</v>
      </c>
      <c r="V655" s="41">
        <f t="shared" si="13"/>
        <v>0</v>
      </c>
      <c r="W655" s="11"/>
      <c r="X655" s="11"/>
      <c r="Y655" s="11"/>
      <c r="Z655" s="11"/>
      <c r="AA655" s="11"/>
      <c r="AB655" s="11"/>
      <c r="AC655" s="11"/>
      <c r="AD655" s="11"/>
    </row>
    <row r="656" spans="1:30" ht="12.75" customHeight="1">
      <c r="A656" s="33"/>
      <c r="B656" s="33"/>
      <c r="C656" s="33"/>
      <c r="D656" s="33"/>
      <c r="E656" s="33"/>
      <c r="F656" s="34"/>
      <c r="G656" s="34"/>
      <c r="H656" s="35"/>
      <c r="I656" s="35"/>
      <c r="J656" s="35"/>
      <c r="K656" s="35"/>
      <c r="L656" s="35"/>
      <c r="M656" s="36"/>
      <c r="N656" s="47"/>
      <c r="O656" s="38"/>
      <c r="P656" s="46"/>
      <c r="Q656" s="40" t="str">
        <f t="shared" si="14"/>
        <v xml:space="preserve"> </v>
      </c>
      <c r="R656" s="40">
        <f t="shared" si="10"/>
        <v>0</v>
      </c>
      <c r="S656" s="41">
        <f t="shared" si="11"/>
        <v>0</v>
      </c>
      <c r="T656" s="42"/>
      <c r="U656" s="43">
        <f t="shared" si="12"/>
        <v>0</v>
      </c>
      <c r="V656" s="41">
        <f t="shared" si="13"/>
        <v>0</v>
      </c>
      <c r="W656" s="11"/>
      <c r="X656" s="11"/>
      <c r="Y656" s="11"/>
      <c r="Z656" s="11"/>
      <c r="AA656" s="11"/>
      <c r="AB656" s="11"/>
      <c r="AC656" s="11"/>
      <c r="AD656" s="11"/>
    </row>
    <row r="657" spans="1:30" ht="12.75" customHeight="1">
      <c r="A657" s="33"/>
      <c r="B657" s="33"/>
      <c r="C657" s="33"/>
      <c r="D657" s="33"/>
      <c r="E657" s="33"/>
      <c r="F657" s="34"/>
      <c r="G657" s="34"/>
      <c r="H657" s="35"/>
      <c r="I657" s="35"/>
      <c r="J657" s="35"/>
      <c r="K657" s="35"/>
      <c r="L657" s="35"/>
      <c r="M657" s="36"/>
      <c r="N657" s="47"/>
      <c r="O657" s="38"/>
      <c r="P657" s="46"/>
      <c r="Q657" s="40" t="str">
        <f t="shared" si="14"/>
        <v xml:space="preserve"> </v>
      </c>
      <c r="R657" s="40">
        <f t="shared" si="10"/>
        <v>0</v>
      </c>
      <c r="S657" s="41">
        <f t="shared" si="11"/>
        <v>0</v>
      </c>
      <c r="T657" s="42"/>
      <c r="U657" s="43">
        <f t="shared" si="12"/>
        <v>0</v>
      </c>
      <c r="V657" s="41">
        <f t="shared" si="13"/>
        <v>0</v>
      </c>
      <c r="W657" s="11"/>
      <c r="X657" s="11"/>
      <c r="Y657" s="11"/>
      <c r="Z657" s="11"/>
      <c r="AA657" s="11"/>
      <c r="AB657" s="11"/>
      <c r="AC657" s="11"/>
      <c r="AD657" s="11"/>
    </row>
    <row r="658" spans="1:30" ht="12.75" customHeight="1">
      <c r="A658" s="33"/>
      <c r="B658" s="33"/>
      <c r="C658" s="33"/>
      <c r="D658" s="33"/>
      <c r="E658" s="33"/>
      <c r="F658" s="34"/>
      <c r="G658" s="34"/>
      <c r="H658" s="35"/>
      <c r="I658" s="35"/>
      <c r="J658" s="35"/>
      <c r="K658" s="35"/>
      <c r="L658" s="35"/>
      <c r="M658" s="36"/>
      <c r="N658" s="47"/>
      <c r="O658" s="38"/>
      <c r="P658" s="46"/>
      <c r="Q658" s="40" t="str">
        <f t="shared" si="14"/>
        <v xml:space="preserve"> </v>
      </c>
      <c r="R658" s="40">
        <f t="shared" si="10"/>
        <v>0</v>
      </c>
      <c r="S658" s="41">
        <f t="shared" si="11"/>
        <v>0</v>
      </c>
      <c r="T658" s="42"/>
      <c r="U658" s="43">
        <f t="shared" si="12"/>
        <v>0</v>
      </c>
      <c r="V658" s="41">
        <f t="shared" si="13"/>
        <v>0</v>
      </c>
      <c r="W658" s="11"/>
      <c r="X658" s="11"/>
      <c r="Y658" s="11"/>
      <c r="Z658" s="11"/>
      <c r="AA658" s="11"/>
      <c r="AB658" s="11"/>
      <c r="AC658" s="11"/>
      <c r="AD658" s="11"/>
    </row>
    <row r="659" spans="1:30" ht="12.75" customHeight="1">
      <c r="A659" s="33"/>
      <c r="B659" s="33"/>
      <c r="C659" s="33"/>
      <c r="D659" s="33"/>
      <c r="E659" s="33"/>
      <c r="F659" s="34"/>
      <c r="G659" s="34"/>
      <c r="H659" s="35"/>
      <c r="I659" s="35"/>
      <c r="J659" s="35"/>
      <c r="K659" s="35"/>
      <c r="L659" s="35"/>
      <c r="M659" s="36"/>
      <c r="N659" s="47"/>
      <c r="O659" s="38"/>
      <c r="P659" s="46"/>
      <c r="Q659" s="40" t="str">
        <f t="shared" si="14"/>
        <v xml:space="preserve"> </v>
      </c>
      <c r="R659" s="40">
        <f t="shared" si="10"/>
        <v>0</v>
      </c>
      <c r="S659" s="41">
        <f t="shared" si="11"/>
        <v>0</v>
      </c>
      <c r="T659" s="42"/>
      <c r="U659" s="43">
        <f t="shared" si="12"/>
        <v>0</v>
      </c>
      <c r="V659" s="41">
        <f t="shared" si="13"/>
        <v>0</v>
      </c>
      <c r="W659" s="11"/>
      <c r="X659" s="11"/>
      <c r="Y659" s="11"/>
      <c r="Z659" s="11"/>
      <c r="AA659" s="11"/>
      <c r="AB659" s="11"/>
      <c r="AC659" s="11"/>
      <c r="AD659" s="11"/>
    </row>
    <row r="660" spans="1:30" ht="12.75" customHeight="1">
      <c r="A660" s="33"/>
      <c r="B660" s="33"/>
      <c r="C660" s="33"/>
      <c r="D660" s="33"/>
      <c r="E660" s="33"/>
      <c r="F660" s="34"/>
      <c r="G660" s="34"/>
      <c r="H660" s="35"/>
      <c r="I660" s="35"/>
      <c r="J660" s="35"/>
      <c r="K660" s="35"/>
      <c r="L660" s="35"/>
      <c r="M660" s="36"/>
      <c r="N660" s="47"/>
      <c r="O660" s="38"/>
      <c r="P660" s="46"/>
      <c r="Q660" s="40" t="str">
        <f t="shared" si="14"/>
        <v xml:space="preserve"> </v>
      </c>
      <c r="R660" s="40">
        <f t="shared" si="10"/>
        <v>0</v>
      </c>
      <c r="S660" s="41">
        <f t="shared" si="11"/>
        <v>0</v>
      </c>
      <c r="T660" s="42"/>
      <c r="U660" s="43">
        <f t="shared" si="12"/>
        <v>0</v>
      </c>
      <c r="V660" s="41">
        <f t="shared" si="13"/>
        <v>0</v>
      </c>
      <c r="W660" s="11"/>
      <c r="X660" s="11"/>
      <c r="Y660" s="11"/>
      <c r="Z660" s="11"/>
      <c r="AA660" s="11"/>
      <c r="AB660" s="11"/>
      <c r="AC660" s="11"/>
      <c r="AD660" s="11"/>
    </row>
    <row r="661" spans="1:30" ht="12.75" customHeight="1">
      <c r="A661" s="33"/>
      <c r="B661" s="33"/>
      <c r="C661" s="33"/>
      <c r="D661" s="33"/>
      <c r="E661" s="33"/>
      <c r="F661" s="34"/>
      <c r="G661" s="34"/>
      <c r="H661" s="35"/>
      <c r="I661" s="35"/>
      <c r="J661" s="35"/>
      <c r="K661" s="35"/>
      <c r="L661" s="35"/>
      <c r="M661" s="36"/>
      <c r="N661" s="47"/>
      <c r="O661" s="38"/>
      <c r="P661" s="46"/>
      <c r="Q661" s="40" t="str">
        <f t="shared" si="14"/>
        <v xml:space="preserve"> </v>
      </c>
      <c r="R661" s="40">
        <f t="shared" si="10"/>
        <v>0</v>
      </c>
      <c r="S661" s="41">
        <f t="shared" si="11"/>
        <v>0</v>
      </c>
      <c r="T661" s="42"/>
      <c r="U661" s="43">
        <f t="shared" si="12"/>
        <v>0</v>
      </c>
      <c r="V661" s="41">
        <f t="shared" si="13"/>
        <v>0</v>
      </c>
      <c r="W661" s="11"/>
      <c r="X661" s="11"/>
      <c r="Y661" s="11"/>
      <c r="Z661" s="11"/>
      <c r="AA661" s="11"/>
      <c r="AB661" s="11"/>
      <c r="AC661" s="11"/>
      <c r="AD661" s="11"/>
    </row>
    <row r="662" spans="1:30" ht="12.75" customHeight="1">
      <c r="A662" s="33"/>
      <c r="B662" s="33"/>
      <c r="C662" s="33"/>
      <c r="D662" s="33"/>
      <c r="E662" s="33"/>
      <c r="F662" s="34"/>
      <c r="G662" s="34"/>
      <c r="H662" s="35"/>
      <c r="I662" s="35"/>
      <c r="J662" s="35"/>
      <c r="K662" s="35"/>
      <c r="L662" s="35"/>
      <c r="M662" s="36"/>
      <c r="N662" s="47"/>
      <c r="O662" s="38"/>
      <c r="P662" s="46"/>
      <c r="Q662" s="40" t="str">
        <f t="shared" si="14"/>
        <v xml:space="preserve"> </v>
      </c>
      <c r="R662" s="40">
        <f t="shared" si="10"/>
        <v>0</v>
      </c>
      <c r="S662" s="41">
        <f t="shared" si="11"/>
        <v>0</v>
      </c>
      <c r="T662" s="42"/>
      <c r="U662" s="43">
        <f t="shared" si="12"/>
        <v>0</v>
      </c>
      <c r="V662" s="41">
        <f t="shared" si="13"/>
        <v>0</v>
      </c>
      <c r="W662" s="11"/>
      <c r="X662" s="11"/>
      <c r="Y662" s="11"/>
      <c r="Z662" s="11"/>
      <c r="AA662" s="11"/>
      <c r="AB662" s="11"/>
      <c r="AC662" s="11"/>
      <c r="AD662" s="11"/>
    </row>
    <row r="663" spans="1:30" ht="12.75" customHeight="1">
      <c r="A663" s="33"/>
      <c r="B663" s="33"/>
      <c r="C663" s="33"/>
      <c r="D663" s="33"/>
      <c r="E663" s="33"/>
      <c r="F663" s="34"/>
      <c r="G663" s="34"/>
      <c r="H663" s="35"/>
      <c r="I663" s="35"/>
      <c r="J663" s="35"/>
      <c r="K663" s="35"/>
      <c r="L663" s="35"/>
      <c r="M663" s="36"/>
      <c r="N663" s="47"/>
      <c r="O663" s="38"/>
      <c r="P663" s="46"/>
      <c r="Q663" s="40" t="str">
        <f t="shared" si="14"/>
        <v xml:space="preserve"> </v>
      </c>
      <c r="R663" s="40">
        <f t="shared" si="10"/>
        <v>0</v>
      </c>
      <c r="S663" s="41">
        <f t="shared" si="11"/>
        <v>0</v>
      </c>
      <c r="T663" s="42"/>
      <c r="U663" s="43">
        <f t="shared" si="12"/>
        <v>0</v>
      </c>
      <c r="V663" s="41">
        <f t="shared" si="13"/>
        <v>0</v>
      </c>
      <c r="W663" s="11"/>
      <c r="X663" s="11"/>
      <c r="Y663" s="11"/>
      <c r="Z663" s="11"/>
      <c r="AA663" s="11"/>
      <c r="AB663" s="11"/>
      <c r="AC663" s="11"/>
      <c r="AD663" s="11"/>
    </row>
    <row r="664" spans="1:30" ht="12.75" customHeight="1">
      <c r="A664" s="33"/>
      <c r="B664" s="33"/>
      <c r="C664" s="33"/>
      <c r="D664" s="33"/>
      <c r="E664" s="33"/>
      <c r="F664" s="34"/>
      <c r="G664" s="34"/>
      <c r="H664" s="35"/>
      <c r="I664" s="35"/>
      <c r="J664" s="35"/>
      <c r="K664" s="35"/>
      <c r="L664" s="35"/>
      <c r="M664" s="36"/>
      <c r="N664" s="47"/>
      <c r="O664" s="38"/>
      <c r="P664" s="46"/>
      <c r="Q664" s="40" t="str">
        <f t="shared" si="14"/>
        <v xml:space="preserve"> </v>
      </c>
      <c r="R664" s="40">
        <f t="shared" si="10"/>
        <v>0</v>
      </c>
      <c r="S664" s="41">
        <f t="shared" si="11"/>
        <v>0</v>
      </c>
      <c r="T664" s="42"/>
      <c r="U664" s="43">
        <f t="shared" si="12"/>
        <v>0</v>
      </c>
      <c r="V664" s="41">
        <f t="shared" si="13"/>
        <v>0</v>
      </c>
      <c r="W664" s="11"/>
      <c r="X664" s="11"/>
      <c r="Y664" s="11"/>
      <c r="Z664" s="11"/>
      <c r="AA664" s="11"/>
      <c r="AB664" s="11"/>
      <c r="AC664" s="11"/>
      <c r="AD664" s="11"/>
    </row>
    <row r="665" spans="1:30" ht="12.75" customHeight="1">
      <c r="A665" s="33"/>
      <c r="B665" s="33"/>
      <c r="C665" s="33"/>
      <c r="D665" s="33"/>
      <c r="E665" s="33"/>
      <c r="F665" s="34"/>
      <c r="G665" s="34"/>
      <c r="H665" s="35"/>
      <c r="I665" s="35"/>
      <c r="J665" s="35"/>
      <c r="K665" s="35"/>
      <c r="L665" s="35"/>
      <c r="M665" s="36"/>
      <c r="N665" s="47"/>
      <c r="O665" s="38"/>
      <c r="P665" s="46"/>
      <c r="Q665" s="40" t="str">
        <f t="shared" si="14"/>
        <v xml:space="preserve"> </v>
      </c>
      <c r="R665" s="40">
        <f t="shared" si="10"/>
        <v>0</v>
      </c>
      <c r="S665" s="41">
        <f t="shared" si="11"/>
        <v>0</v>
      </c>
      <c r="T665" s="42"/>
      <c r="U665" s="43">
        <f t="shared" si="12"/>
        <v>0</v>
      </c>
      <c r="V665" s="41">
        <f t="shared" si="13"/>
        <v>0</v>
      </c>
      <c r="W665" s="11"/>
      <c r="X665" s="11"/>
      <c r="Y665" s="11"/>
      <c r="Z665" s="11"/>
      <c r="AA665" s="11"/>
      <c r="AB665" s="11"/>
      <c r="AC665" s="11"/>
      <c r="AD665" s="11"/>
    </row>
    <row r="666" spans="1:30" ht="12.75" customHeight="1">
      <c r="A666" s="33"/>
      <c r="B666" s="33"/>
      <c r="C666" s="33"/>
      <c r="D666" s="33"/>
      <c r="E666" s="33"/>
      <c r="F666" s="34"/>
      <c r="G666" s="34"/>
      <c r="H666" s="35"/>
      <c r="I666" s="35"/>
      <c r="J666" s="35"/>
      <c r="K666" s="35"/>
      <c r="L666" s="35"/>
      <c r="M666" s="36"/>
      <c r="N666" s="47"/>
      <c r="O666" s="38"/>
      <c r="P666" s="46"/>
      <c r="Q666" s="40" t="str">
        <f t="shared" si="14"/>
        <v xml:space="preserve"> </v>
      </c>
      <c r="R666" s="40">
        <f t="shared" si="10"/>
        <v>0</v>
      </c>
      <c r="S666" s="41">
        <f t="shared" si="11"/>
        <v>0</v>
      </c>
      <c r="T666" s="42"/>
      <c r="U666" s="43">
        <f t="shared" si="12"/>
        <v>0</v>
      </c>
      <c r="V666" s="41">
        <f t="shared" si="13"/>
        <v>0</v>
      </c>
      <c r="W666" s="11"/>
      <c r="X666" s="11"/>
      <c r="Y666" s="11"/>
      <c r="Z666" s="11"/>
      <c r="AA666" s="11"/>
      <c r="AB666" s="11"/>
      <c r="AC666" s="11"/>
      <c r="AD666" s="11"/>
    </row>
    <row r="667" spans="1:30" ht="12.75" customHeight="1">
      <c r="A667" s="33"/>
      <c r="B667" s="33"/>
      <c r="C667" s="33"/>
      <c r="D667" s="33"/>
      <c r="E667" s="33"/>
      <c r="F667" s="34"/>
      <c r="G667" s="34"/>
      <c r="H667" s="35"/>
      <c r="I667" s="35"/>
      <c r="J667" s="35"/>
      <c r="K667" s="35"/>
      <c r="L667" s="35"/>
      <c r="M667" s="36"/>
      <c r="N667" s="47"/>
      <c r="O667" s="38"/>
      <c r="P667" s="46"/>
      <c r="Q667" s="40" t="str">
        <f t="shared" si="14"/>
        <v xml:space="preserve"> </v>
      </c>
      <c r="R667" s="40">
        <f t="shared" si="10"/>
        <v>0</v>
      </c>
      <c r="S667" s="41">
        <f t="shared" si="11"/>
        <v>0</v>
      </c>
      <c r="T667" s="42"/>
      <c r="U667" s="43">
        <f t="shared" si="12"/>
        <v>0</v>
      </c>
      <c r="V667" s="41">
        <f t="shared" si="13"/>
        <v>0</v>
      </c>
      <c r="W667" s="11"/>
      <c r="X667" s="11"/>
      <c r="Y667" s="11"/>
      <c r="Z667" s="11"/>
      <c r="AA667" s="11"/>
      <c r="AB667" s="11"/>
      <c r="AC667" s="11"/>
      <c r="AD667" s="11"/>
    </row>
    <row r="668" spans="1:30" ht="12.75" customHeight="1">
      <c r="A668" s="33"/>
      <c r="B668" s="33"/>
      <c r="C668" s="33"/>
      <c r="D668" s="33"/>
      <c r="E668" s="33"/>
      <c r="F668" s="34"/>
      <c r="G668" s="34"/>
      <c r="H668" s="35"/>
      <c r="I668" s="35"/>
      <c r="J668" s="35"/>
      <c r="K668" s="35"/>
      <c r="L668" s="35"/>
      <c r="M668" s="36"/>
      <c r="N668" s="47"/>
      <c r="O668" s="38"/>
      <c r="P668" s="46"/>
      <c r="Q668" s="40" t="str">
        <f t="shared" si="14"/>
        <v xml:space="preserve"> </v>
      </c>
      <c r="R668" s="40">
        <f t="shared" si="10"/>
        <v>0</v>
      </c>
      <c r="S668" s="41">
        <f t="shared" si="11"/>
        <v>0</v>
      </c>
      <c r="T668" s="42"/>
      <c r="U668" s="43">
        <f t="shared" si="12"/>
        <v>0</v>
      </c>
      <c r="V668" s="41">
        <f t="shared" si="13"/>
        <v>0</v>
      </c>
      <c r="W668" s="11"/>
      <c r="X668" s="11"/>
      <c r="Y668" s="11"/>
      <c r="Z668" s="11"/>
      <c r="AA668" s="11"/>
      <c r="AB668" s="11"/>
      <c r="AC668" s="11"/>
      <c r="AD668" s="11"/>
    </row>
    <row r="669" spans="1:30" ht="12.75" customHeight="1">
      <c r="A669" s="33"/>
      <c r="B669" s="33"/>
      <c r="C669" s="33"/>
      <c r="D669" s="33"/>
      <c r="E669" s="33"/>
      <c r="F669" s="34"/>
      <c r="G669" s="34"/>
      <c r="H669" s="35"/>
      <c r="I669" s="35"/>
      <c r="J669" s="35"/>
      <c r="K669" s="35"/>
      <c r="L669" s="35"/>
      <c r="M669" s="36"/>
      <c r="N669" s="47"/>
      <c r="O669" s="38"/>
      <c r="P669" s="46"/>
      <c r="Q669" s="40" t="str">
        <f t="shared" si="14"/>
        <v xml:space="preserve"> </v>
      </c>
      <c r="R669" s="40">
        <f t="shared" si="10"/>
        <v>0</v>
      </c>
      <c r="S669" s="41">
        <f t="shared" si="11"/>
        <v>0</v>
      </c>
      <c r="T669" s="42"/>
      <c r="U669" s="43">
        <f t="shared" si="12"/>
        <v>0</v>
      </c>
      <c r="V669" s="41">
        <f t="shared" si="13"/>
        <v>0</v>
      </c>
      <c r="W669" s="11"/>
      <c r="X669" s="11"/>
      <c r="Y669" s="11"/>
      <c r="Z669" s="11"/>
      <c r="AA669" s="11"/>
      <c r="AB669" s="11"/>
      <c r="AC669" s="11"/>
      <c r="AD669" s="11"/>
    </row>
    <row r="670" spans="1:30" ht="12.75" customHeight="1">
      <c r="A670" s="33"/>
      <c r="B670" s="33"/>
      <c r="C670" s="33"/>
      <c r="D670" s="33"/>
      <c r="E670" s="33"/>
      <c r="F670" s="34"/>
      <c r="G670" s="34"/>
      <c r="H670" s="35"/>
      <c r="I670" s="35"/>
      <c r="J670" s="35"/>
      <c r="K670" s="35"/>
      <c r="L670" s="35"/>
      <c r="M670" s="36"/>
      <c r="N670" s="47"/>
      <c r="O670" s="38"/>
      <c r="P670" s="46"/>
      <c r="Q670" s="40" t="str">
        <f t="shared" si="14"/>
        <v xml:space="preserve"> </v>
      </c>
      <c r="R670" s="40">
        <f t="shared" si="10"/>
        <v>0</v>
      </c>
      <c r="S670" s="41">
        <f t="shared" si="11"/>
        <v>0</v>
      </c>
      <c r="T670" s="42"/>
      <c r="U670" s="43">
        <f t="shared" si="12"/>
        <v>0</v>
      </c>
      <c r="V670" s="41">
        <f t="shared" si="13"/>
        <v>0</v>
      </c>
      <c r="W670" s="11"/>
      <c r="X670" s="11"/>
      <c r="Y670" s="11"/>
      <c r="Z670" s="11"/>
      <c r="AA670" s="11"/>
      <c r="AB670" s="11"/>
      <c r="AC670" s="11"/>
      <c r="AD670" s="11"/>
    </row>
    <row r="671" spans="1:30" ht="12.75" customHeight="1">
      <c r="A671" s="33"/>
      <c r="B671" s="33"/>
      <c r="C671" s="33"/>
      <c r="D671" s="33"/>
      <c r="E671" s="33"/>
      <c r="F671" s="34"/>
      <c r="G671" s="34"/>
      <c r="H671" s="35"/>
      <c r="I671" s="35"/>
      <c r="J671" s="35"/>
      <c r="K671" s="35"/>
      <c r="L671" s="35"/>
      <c r="M671" s="36"/>
      <c r="N671" s="47"/>
      <c r="O671" s="38"/>
      <c r="P671" s="46"/>
      <c r="Q671" s="40" t="str">
        <f t="shared" si="14"/>
        <v xml:space="preserve"> </v>
      </c>
      <c r="R671" s="40">
        <f t="shared" si="10"/>
        <v>0</v>
      </c>
      <c r="S671" s="41">
        <f t="shared" si="11"/>
        <v>0</v>
      </c>
      <c r="T671" s="42"/>
      <c r="U671" s="43">
        <f t="shared" si="12"/>
        <v>0</v>
      </c>
      <c r="V671" s="41">
        <f t="shared" si="13"/>
        <v>0</v>
      </c>
      <c r="W671" s="11"/>
      <c r="X671" s="11"/>
      <c r="Y671" s="11"/>
      <c r="Z671" s="11"/>
      <c r="AA671" s="11"/>
      <c r="AB671" s="11"/>
      <c r="AC671" s="11"/>
      <c r="AD671" s="11"/>
    </row>
    <row r="672" spans="1:30" ht="12.75" customHeight="1">
      <c r="A672" s="33"/>
      <c r="B672" s="33"/>
      <c r="C672" s="33"/>
      <c r="D672" s="33"/>
      <c r="E672" s="33"/>
      <c r="F672" s="34"/>
      <c r="G672" s="34"/>
      <c r="H672" s="35"/>
      <c r="I672" s="35"/>
      <c r="J672" s="35"/>
      <c r="K672" s="35"/>
      <c r="L672" s="35"/>
      <c r="M672" s="36"/>
      <c r="N672" s="47"/>
      <c r="O672" s="38"/>
      <c r="P672" s="46"/>
      <c r="Q672" s="40" t="str">
        <f t="shared" si="14"/>
        <v xml:space="preserve"> </v>
      </c>
      <c r="R672" s="40">
        <f t="shared" si="10"/>
        <v>0</v>
      </c>
      <c r="S672" s="41">
        <f t="shared" si="11"/>
        <v>0</v>
      </c>
      <c r="T672" s="42"/>
      <c r="U672" s="43">
        <f t="shared" si="12"/>
        <v>0</v>
      </c>
      <c r="V672" s="41">
        <f t="shared" si="13"/>
        <v>0</v>
      </c>
      <c r="W672" s="11"/>
      <c r="X672" s="11"/>
      <c r="Y672" s="11"/>
      <c r="Z672" s="11"/>
      <c r="AA672" s="11"/>
      <c r="AB672" s="11"/>
      <c r="AC672" s="11"/>
      <c r="AD672" s="11"/>
    </row>
    <row r="673" spans="1:30" ht="12.75" customHeight="1">
      <c r="A673" s="33"/>
      <c r="B673" s="33"/>
      <c r="C673" s="33"/>
      <c r="D673" s="33"/>
      <c r="E673" s="33"/>
      <c r="F673" s="34"/>
      <c r="G673" s="34"/>
      <c r="H673" s="35"/>
      <c r="I673" s="35"/>
      <c r="J673" s="35"/>
      <c r="K673" s="35"/>
      <c r="L673" s="35"/>
      <c r="M673" s="36"/>
      <c r="N673" s="47"/>
      <c r="O673" s="38"/>
      <c r="P673" s="46"/>
      <c r="Q673" s="40" t="str">
        <f t="shared" si="14"/>
        <v xml:space="preserve"> </v>
      </c>
      <c r="R673" s="40">
        <f t="shared" si="10"/>
        <v>0</v>
      </c>
      <c r="S673" s="41">
        <f t="shared" si="11"/>
        <v>0</v>
      </c>
      <c r="T673" s="42"/>
      <c r="U673" s="43">
        <f t="shared" si="12"/>
        <v>0</v>
      </c>
      <c r="V673" s="41">
        <f t="shared" si="13"/>
        <v>0</v>
      </c>
      <c r="W673" s="11"/>
      <c r="X673" s="11"/>
      <c r="Y673" s="11"/>
      <c r="Z673" s="11"/>
      <c r="AA673" s="11"/>
      <c r="AB673" s="11"/>
      <c r="AC673" s="11"/>
      <c r="AD673" s="11"/>
    </row>
    <row r="674" spans="1:30" ht="12.75" customHeight="1">
      <c r="A674" s="33"/>
      <c r="B674" s="33"/>
      <c r="C674" s="33"/>
      <c r="D674" s="33"/>
      <c r="E674" s="33"/>
      <c r="F674" s="34"/>
      <c r="G674" s="34"/>
      <c r="H674" s="35"/>
      <c r="I674" s="35"/>
      <c r="J674" s="35"/>
      <c r="K674" s="35"/>
      <c r="L674" s="35"/>
      <c r="M674" s="36"/>
      <c r="N674" s="47"/>
      <c r="O674" s="38"/>
      <c r="P674" s="46"/>
      <c r="Q674" s="40" t="str">
        <f t="shared" si="14"/>
        <v xml:space="preserve"> </v>
      </c>
      <c r="R674" s="40">
        <f t="shared" si="10"/>
        <v>0</v>
      </c>
      <c r="S674" s="41">
        <f t="shared" si="11"/>
        <v>0</v>
      </c>
      <c r="T674" s="42"/>
      <c r="U674" s="43">
        <f t="shared" si="12"/>
        <v>0</v>
      </c>
      <c r="V674" s="41">
        <f t="shared" si="13"/>
        <v>0</v>
      </c>
      <c r="W674" s="11"/>
      <c r="X674" s="11"/>
      <c r="Y674" s="11"/>
      <c r="Z674" s="11"/>
      <c r="AA674" s="11"/>
      <c r="AB674" s="11"/>
      <c r="AC674" s="11"/>
      <c r="AD674" s="11"/>
    </row>
    <row r="675" spans="1:30" ht="12.75" customHeight="1">
      <c r="A675" s="33"/>
      <c r="B675" s="33"/>
      <c r="C675" s="33"/>
      <c r="D675" s="33"/>
      <c r="E675" s="33"/>
      <c r="F675" s="34"/>
      <c r="G675" s="34"/>
      <c r="H675" s="35"/>
      <c r="I675" s="35"/>
      <c r="J675" s="35"/>
      <c r="K675" s="35"/>
      <c r="L675" s="35"/>
      <c r="M675" s="36"/>
      <c r="N675" s="47"/>
      <c r="O675" s="38"/>
      <c r="P675" s="46"/>
      <c r="Q675" s="40" t="str">
        <f t="shared" si="14"/>
        <v xml:space="preserve"> </v>
      </c>
      <c r="R675" s="40">
        <f t="shared" si="10"/>
        <v>0</v>
      </c>
      <c r="S675" s="41">
        <f t="shared" si="11"/>
        <v>0</v>
      </c>
      <c r="T675" s="42"/>
      <c r="U675" s="43">
        <f t="shared" si="12"/>
        <v>0</v>
      </c>
      <c r="V675" s="41">
        <f t="shared" si="13"/>
        <v>0</v>
      </c>
      <c r="W675" s="11"/>
      <c r="X675" s="11"/>
      <c r="Y675" s="11"/>
      <c r="Z675" s="11"/>
      <c r="AA675" s="11"/>
      <c r="AB675" s="11"/>
      <c r="AC675" s="11"/>
      <c r="AD675" s="11"/>
    </row>
    <row r="676" spans="1:30" ht="12.75" customHeight="1">
      <c r="A676" s="33"/>
      <c r="B676" s="33"/>
      <c r="C676" s="33"/>
      <c r="D676" s="33"/>
      <c r="E676" s="33"/>
      <c r="F676" s="34"/>
      <c r="G676" s="34"/>
      <c r="H676" s="35"/>
      <c r="I676" s="35"/>
      <c r="J676" s="35"/>
      <c r="K676" s="35"/>
      <c r="L676" s="35"/>
      <c r="M676" s="36"/>
      <c r="N676" s="47"/>
      <c r="O676" s="38"/>
      <c r="P676" s="46"/>
      <c r="Q676" s="40" t="str">
        <f t="shared" si="14"/>
        <v xml:space="preserve"> </v>
      </c>
      <c r="R676" s="40">
        <f t="shared" si="10"/>
        <v>0</v>
      </c>
      <c r="S676" s="41">
        <f t="shared" si="11"/>
        <v>0</v>
      </c>
      <c r="T676" s="42"/>
      <c r="U676" s="43">
        <f t="shared" si="12"/>
        <v>0</v>
      </c>
      <c r="V676" s="41">
        <f t="shared" si="13"/>
        <v>0</v>
      </c>
      <c r="W676" s="11"/>
      <c r="X676" s="11"/>
      <c r="Y676" s="11"/>
      <c r="Z676" s="11"/>
      <c r="AA676" s="11"/>
      <c r="AB676" s="11"/>
      <c r="AC676" s="11"/>
      <c r="AD676" s="11"/>
    </row>
    <row r="677" spans="1:30" ht="12.75" customHeight="1">
      <c r="A677" s="33"/>
      <c r="B677" s="33"/>
      <c r="C677" s="33"/>
      <c r="D677" s="33"/>
      <c r="E677" s="33"/>
      <c r="F677" s="34"/>
      <c r="G677" s="34"/>
      <c r="H677" s="35"/>
      <c r="I677" s="35"/>
      <c r="J677" s="35"/>
      <c r="K677" s="35"/>
      <c r="L677" s="35"/>
      <c r="M677" s="36"/>
      <c r="N677" s="47"/>
      <c r="O677" s="38"/>
      <c r="P677" s="46"/>
      <c r="Q677" s="40" t="str">
        <f t="shared" si="14"/>
        <v xml:space="preserve"> </v>
      </c>
      <c r="R677" s="40">
        <f t="shared" si="10"/>
        <v>0</v>
      </c>
      <c r="S677" s="41">
        <f t="shared" si="11"/>
        <v>0</v>
      </c>
      <c r="T677" s="42"/>
      <c r="U677" s="43">
        <f t="shared" si="12"/>
        <v>0</v>
      </c>
      <c r="V677" s="41">
        <f t="shared" si="13"/>
        <v>0</v>
      </c>
      <c r="W677" s="11"/>
      <c r="X677" s="11"/>
      <c r="Y677" s="11"/>
      <c r="Z677" s="11"/>
      <c r="AA677" s="11"/>
      <c r="AB677" s="11"/>
      <c r="AC677" s="11"/>
      <c r="AD677" s="11"/>
    </row>
    <row r="678" spans="1:30" ht="12.75" customHeight="1">
      <c r="A678" s="33"/>
      <c r="B678" s="33"/>
      <c r="C678" s="33"/>
      <c r="D678" s="33"/>
      <c r="E678" s="33"/>
      <c r="F678" s="34"/>
      <c r="G678" s="34"/>
      <c r="H678" s="35"/>
      <c r="I678" s="35"/>
      <c r="J678" s="35"/>
      <c r="K678" s="35"/>
      <c r="L678" s="35"/>
      <c r="M678" s="36"/>
      <c r="N678" s="47"/>
      <c r="O678" s="38"/>
      <c r="P678" s="46"/>
      <c r="Q678" s="40" t="str">
        <f t="shared" si="14"/>
        <v xml:space="preserve"> </v>
      </c>
      <c r="R678" s="40">
        <f t="shared" si="10"/>
        <v>0</v>
      </c>
      <c r="S678" s="41">
        <f t="shared" si="11"/>
        <v>0</v>
      </c>
      <c r="T678" s="42"/>
      <c r="U678" s="43">
        <f t="shared" si="12"/>
        <v>0</v>
      </c>
      <c r="V678" s="41">
        <f t="shared" si="13"/>
        <v>0</v>
      </c>
      <c r="W678" s="11"/>
      <c r="X678" s="11"/>
      <c r="Y678" s="11"/>
      <c r="Z678" s="11"/>
      <c r="AA678" s="11"/>
      <c r="AB678" s="11"/>
      <c r="AC678" s="11"/>
      <c r="AD678" s="11"/>
    </row>
    <row r="679" spans="1:30" ht="12.75" customHeight="1">
      <c r="A679" s="33"/>
      <c r="B679" s="33"/>
      <c r="C679" s="33"/>
      <c r="D679" s="33"/>
      <c r="E679" s="33"/>
      <c r="F679" s="34"/>
      <c r="G679" s="34"/>
      <c r="H679" s="35"/>
      <c r="I679" s="35"/>
      <c r="J679" s="35"/>
      <c r="K679" s="35"/>
      <c r="L679" s="35"/>
      <c r="M679" s="36"/>
      <c r="N679" s="47"/>
      <c r="O679" s="38"/>
      <c r="P679" s="46"/>
      <c r="Q679" s="40" t="str">
        <f t="shared" si="14"/>
        <v xml:space="preserve"> </v>
      </c>
      <c r="R679" s="40">
        <f t="shared" si="10"/>
        <v>0</v>
      </c>
      <c r="S679" s="41">
        <f t="shared" si="11"/>
        <v>0</v>
      </c>
      <c r="T679" s="42"/>
      <c r="U679" s="43">
        <f t="shared" si="12"/>
        <v>0</v>
      </c>
      <c r="V679" s="41">
        <f t="shared" si="13"/>
        <v>0</v>
      </c>
      <c r="W679" s="11"/>
      <c r="X679" s="11"/>
      <c r="Y679" s="11"/>
      <c r="Z679" s="11"/>
      <c r="AA679" s="11"/>
      <c r="AB679" s="11"/>
      <c r="AC679" s="11"/>
      <c r="AD679" s="11"/>
    </row>
    <row r="680" spans="1:30" ht="12.75" customHeight="1">
      <c r="A680" s="33"/>
      <c r="B680" s="33"/>
      <c r="C680" s="33"/>
      <c r="D680" s="33"/>
      <c r="E680" s="33"/>
      <c r="F680" s="34"/>
      <c r="G680" s="34"/>
      <c r="H680" s="35"/>
      <c r="I680" s="35"/>
      <c r="J680" s="35"/>
      <c r="K680" s="35"/>
      <c r="L680" s="35"/>
      <c r="M680" s="36"/>
      <c r="N680" s="47"/>
      <c r="O680" s="38"/>
      <c r="P680" s="46"/>
      <c r="Q680" s="40" t="str">
        <f t="shared" si="14"/>
        <v xml:space="preserve"> </v>
      </c>
      <c r="R680" s="40">
        <f t="shared" si="10"/>
        <v>0</v>
      </c>
      <c r="S680" s="41">
        <f t="shared" si="11"/>
        <v>0</v>
      </c>
      <c r="T680" s="42"/>
      <c r="U680" s="43">
        <f t="shared" si="12"/>
        <v>0</v>
      </c>
      <c r="V680" s="41">
        <f t="shared" si="13"/>
        <v>0</v>
      </c>
      <c r="W680" s="11"/>
      <c r="X680" s="11"/>
      <c r="Y680" s="11"/>
      <c r="Z680" s="11"/>
      <c r="AA680" s="11"/>
      <c r="AB680" s="11"/>
      <c r="AC680" s="11"/>
      <c r="AD680" s="11"/>
    </row>
    <row r="681" spans="1:30" ht="12.75" customHeight="1">
      <c r="A681" s="33"/>
      <c r="B681" s="33"/>
      <c r="C681" s="33"/>
      <c r="D681" s="33"/>
      <c r="E681" s="33"/>
      <c r="F681" s="34"/>
      <c r="G681" s="34"/>
      <c r="H681" s="35"/>
      <c r="I681" s="35"/>
      <c r="J681" s="35"/>
      <c r="K681" s="35"/>
      <c r="L681" s="35"/>
      <c r="M681" s="36"/>
      <c r="N681" s="47"/>
      <c r="O681" s="38"/>
      <c r="P681" s="46"/>
      <c r="Q681" s="40" t="str">
        <f t="shared" si="14"/>
        <v xml:space="preserve"> </v>
      </c>
      <c r="R681" s="40">
        <f t="shared" si="10"/>
        <v>0</v>
      </c>
      <c r="S681" s="41">
        <f t="shared" si="11"/>
        <v>0</v>
      </c>
      <c r="T681" s="42"/>
      <c r="U681" s="43">
        <f t="shared" si="12"/>
        <v>0</v>
      </c>
      <c r="V681" s="41">
        <f t="shared" si="13"/>
        <v>0</v>
      </c>
      <c r="W681" s="11"/>
      <c r="X681" s="11"/>
      <c r="Y681" s="11"/>
      <c r="Z681" s="11"/>
      <c r="AA681" s="11"/>
      <c r="AB681" s="11"/>
      <c r="AC681" s="11"/>
      <c r="AD681" s="11"/>
    </row>
    <row r="682" spans="1:30" ht="12.75" customHeight="1">
      <c r="A682" s="33"/>
      <c r="B682" s="33"/>
      <c r="C682" s="33"/>
      <c r="D682" s="33"/>
      <c r="E682" s="33"/>
      <c r="F682" s="34"/>
      <c r="G682" s="34"/>
      <c r="H682" s="35"/>
      <c r="I682" s="35"/>
      <c r="J682" s="35"/>
      <c r="K682" s="35"/>
      <c r="L682" s="35"/>
      <c r="M682" s="36"/>
      <c r="N682" s="47"/>
      <c r="O682" s="38"/>
      <c r="P682" s="46"/>
      <c r="Q682" s="40" t="str">
        <f t="shared" si="14"/>
        <v xml:space="preserve"> </v>
      </c>
      <c r="R682" s="40">
        <f t="shared" si="10"/>
        <v>0</v>
      </c>
      <c r="S682" s="41">
        <f t="shared" si="11"/>
        <v>0</v>
      </c>
      <c r="T682" s="42"/>
      <c r="U682" s="43">
        <f t="shared" si="12"/>
        <v>0</v>
      </c>
      <c r="V682" s="41">
        <f t="shared" si="13"/>
        <v>0</v>
      </c>
      <c r="W682" s="11"/>
      <c r="X682" s="11"/>
      <c r="Y682" s="11"/>
      <c r="Z682" s="11"/>
      <c r="AA682" s="11"/>
      <c r="AB682" s="11"/>
      <c r="AC682" s="11"/>
      <c r="AD682" s="11"/>
    </row>
    <row r="683" spans="1:30" ht="12.75" customHeight="1">
      <c r="A683" s="33"/>
      <c r="B683" s="33"/>
      <c r="C683" s="33"/>
      <c r="D683" s="33"/>
      <c r="E683" s="33"/>
      <c r="F683" s="34"/>
      <c r="G683" s="34"/>
      <c r="H683" s="35"/>
      <c r="I683" s="35"/>
      <c r="J683" s="35"/>
      <c r="K683" s="35"/>
      <c r="L683" s="35"/>
      <c r="M683" s="36"/>
      <c r="N683" s="47"/>
      <c r="O683" s="38"/>
      <c r="P683" s="46"/>
      <c r="Q683" s="40" t="str">
        <f t="shared" si="14"/>
        <v xml:space="preserve"> </v>
      </c>
      <c r="R683" s="40">
        <f t="shared" si="10"/>
        <v>0</v>
      </c>
      <c r="S683" s="41">
        <f t="shared" si="11"/>
        <v>0</v>
      </c>
      <c r="T683" s="42"/>
      <c r="U683" s="43">
        <f t="shared" si="12"/>
        <v>0</v>
      </c>
      <c r="V683" s="41">
        <f t="shared" si="13"/>
        <v>0</v>
      </c>
      <c r="W683" s="11"/>
      <c r="X683" s="11"/>
      <c r="Y683" s="11"/>
      <c r="Z683" s="11"/>
      <c r="AA683" s="11"/>
      <c r="AB683" s="11"/>
      <c r="AC683" s="11"/>
      <c r="AD683" s="11"/>
    </row>
    <row r="684" spans="1:30" ht="12.75" customHeight="1">
      <c r="A684" s="33"/>
      <c r="B684" s="33"/>
      <c r="C684" s="33"/>
      <c r="D684" s="33"/>
      <c r="E684" s="33"/>
      <c r="F684" s="34"/>
      <c r="G684" s="34"/>
      <c r="H684" s="35"/>
      <c r="I684" s="35"/>
      <c r="J684" s="35"/>
      <c r="K684" s="35"/>
      <c r="L684" s="35"/>
      <c r="M684" s="36"/>
      <c r="N684" s="47"/>
      <c r="O684" s="38"/>
      <c r="P684" s="46"/>
      <c r="Q684" s="40" t="str">
        <f t="shared" si="14"/>
        <v xml:space="preserve"> </v>
      </c>
      <c r="R684" s="40">
        <f t="shared" si="10"/>
        <v>0</v>
      </c>
      <c r="S684" s="41">
        <f t="shared" si="11"/>
        <v>0</v>
      </c>
      <c r="T684" s="42"/>
      <c r="U684" s="43">
        <f t="shared" si="12"/>
        <v>0</v>
      </c>
      <c r="V684" s="41">
        <f t="shared" si="13"/>
        <v>0</v>
      </c>
      <c r="W684" s="11"/>
      <c r="X684" s="11"/>
      <c r="Y684" s="11"/>
      <c r="Z684" s="11"/>
      <c r="AA684" s="11"/>
      <c r="AB684" s="11"/>
      <c r="AC684" s="11"/>
      <c r="AD684" s="11"/>
    </row>
    <row r="685" spans="1:30" ht="12.75" customHeight="1">
      <c r="A685" s="33"/>
      <c r="B685" s="33"/>
      <c r="C685" s="33"/>
      <c r="D685" s="33"/>
      <c r="E685" s="33"/>
      <c r="F685" s="34"/>
      <c r="G685" s="34"/>
      <c r="H685" s="35"/>
      <c r="I685" s="35"/>
      <c r="J685" s="35"/>
      <c r="K685" s="35"/>
      <c r="L685" s="35"/>
      <c r="M685" s="36"/>
      <c r="N685" s="47"/>
      <c r="O685" s="38"/>
      <c r="P685" s="46"/>
      <c r="Q685" s="40" t="str">
        <f t="shared" si="14"/>
        <v xml:space="preserve"> </v>
      </c>
      <c r="R685" s="40">
        <f t="shared" si="10"/>
        <v>0</v>
      </c>
      <c r="S685" s="41">
        <f t="shared" si="11"/>
        <v>0</v>
      </c>
      <c r="T685" s="42"/>
      <c r="U685" s="43">
        <f t="shared" si="12"/>
        <v>0</v>
      </c>
      <c r="V685" s="41">
        <f t="shared" si="13"/>
        <v>0</v>
      </c>
      <c r="W685" s="11"/>
      <c r="X685" s="11"/>
      <c r="Y685" s="11"/>
      <c r="Z685" s="11"/>
      <c r="AA685" s="11"/>
      <c r="AB685" s="11"/>
      <c r="AC685" s="11"/>
      <c r="AD685" s="11"/>
    </row>
    <row r="686" spans="1:30" ht="12.75" customHeight="1">
      <c r="A686" s="33"/>
      <c r="B686" s="33"/>
      <c r="C686" s="33"/>
      <c r="D686" s="33"/>
      <c r="E686" s="33"/>
      <c r="F686" s="34"/>
      <c r="G686" s="34"/>
      <c r="H686" s="35"/>
      <c r="I686" s="35"/>
      <c r="J686" s="35"/>
      <c r="K686" s="35"/>
      <c r="L686" s="35"/>
      <c r="M686" s="36"/>
      <c r="N686" s="47"/>
      <c r="O686" s="38"/>
      <c r="P686" s="46"/>
      <c r="Q686" s="40" t="str">
        <f t="shared" si="14"/>
        <v xml:space="preserve"> </v>
      </c>
      <c r="R686" s="40">
        <f t="shared" si="10"/>
        <v>0</v>
      </c>
      <c r="S686" s="41">
        <f t="shared" si="11"/>
        <v>0</v>
      </c>
      <c r="T686" s="42"/>
      <c r="U686" s="43">
        <f t="shared" si="12"/>
        <v>0</v>
      </c>
      <c r="V686" s="41">
        <f t="shared" si="13"/>
        <v>0</v>
      </c>
      <c r="W686" s="11"/>
      <c r="X686" s="11"/>
      <c r="Y686" s="11"/>
      <c r="Z686" s="11"/>
      <c r="AA686" s="11"/>
      <c r="AB686" s="11"/>
      <c r="AC686" s="11"/>
      <c r="AD686" s="11"/>
    </row>
    <row r="687" spans="1:30" ht="12.75" customHeight="1">
      <c r="A687" s="33"/>
      <c r="B687" s="33"/>
      <c r="C687" s="33"/>
      <c r="D687" s="33"/>
      <c r="E687" s="33"/>
      <c r="F687" s="34"/>
      <c r="G687" s="34"/>
      <c r="H687" s="35"/>
      <c r="I687" s="35"/>
      <c r="J687" s="35"/>
      <c r="K687" s="35"/>
      <c r="L687" s="35"/>
      <c r="M687" s="36"/>
      <c r="N687" s="47"/>
      <c r="O687" s="38"/>
      <c r="P687" s="46"/>
      <c r="Q687" s="40" t="str">
        <f t="shared" si="14"/>
        <v xml:space="preserve"> </v>
      </c>
      <c r="R687" s="40">
        <f t="shared" si="10"/>
        <v>0</v>
      </c>
      <c r="S687" s="41">
        <f t="shared" si="11"/>
        <v>0</v>
      </c>
      <c r="T687" s="42"/>
      <c r="U687" s="43">
        <f t="shared" si="12"/>
        <v>0</v>
      </c>
      <c r="V687" s="41">
        <f t="shared" si="13"/>
        <v>0</v>
      </c>
      <c r="W687" s="11"/>
      <c r="X687" s="11"/>
      <c r="Y687" s="11"/>
      <c r="Z687" s="11"/>
      <c r="AA687" s="11"/>
      <c r="AB687" s="11"/>
      <c r="AC687" s="11"/>
      <c r="AD687" s="11"/>
    </row>
    <row r="688" spans="1:30" ht="12.75" customHeight="1">
      <c r="A688" s="33"/>
      <c r="B688" s="33"/>
      <c r="C688" s="33"/>
      <c r="D688" s="33"/>
      <c r="E688" s="33"/>
      <c r="F688" s="34"/>
      <c r="G688" s="34"/>
      <c r="H688" s="35"/>
      <c r="I688" s="35"/>
      <c r="J688" s="35"/>
      <c r="K688" s="35"/>
      <c r="L688" s="35"/>
      <c r="M688" s="36"/>
      <c r="N688" s="47"/>
      <c r="O688" s="38"/>
      <c r="P688" s="46"/>
      <c r="Q688" s="40" t="str">
        <f t="shared" si="14"/>
        <v xml:space="preserve"> </v>
      </c>
      <c r="R688" s="40">
        <f t="shared" si="10"/>
        <v>0</v>
      </c>
      <c r="S688" s="41">
        <f t="shared" si="11"/>
        <v>0</v>
      </c>
      <c r="T688" s="42"/>
      <c r="U688" s="43">
        <f t="shared" si="12"/>
        <v>0</v>
      </c>
      <c r="V688" s="41">
        <f t="shared" si="13"/>
        <v>0</v>
      </c>
      <c r="W688" s="11"/>
      <c r="X688" s="11"/>
      <c r="Y688" s="11"/>
      <c r="Z688" s="11"/>
      <c r="AA688" s="11"/>
      <c r="AB688" s="11"/>
      <c r="AC688" s="11"/>
      <c r="AD688" s="11"/>
    </row>
    <row r="689" spans="1:30" ht="12.75" customHeight="1">
      <c r="A689" s="33"/>
      <c r="B689" s="33"/>
      <c r="C689" s="33"/>
      <c r="D689" s="33"/>
      <c r="E689" s="33"/>
      <c r="F689" s="34"/>
      <c r="G689" s="34"/>
      <c r="H689" s="35"/>
      <c r="I689" s="35"/>
      <c r="J689" s="35"/>
      <c r="K689" s="35"/>
      <c r="L689" s="35"/>
      <c r="M689" s="36"/>
      <c r="N689" s="47"/>
      <c r="O689" s="38"/>
      <c r="P689" s="46"/>
      <c r="Q689" s="40" t="str">
        <f t="shared" si="14"/>
        <v xml:space="preserve"> </v>
      </c>
      <c r="R689" s="40">
        <f t="shared" si="10"/>
        <v>0</v>
      </c>
      <c r="S689" s="41">
        <f t="shared" si="11"/>
        <v>0</v>
      </c>
      <c r="T689" s="42"/>
      <c r="U689" s="43">
        <f t="shared" si="12"/>
        <v>0</v>
      </c>
      <c r="V689" s="41">
        <f t="shared" si="13"/>
        <v>0</v>
      </c>
      <c r="W689" s="11"/>
      <c r="X689" s="11"/>
      <c r="Y689" s="11"/>
      <c r="Z689" s="11"/>
      <c r="AA689" s="11"/>
      <c r="AB689" s="11"/>
      <c r="AC689" s="11"/>
      <c r="AD689" s="11"/>
    </row>
    <row r="690" spans="1:30" ht="12.75" customHeight="1">
      <c r="A690" s="33"/>
      <c r="B690" s="33"/>
      <c r="C690" s="33"/>
      <c r="D690" s="33"/>
      <c r="E690" s="33"/>
      <c r="F690" s="34"/>
      <c r="G690" s="34"/>
      <c r="H690" s="35"/>
      <c r="I690" s="35"/>
      <c r="J690" s="35"/>
      <c r="K690" s="35"/>
      <c r="L690" s="35"/>
      <c r="M690" s="36"/>
      <c r="N690" s="47"/>
      <c r="O690" s="38"/>
      <c r="P690" s="46"/>
      <c r="Q690" s="40" t="str">
        <f t="shared" si="14"/>
        <v xml:space="preserve"> </v>
      </c>
      <c r="R690" s="40">
        <f t="shared" si="10"/>
        <v>0</v>
      </c>
      <c r="S690" s="41">
        <f t="shared" si="11"/>
        <v>0</v>
      </c>
      <c r="T690" s="42"/>
      <c r="U690" s="43">
        <f t="shared" si="12"/>
        <v>0</v>
      </c>
      <c r="V690" s="41">
        <f t="shared" si="13"/>
        <v>0</v>
      </c>
      <c r="W690" s="11"/>
      <c r="X690" s="11"/>
      <c r="Y690" s="11"/>
      <c r="Z690" s="11"/>
      <c r="AA690" s="11"/>
      <c r="AB690" s="11"/>
      <c r="AC690" s="11"/>
      <c r="AD690" s="11"/>
    </row>
    <row r="691" spans="1:30" ht="12.75" customHeight="1">
      <c r="A691" s="33"/>
      <c r="B691" s="33"/>
      <c r="C691" s="33"/>
      <c r="D691" s="33"/>
      <c r="E691" s="33"/>
      <c r="F691" s="34"/>
      <c r="G691" s="34"/>
      <c r="H691" s="35"/>
      <c r="I691" s="35"/>
      <c r="J691" s="35"/>
      <c r="K691" s="35"/>
      <c r="L691" s="35"/>
      <c r="M691" s="36"/>
      <c r="N691" s="47"/>
      <c r="O691" s="38"/>
      <c r="P691" s="46"/>
      <c r="Q691" s="40" t="str">
        <f t="shared" si="14"/>
        <v xml:space="preserve"> </v>
      </c>
      <c r="R691" s="40">
        <f t="shared" si="10"/>
        <v>0</v>
      </c>
      <c r="S691" s="41">
        <f t="shared" si="11"/>
        <v>0</v>
      </c>
      <c r="T691" s="42"/>
      <c r="U691" s="43">
        <f t="shared" si="12"/>
        <v>0</v>
      </c>
      <c r="V691" s="41">
        <f t="shared" si="13"/>
        <v>0</v>
      </c>
      <c r="W691" s="11"/>
      <c r="X691" s="11"/>
      <c r="Y691" s="11"/>
      <c r="Z691" s="11"/>
      <c r="AA691" s="11"/>
      <c r="AB691" s="11"/>
      <c r="AC691" s="11"/>
      <c r="AD691" s="11"/>
    </row>
    <row r="692" spans="1:30" ht="12.75" customHeight="1">
      <c r="A692" s="33"/>
      <c r="B692" s="33"/>
      <c r="C692" s="33"/>
      <c r="D692" s="33"/>
      <c r="E692" s="33"/>
      <c r="F692" s="34"/>
      <c r="G692" s="34"/>
      <c r="H692" s="35"/>
      <c r="I692" s="35"/>
      <c r="J692" s="35"/>
      <c r="K692" s="35"/>
      <c r="L692" s="35"/>
      <c r="M692" s="36"/>
      <c r="N692" s="47"/>
      <c r="O692" s="38"/>
      <c r="P692" s="46"/>
      <c r="Q692" s="40" t="str">
        <f t="shared" si="14"/>
        <v xml:space="preserve"> </v>
      </c>
      <c r="R692" s="40">
        <f t="shared" si="10"/>
        <v>0</v>
      </c>
      <c r="S692" s="41">
        <f t="shared" si="11"/>
        <v>0</v>
      </c>
      <c r="T692" s="42"/>
      <c r="U692" s="43">
        <f t="shared" si="12"/>
        <v>0</v>
      </c>
      <c r="V692" s="41">
        <f t="shared" si="13"/>
        <v>0</v>
      </c>
      <c r="W692" s="11"/>
      <c r="X692" s="11"/>
      <c r="Y692" s="11"/>
      <c r="Z692" s="11"/>
      <c r="AA692" s="11"/>
      <c r="AB692" s="11"/>
      <c r="AC692" s="11"/>
      <c r="AD692" s="11"/>
    </row>
    <row r="693" spans="1:30" ht="12.75" customHeight="1">
      <c r="A693" s="33"/>
      <c r="B693" s="33"/>
      <c r="C693" s="33"/>
      <c r="D693" s="33"/>
      <c r="E693" s="33"/>
      <c r="F693" s="34"/>
      <c r="G693" s="34"/>
      <c r="H693" s="35"/>
      <c r="I693" s="35"/>
      <c r="J693" s="35"/>
      <c r="K693" s="35"/>
      <c r="L693" s="35"/>
      <c r="M693" s="36"/>
      <c r="N693" s="47"/>
      <c r="O693" s="38"/>
      <c r="P693" s="46"/>
      <c r="Q693" s="40" t="str">
        <f t="shared" si="14"/>
        <v xml:space="preserve"> </v>
      </c>
      <c r="R693" s="40">
        <f t="shared" si="10"/>
        <v>0</v>
      </c>
      <c r="S693" s="41">
        <f t="shared" si="11"/>
        <v>0</v>
      </c>
      <c r="T693" s="42"/>
      <c r="U693" s="43">
        <f t="shared" si="12"/>
        <v>0</v>
      </c>
      <c r="V693" s="41">
        <f t="shared" si="13"/>
        <v>0</v>
      </c>
      <c r="W693" s="11"/>
      <c r="X693" s="11"/>
      <c r="Y693" s="11"/>
      <c r="Z693" s="11"/>
      <c r="AA693" s="11"/>
      <c r="AB693" s="11"/>
      <c r="AC693" s="11"/>
      <c r="AD693" s="11"/>
    </row>
    <row r="694" spans="1:30" ht="12.75" customHeight="1">
      <c r="A694" s="33"/>
      <c r="B694" s="33"/>
      <c r="C694" s="33"/>
      <c r="D694" s="33"/>
      <c r="E694" s="33"/>
      <c r="F694" s="34"/>
      <c r="G694" s="34"/>
      <c r="H694" s="35"/>
      <c r="I694" s="35"/>
      <c r="J694" s="35"/>
      <c r="K694" s="35"/>
      <c r="L694" s="35"/>
      <c r="M694" s="36"/>
      <c r="N694" s="47"/>
      <c r="O694" s="38"/>
      <c r="P694" s="46"/>
      <c r="Q694" s="40" t="str">
        <f t="shared" si="14"/>
        <v xml:space="preserve"> </v>
      </c>
      <c r="R694" s="40">
        <f t="shared" si="10"/>
        <v>0</v>
      </c>
      <c r="S694" s="41">
        <f t="shared" si="11"/>
        <v>0</v>
      </c>
      <c r="T694" s="42"/>
      <c r="U694" s="43">
        <f t="shared" si="12"/>
        <v>0</v>
      </c>
      <c r="V694" s="41">
        <f t="shared" si="13"/>
        <v>0</v>
      </c>
      <c r="W694" s="11"/>
      <c r="X694" s="11"/>
      <c r="Y694" s="11"/>
      <c r="Z694" s="11"/>
      <c r="AA694" s="11"/>
      <c r="AB694" s="11"/>
      <c r="AC694" s="11"/>
      <c r="AD694" s="11"/>
    </row>
    <row r="695" spans="1:30" ht="12.75" customHeight="1">
      <c r="A695" s="33"/>
      <c r="B695" s="33"/>
      <c r="C695" s="33"/>
      <c r="D695" s="33"/>
      <c r="E695" s="33"/>
      <c r="F695" s="34"/>
      <c r="G695" s="34"/>
      <c r="H695" s="35"/>
      <c r="I695" s="35"/>
      <c r="J695" s="35"/>
      <c r="K695" s="35"/>
      <c r="L695" s="35"/>
      <c r="M695" s="36"/>
      <c r="N695" s="47"/>
      <c r="O695" s="38"/>
      <c r="P695" s="46"/>
      <c r="Q695" s="40" t="str">
        <f t="shared" si="14"/>
        <v xml:space="preserve"> </v>
      </c>
      <c r="R695" s="40">
        <f t="shared" si="10"/>
        <v>0</v>
      </c>
      <c r="S695" s="41">
        <f t="shared" si="11"/>
        <v>0</v>
      </c>
      <c r="T695" s="42"/>
      <c r="U695" s="43">
        <f t="shared" si="12"/>
        <v>0</v>
      </c>
      <c r="V695" s="41">
        <f t="shared" si="13"/>
        <v>0</v>
      </c>
      <c r="W695" s="11"/>
      <c r="X695" s="11"/>
      <c r="Y695" s="11"/>
      <c r="Z695" s="11"/>
      <c r="AA695" s="11"/>
      <c r="AB695" s="11"/>
      <c r="AC695" s="11"/>
      <c r="AD695" s="11"/>
    </row>
    <row r="696" spans="1:30" ht="12.75" customHeight="1">
      <c r="A696" s="33"/>
      <c r="B696" s="33"/>
      <c r="C696" s="33"/>
      <c r="D696" s="33"/>
      <c r="E696" s="33"/>
      <c r="F696" s="34"/>
      <c r="G696" s="34"/>
      <c r="H696" s="35"/>
      <c r="I696" s="35"/>
      <c r="J696" s="35"/>
      <c r="K696" s="35"/>
      <c r="L696" s="35"/>
      <c r="M696" s="36"/>
      <c r="N696" s="47"/>
      <c r="O696" s="38"/>
      <c r="P696" s="46"/>
      <c r="Q696" s="40" t="str">
        <f t="shared" si="14"/>
        <v xml:space="preserve"> </v>
      </c>
      <c r="R696" s="40">
        <f t="shared" si="10"/>
        <v>0</v>
      </c>
      <c r="S696" s="41">
        <f t="shared" si="11"/>
        <v>0</v>
      </c>
      <c r="T696" s="42"/>
      <c r="U696" s="43">
        <f t="shared" si="12"/>
        <v>0</v>
      </c>
      <c r="V696" s="41">
        <f t="shared" si="13"/>
        <v>0</v>
      </c>
      <c r="W696" s="11"/>
      <c r="X696" s="11"/>
      <c r="Y696" s="11"/>
      <c r="Z696" s="11"/>
      <c r="AA696" s="11"/>
      <c r="AB696" s="11"/>
      <c r="AC696" s="11"/>
      <c r="AD696" s="11"/>
    </row>
    <row r="697" spans="1:30" ht="12.75" customHeight="1">
      <c r="A697" s="33"/>
      <c r="B697" s="33"/>
      <c r="C697" s="33"/>
      <c r="D697" s="33"/>
      <c r="E697" s="33"/>
      <c r="F697" s="34"/>
      <c r="G697" s="34"/>
      <c r="H697" s="35"/>
      <c r="I697" s="35"/>
      <c r="J697" s="35"/>
      <c r="K697" s="35"/>
      <c r="L697" s="35"/>
      <c r="M697" s="36"/>
      <c r="N697" s="47"/>
      <c r="O697" s="38"/>
      <c r="P697" s="46"/>
      <c r="Q697" s="40" t="str">
        <f t="shared" si="14"/>
        <v xml:space="preserve"> </v>
      </c>
      <c r="R697" s="40">
        <f t="shared" si="10"/>
        <v>0</v>
      </c>
      <c r="S697" s="41">
        <f t="shared" si="11"/>
        <v>0</v>
      </c>
      <c r="T697" s="42"/>
      <c r="U697" s="43">
        <f t="shared" si="12"/>
        <v>0</v>
      </c>
      <c r="V697" s="41">
        <f t="shared" si="13"/>
        <v>0</v>
      </c>
      <c r="W697" s="11"/>
      <c r="X697" s="11"/>
      <c r="Y697" s="11"/>
      <c r="Z697" s="11"/>
      <c r="AA697" s="11"/>
      <c r="AB697" s="11"/>
      <c r="AC697" s="11"/>
      <c r="AD697" s="11"/>
    </row>
    <row r="698" spans="1:30" ht="12.75" customHeight="1">
      <c r="A698" s="33"/>
      <c r="B698" s="33"/>
      <c r="C698" s="33"/>
      <c r="D698" s="33"/>
      <c r="E698" s="33"/>
      <c r="F698" s="34"/>
      <c r="G698" s="34"/>
      <c r="H698" s="35"/>
      <c r="I698" s="35"/>
      <c r="J698" s="35"/>
      <c r="K698" s="35"/>
      <c r="L698" s="35"/>
      <c r="M698" s="36"/>
      <c r="N698" s="47"/>
      <c r="O698" s="38"/>
      <c r="P698" s="46"/>
      <c r="Q698" s="40" t="str">
        <f t="shared" si="14"/>
        <v xml:space="preserve"> </v>
      </c>
      <c r="R698" s="40">
        <f t="shared" si="10"/>
        <v>0</v>
      </c>
      <c r="S698" s="41">
        <f t="shared" si="11"/>
        <v>0</v>
      </c>
      <c r="T698" s="42"/>
      <c r="U698" s="43">
        <f t="shared" si="12"/>
        <v>0</v>
      </c>
      <c r="V698" s="41">
        <f t="shared" si="13"/>
        <v>0</v>
      </c>
      <c r="W698" s="11"/>
      <c r="X698" s="11"/>
      <c r="Y698" s="11"/>
      <c r="Z698" s="11"/>
      <c r="AA698" s="11"/>
      <c r="AB698" s="11"/>
      <c r="AC698" s="11"/>
      <c r="AD698" s="11"/>
    </row>
    <row r="699" spans="1:30" ht="12.75" customHeight="1">
      <c r="A699" s="33"/>
      <c r="B699" s="33"/>
      <c r="C699" s="33"/>
      <c r="D699" s="33"/>
      <c r="E699" s="33"/>
      <c r="F699" s="34"/>
      <c r="G699" s="34"/>
      <c r="H699" s="35"/>
      <c r="I699" s="35"/>
      <c r="J699" s="35"/>
      <c r="K699" s="35"/>
      <c r="L699" s="35"/>
      <c r="M699" s="36"/>
      <c r="N699" s="47"/>
      <c r="O699" s="38"/>
      <c r="P699" s="46"/>
      <c r="Q699" s="40" t="str">
        <f t="shared" si="14"/>
        <v xml:space="preserve"> </v>
      </c>
      <c r="R699" s="40">
        <f t="shared" si="10"/>
        <v>0</v>
      </c>
      <c r="S699" s="41">
        <f t="shared" si="11"/>
        <v>0</v>
      </c>
      <c r="T699" s="42"/>
      <c r="U699" s="43">
        <f t="shared" si="12"/>
        <v>0</v>
      </c>
      <c r="V699" s="41">
        <f t="shared" si="13"/>
        <v>0</v>
      </c>
      <c r="W699" s="11"/>
      <c r="X699" s="11"/>
      <c r="Y699" s="11"/>
      <c r="Z699" s="11"/>
      <c r="AA699" s="11"/>
      <c r="AB699" s="11"/>
      <c r="AC699" s="11"/>
      <c r="AD699" s="11"/>
    </row>
    <row r="700" spans="1:30" ht="12.75" customHeight="1">
      <c r="A700" s="33"/>
      <c r="B700" s="33"/>
      <c r="C700" s="33"/>
      <c r="D700" s="33"/>
      <c r="E700" s="33"/>
      <c r="F700" s="34"/>
      <c r="G700" s="34"/>
      <c r="H700" s="35"/>
      <c r="I700" s="35"/>
      <c r="J700" s="35"/>
      <c r="K700" s="35"/>
      <c r="L700" s="35"/>
      <c r="M700" s="36"/>
      <c r="N700" s="47"/>
      <c r="O700" s="38"/>
      <c r="P700" s="46"/>
      <c r="Q700" s="40" t="str">
        <f t="shared" si="14"/>
        <v xml:space="preserve"> </v>
      </c>
      <c r="R700" s="40">
        <f t="shared" si="10"/>
        <v>0</v>
      </c>
      <c r="S700" s="41">
        <f t="shared" si="11"/>
        <v>0</v>
      </c>
      <c r="T700" s="42"/>
      <c r="U700" s="43">
        <f t="shared" si="12"/>
        <v>0</v>
      </c>
      <c r="V700" s="41">
        <f t="shared" si="13"/>
        <v>0</v>
      </c>
      <c r="W700" s="11"/>
      <c r="X700" s="11"/>
      <c r="Y700" s="11"/>
      <c r="Z700" s="11"/>
      <c r="AA700" s="11"/>
      <c r="AB700" s="11"/>
      <c r="AC700" s="11"/>
      <c r="AD700" s="11"/>
    </row>
    <row r="701" spans="1:30" ht="12.75" customHeight="1">
      <c r="A701" s="33"/>
      <c r="B701" s="33"/>
      <c r="C701" s="33"/>
      <c r="D701" s="33"/>
      <c r="E701" s="33"/>
      <c r="F701" s="34"/>
      <c r="G701" s="34"/>
      <c r="H701" s="35"/>
      <c r="I701" s="35"/>
      <c r="J701" s="35"/>
      <c r="K701" s="35"/>
      <c r="L701" s="35"/>
      <c r="M701" s="36"/>
      <c r="N701" s="47"/>
      <c r="O701" s="38"/>
      <c r="P701" s="46"/>
      <c r="Q701" s="40" t="str">
        <f t="shared" si="14"/>
        <v xml:space="preserve"> </v>
      </c>
      <c r="R701" s="40">
        <f t="shared" si="10"/>
        <v>0</v>
      </c>
      <c r="S701" s="41">
        <f t="shared" si="11"/>
        <v>0</v>
      </c>
      <c r="T701" s="42"/>
      <c r="U701" s="43">
        <f t="shared" si="12"/>
        <v>0</v>
      </c>
      <c r="V701" s="41">
        <f t="shared" si="13"/>
        <v>0</v>
      </c>
      <c r="W701" s="11"/>
      <c r="X701" s="11"/>
      <c r="Y701" s="11"/>
      <c r="Z701" s="11"/>
      <c r="AA701" s="11"/>
      <c r="AB701" s="11"/>
      <c r="AC701" s="11"/>
      <c r="AD701" s="11"/>
    </row>
    <row r="702" spans="1:30" ht="12.75" customHeight="1">
      <c r="A702" s="33"/>
      <c r="B702" s="33"/>
      <c r="C702" s="33"/>
      <c r="D702" s="33"/>
      <c r="E702" s="33"/>
      <c r="F702" s="34"/>
      <c r="G702" s="34"/>
      <c r="H702" s="35"/>
      <c r="I702" s="35"/>
      <c r="J702" s="35"/>
      <c r="K702" s="35"/>
      <c r="L702" s="35"/>
      <c r="M702" s="36"/>
      <c r="N702" s="47"/>
      <c r="O702" s="38"/>
      <c r="P702" s="46"/>
      <c r="Q702" s="40" t="str">
        <f t="shared" si="14"/>
        <v xml:space="preserve"> </v>
      </c>
      <c r="R702" s="40">
        <f t="shared" si="10"/>
        <v>0</v>
      </c>
      <c r="S702" s="41">
        <f t="shared" si="11"/>
        <v>0</v>
      </c>
      <c r="T702" s="42"/>
      <c r="U702" s="43">
        <f t="shared" si="12"/>
        <v>0</v>
      </c>
      <c r="V702" s="41">
        <f t="shared" si="13"/>
        <v>0</v>
      </c>
      <c r="W702" s="11"/>
      <c r="X702" s="11"/>
      <c r="Y702" s="11"/>
      <c r="Z702" s="11"/>
      <c r="AA702" s="11"/>
      <c r="AB702" s="11"/>
      <c r="AC702" s="11"/>
      <c r="AD702" s="11"/>
    </row>
    <row r="703" spans="1:30" ht="12.75" customHeight="1">
      <c r="A703" s="33"/>
      <c r="B703" s="33"/>
      <c r="C703" s="33"/>
      <c r="D703" s="33"/>
      <c r="E703" s="33"/>
      <c r="F703" s="34"/>
      <c r="G703" s="34"/>
      <c r="H703" s="35"/>
      <c r="I703" s="35"/>
      <c r="J703" s="35"/>
      <c r="K703" s="35"/>
      <c r="L703" s="35"/>
      <c r="M703" s="36"/>
      <c r="N703" s="47"/>
      <c r="O703" s="38"/>
      <c r="P703" s="46"/>
      <c r="Q703" s="40" t="str">
        <f t="shared" si="14"/>
        <v xml:space="preserve"> </v>
      </c>
      <c r="R703" s="40">
        <f t="shared" si="10"/>
        <v>0</v>
      </c>
      <c r="S703" s="41">
        <f t="shared" si="11"/>
        <v>0</v>
      </c>
      <c r="T703" s="42"/>
      <c r="U703" s="43">
        <f t="shared" si="12"/>
        <v>0</v>
      </c>
      <c r="V703" s="41">
        <f t="shared" si="13"/>
        <v>0</v>
      </c>
      <c r="W703" s="11"/>
      <c r="X703" s="11"/>
      <c r="Y703" s="11"/>
      <c r="Z703" s="11"/>
      <c r="AA703" s="11"/>
      <c r="AB703" s="11"/>
      <c r="AC703" s="11"/>
      <c r="AD703" s="11"/>
    </row>
    <row r="704" spans="1:30" ht="12.75" customHeight="1">
      <c r="A704" s="33"/>
      <c r="B704" s="33"/>
      <c r="C704" s="33"/>
      <c r="D704" s="33"/>
      <c r="E704" s="33"/>
      <c r="F704" s="34"/>
      <c r="G704" s="34"/>
      <c r="H704" s="35"/>
      <c r="I704" s="35"/>
      <c r="J704" s="35"/>
      <c r="K704" s="35"/>
      <c r="L704" s="35"/>
      <c r="M704" s="36"/>
      <c r="N704" s="47"/>
      <c r="O704" s="38"/>
      <c r="P704" s="46"/>
      <c r="Q704" s="40" t="str">
        <f t="shared" si="14"/>
        <v xml:space="preserve"> </v>
      </c>
      <c r="R704" s="40">
        <f t="shared" si="10"/>
        <v>0</v>
      </c>
      <c r="S704" s="41">
        <f t="shared" si="11"/>
        <v>0</v>
      </c>
      <c r="T704" s="42"/>
      <c r="U704" s="43">
        <f t="shared" si="12"/>
        <v>0</v>
      </c>
      <c r="V704" s="41">
        <f t="shared" si="13"/>
        <v>0</v>
      </c>
      <c r="W704" s="11"/>
      <c r="X704" s="11"/>
      <c r="Y704" s="11"/>
      <c r="Z704" s="11"/>
      <c r="AA704" s="11"/>
      <c r="AB704" s="11"/>
      <c r="AC704" s="11"/>
      <c r="AD704" s="11"/>
    </row>
    <row r="705" spans="1:30" ht="12.75" customHeight="1">
      <c r="A705" s="33"/>
      <c r="B705" s="33"/>
      <c r="C705" s="33"/>
      <c r="D705" s="33"/>
      <c r="E705" s="33"/>
      <c r="F705" s="34"/>
      <c r="G705" s="34"/>
      <c r="H705" s="35"/>
      <c r="I705" s="35"/>
      <c r="J705" s="35"/>
      <c r="K705" s="35"/>
      <c r="L705" s="35"/>
      <c r="M705" s="36"/>
      <c r="N705" s="47"/>
      <c r="O705" s="38"/>
      <c r="P705" s="46"/>
      <c r="Q705" s="40" t="str">
        <f t="shared" si="14"/>
        <v xml:space="preserve"> </v>
      </c>
      <c r="R705" s="40">
        <f t="shared" si="10"/>
        <v>0</v>
      </c>
      <c r="S705" s="41">
        <f t="shared" si="11"/>
        <v>0</v>
      </c>
      <c r="T705" s="42"/>
      <c r="U705" s="43">
        <f t="shared" si="12"/>
        <v>0</v>
      </c>
      <c r="V705" s="41">
        <f t="shared" si="13"/>
        <v>0</v>
      </c>
      <c r="W705" s="11"/>
      <c r="X705" s="11"/>
      <c r="Y705" s="11"/>
      <c r="Z705" s="11"/>
      <c r="AA705" s="11"/>
      <c r="AB705" s="11"/>
      <c r="AC705" s="11"/>
      <c r="AD705" s="11"/>
    </row>
    <row r="706" spans="1:30" ht="12.75" customHeight="1">
      <c r="A706" s="33"/>
      <c r="B706" s="33"/>
      <c r="C706" s="33"/>
      <c r="D706" s="33"/>
      <c r="E706" s="33"/>
      <c r="F706" s="34"/>
      <c r="G706" s="34"/>
      <c r="H706" s="35"/>
      <c r="I706" s="35"/>
      <c r="J706" s="35"/>
      <c r="K706" s="35"/>
      <c r="L706" s="35"/>
      <c r="M706" s="36"/>
      <c r="N706" s="47"/>
      <c r="O706" s="38"/>
      <c r="P706" s="46"/>
      <c r="Q706" s="40" t="str">
        <f t="shared" si="14"/>
        <v xml:space="preserve"> </v>
      </c>
      <c r="R706" s="40">
        <f t="shared" si="10"/>
        <v>0</v>
      </c>
      <c r="S706" s="41">
        <f t="shared" si="11"/>
        <v>0</v>
      </c>
      <c r="T706" s="42"/>
      <c r="U706" s="43">
        <f t="shared" si="12"/>
        <v>0</v>
      </c>
      <c r="V706" s="41">
        <f t="shared" si="13"/>
        <v>0</v>
      </c>
      <c r="W706" s="11"/>
      <c r="X706" s="11"/>
      <c r="Y706" s="11"/>
      <c r="Z706" s="11"/>
      <c r="AA706" s="11"/>
      <c r="AB706" s="11"/>
      <c r="AC706" s="11"/>
      <c r="AD706" s="11"/>
    </row>
    <row r="707" spans="1:30" ht="12.75" customHeight="1">
      <c r="A707" s="33"/>
      <c r="B707" s="33"/>
      <c r="C707" s="33"/>
      <c r="D707" s="33"/>
      <c r="E707" s="33"/>
      <c r="F707" s="34"/>
      <c r="G707" s="34"/>
      <c r="H707" s="35"/>
      <c r="I707" s="35"/>
      <c r="J707" s="35"/>
      <c r="K707" s="35"/>
      <c r="L707" s="35"/>
      <c r="M707" s="36"/>
      <c r="N707" s="47"/>
      <c r="O707" s="38"/>
      <c r="P707" s="46"/>
      <c r="Q707" s="40" t="str">
        <f t="shared" si="14"/>
        <v xml:space="preserve"> </v>
      </c>
      <c r="R707" s="40">
        <f t="shared" si="10"/>
        <v>0</v>
      </c>
      <c r="S707" s="41">
        <f t="shared" si="11"/>
        <v>0</v>
      </c>
      <c r="T707" s="42"/>
      <c r="U707" s="43">
        <f t="shared" si="12"/>
        <v>0</v>
      </c>
      <c r="V707" s="41">
        <f t="shared" si="13"/>
        <v>0</v>
      </c>
      <c r="W707" s="11"/>
      <c r="X707" s="11"/>
      <c r="Y707" s="11"/>
      <c r="Z707" s="11"/>
      <c r="AA707" s="11"/>
      <c r="AB707" s="11"/>
      <c r="AC707" s="11"/>
      <c r="AD707" s="11"/>
    </row>
    <row r="708" spans="1:30" ht="12.75" customHeight="1">
      <c r="A708" s="33"/>
      <c r="B708" s="33"/>
      <c r="C708" s="33"/>
      <c r="D708" s="33"/>
      <c r="E708" s="33"/>
      <c r="F708" s="34"/>
      <c r="G708" s="34"/>
      <c r="H708" s="35"/>
      <c r="I708" s="35"/>
      <c r="J708" s="35"/>
      <c r="K708" s="35"/>
      <c r="L708" s="35"/>
      <c r="M708" s="36"/>
      <c r="N708" s="47"/>
      <c r="O708" s="38"/>
      <c r="P708" s="46"/>
      <c r="Q708" s="40" t="str">
        <f t="shared" si="14"/>
        <v xml:space="preserve"> </v>
      </c>
      <c r="R708" s="40">
        <f t="shared" si="10"/>
        <v>0</v>
      </c>
      <c r="S708" s="41">
        <f t="shared" si="11"/>
        <v>0</v>
      </c>
      <c r="T708" s="42"/>
      <c r="U708" s="43">
        <f t="shared" si="12"/>
        <v>0</v>
      </c>
      <c r="V708" s="41">
        <f t="shared" si="13"/>
        <v>0</v>
      </c>
      <c r="W708" s="11"/>
      <c r="X708" s="11"/>
      <c r="Y708" s="11"/>
      <c r="Z708" s="11"/>
      <c r="AA708" s="11"/>
      <c r="AB708" s="11"/>
      <c r="AC708" s="11"/>
      <c r="AD708" s="11"/>
    </row>
    <row r="709" spans="1:30" ht="12.75" customHeight="1">
      <c r="A709" s="33"/>
      <c r="B709" s="33"/>
      <c r="C709" s="33"/>
      <c r="D709" s="33"/>
      <c r="E709" s="33"/>
      <c r="F709" s="34"/>
      <c r="G709" s="34"/>
      <c r="H709" s="35"/>
      <c r="I709" s="35"/>
      <c r="J709" s="35"/>
      <c r="K709" s="35"/>
      <c r="L709" s="35"/>
      <c r="M709" s="36"/>
      <c r="N709" s="47"/>
      <c r="O709" s="38"/>
      <c r="P709" s="46"/>
      <c r="Q709" s="40" t="str">
        <f t="shared" si="14"/>
        <v xml:space="preserve"> </v>
      </c>
      <c r="R709" s="40">
        <f t="shared" si="10"/>
        <v>0</v>
      </c>
      <c r="S709" s="41">
        <f t="shared" si="11"/>
        <v>0</v>
      </c>
      <c r="T709" s="42"/>
      <c r="U709" s="43">
        <f t="shared" si="12"/>
        <v>0</v>
      </c>
      <c r="V709" s="41">
        <f t="shared" si="13"/>
        <v>0</v>
      </c>
      <c r="W709" s="11"/>
      <c r="X709" s="11"/>
      <c r="Y709" s="11"/>
      <c r="Z709" s="11"/>
      <c r="AA709" s="11"/>
      <c r="AB709" s="11"/>
      <c r="AC709" s="11"/>
      <c r="AD709" s="11"/>
    </row>
    <row r="710" spans="1:30" ht="12.75" customHeight="1">
      <c r="A710" s="33"/>
      <c r="B710" s="33"/>
      <c r="C710" s="33"/>
      <c r="D710" s="33"/>
      <c r="E710" s="33"/>
      <c r="F710" s="34"/>
      <c r="G710" s="34"/>
      <c r="H710" s="35"/>
      <c r="I710" s="35"/>
      <c r="J710" s="35"/>
      <c r="K710" s="35"/>
      <c r="L710" s="35"/>
      <c r="M710" s="36"/>
      <c r="N710" s="47"/>
      <c r="O710" s="38"/>
      <c r="P710" s="46"/>
      <c r="Q710" s="40" t="str">
        <f t="shared" si="14"/>
        <v xml:space="preserve"> </v>
      </c>
      <c r="R710" s="40">
        <f t="shared" si="10"/>
        <v>0</v>
      </c>
      <c r="S710" s="41">
        <f t="shared" si="11"/>
        <v>0</v>
      </c>
      <c r="T710" s="42"/>
      <c r="U710" s="43">
        <f t="shared" si="12"/>
        <v>0</v>
      </c>
      <c r="V710" s="41">
        <f t="shared" si="13"/>
        <v>0</v>
      </c>
      <c r="W710" s="11"/>
      <c r="X710" s="11"/>
      <c r="Y710" s="11"/>
      <c r="Z710" s="11"/>
      <c r="AA710" s="11"/>
      <c r="AB710" s="11"/>
      <c r="AC710" s="11"/>
      <c r="AD710" s="11"/>
    </row>
    <row r="711" spans="1:30" ht="12.75" customHeight="1">
      <c r="A711" s="33"/>
      <c r="B711" s="33"/>
      <c r="C711" s="33"/>
      <c r="D711" s="33"/>
      <c r="E711" s="33"/>
      <c r="F711" s="34"/>
      <c r="G711" s="34"/>
      <c r="H711" s="35"/>
      <c r="I711" s="35"/>
      <c r="J711" s="35"/>
      <c r="K711" s="35"/>
      <c r="L711" s="35"/>
      <c r="M711" s="36"/>
      <c r="N711" s="47"/>
      <c r="O711" s="38"/>
      <c r="P711" s="46"/>
      <c r="Q711" s="40" t="str">
        <f t="shared" si="14"/>
        <v xml:space="preserve"> </v>
      </c>
      <c r="R711" s="40">
        <f t="shared" si="10"/>
        <v>0</v>
      </c>
      <c r="S711" s="41">
        <f t="shared" si="11"/>
        <v>0</v>
      </c>
      <c r="T711" s="42"/>
      <c r="U711" s="43">
        <f t="shared" si="12"/>
        <v>0</v>
      </c>
      <c r="V711" s="41">
        <f t="shared" si="13"/>
        <v>0</v>
      </c>
      <c r="W711" s="11"/>
      <c r="X711" s="11"/>
      <c r="Y711" s="11"/>
      <c r="Z711" s="11"/>
      <c r="AA711" s="11"/>
      <c r="AB711" s="11"/>
      <c r="AC711" s="11"/>
      <c r="AD711" s="11"/>
    </row>
    <row r="712" spans="1:30" ht="12.75" customHeight="1">
      <c r="A712" s="33"/>
      <c r="B712" s="33"/>
      <c r="C712" s="33"/>
      <c r="D712" s="33"/>
      <c r="E712" s="33"/>
      <c r="F712" s="34"/>
      <c r="G712" s="34"/>
      <c r="H712" s="35"/>
      <c r="I712" s="35"/>
      <c r="J712" s="35"/>
      <c r="K712" s="35"/>
      <c r="L712" s="35"/>
      <c r="M712" s="36"/>
      <c r="N712" s="47"/>
      <c r="O712" s="38"/>
      <c r="P712" s="46"/>
      <c r="Q712" s="40" t="str">
        <f t="shared" si="14"/>
        <v xml:space="preserve"> </v>
      </c>
      <c r="R712" s="40">
        <f t="shared" si="10"/>
        <v>0</v>
      </c>
      <c r="S712" s="41">
        <f t="shared" si="11"/>
        <v>0</v>
      </c>
      <c r="T712" s="42"/>
      <c r="U712" s="43">
        <f t="shared" si="12"/>
        <v>0</v>
      </c>
      <c r="V712" s="41">
        <f t="shared" si="13"/>
        <v>0</v>
      </c>
      <c r="W712" s="11"/>
      <c r="X712" s="11"/>
      <c r="Y712" s="11"/>
      <c r="Z712" s="11"/>
      <c r="AA712" s="11"/>
      <c r="AB712" s="11"/>
      <c r="AC712" s="11"/>
      <c r="AD712" s="11"/>
    </row>
    <row r="713" spans="1:30" ht="12.75" customHeight="1">
      <c r="A713" s="33"/>
      <c r="B713" s="33"/>
      <c r="C713" s="33"/>
      <c r="D713" s="33"/>
      <c r="E713" s="33"/>
      <c r="F713" s="34"/>
      <c r="G713" s="34"/>
      <c r="H713" s="35"/>
      <c r="I713" s="35"/>
      <c r="J713" s="35"/>
      <c r="K713" s="35"/>
      <c r="L713" s="35"/>
      <c r="M713" s="36"/>
      <c r="N713" s="47"/>
      <c r="O713" s="38"/>
      <c r="P713" s="46"/>
      <c r="Q713" s="40" t="str">
        <f t="shared" si="14"/>
        <v xml:space="preserve"> </v>
      </c>
      <c r="R713" s="40">
        <f t="shared" si="10"/>
        <v>0</v>
      </c>
      <c r="S713" s="41">
        <f t="shared" si="11"/>
        <v>0</v>
      </c>
      <c r="T713" s="42"/>
      <c r="U713" s="43">
        <f t="shared" si="12"/>
        <v>0</v>
      </c>
      <c r="V713" s="41">
        <f t="shared" si="13"/>
        <v>0</v>
      </c>
      <c r="W713" s="11"/>
      <c r="X713" s="11"/>
      <c r="Y713" s="11"/>
      <c r="Z713" s="11"/>
      <c r="AA713" s="11"/>
      <c r="AB713" s="11"/>
      <c r="AC713" s="11"/>
      <c r="AD713" s="11"/>
    </row>
    <row r="714" spans="1:30" ht="12.75" customHeight="1">
      <c r="A714" s="33"/>
      <c r="B714" s="33"/>
      <c r="C714" s="33"/>
      <c r="D714" s="33"/>
      <c r="E714" s="33"/>
      <c r="F714" s="34"/>
      <c r="G714" s="34"/>
      <c r="H714" s="35"/>
      <c r="I714" s="35"/>
      <c r="J714" s="35"/>
      <c r="K714" s="35"/>
      <c r="L714" s="35"/>
      <c r="M714" s="36"/>
      <c r="N714" s="47"/>
      <c r="O714" s="38"/>
      <c r="P714" s="46"/>
      <c r="Q714" s="40" t="str">
        <f t="shared" si="14"/>
        <v xml:space="preserve"> </v>
      </c>
      <c r="R714" s="40">
        <f t="shared" si="10"/>
        <v>0</v>
      </c>
      <c r="S714" s="41">
        <f t="shared" si="11"/>
        <v>0</v>
      </c>
      <c r="T714" s="42"/>
      <c r="U714" s="43">
        <f t="shared" si="12"/>
        <v>0</v>
      </c>
      <c r="V714" s="41">
        <f t="shared" si="13"/>
        <v>0</v>
      </c>
      <c r="W714" s="11"/>
      <c r="X714" s="11"/>
      <c r="Y714" s="11"/>
      <c r="Z714" s="11"/>
      <c r="AA714" s="11"/>
      <c r="AB714" s="11"/>
      <c r="AC714" s="11"/>
      <c r="AD714" s="11"/>
    </row>
    <row r="715" spans="1:30" ht="12.75" customHeight="1">
      <c r="A715" s="33"/>
      <c r="B715" s="33"/>
      <c r="C715" s="33"/>
      <c r="D715" s="33"/>
      <c r="E715" s="33"/>
      <c r="F715" s="34"/>
      <c r="G715" s="34"/>
      <c r="H715" s="35"/>
      <c r="I715" s="35"/>
      <c r="J715" s="35"/>
      <c r="K715" s="35"/>
      <c r="L715" s="35"/>
      <c r="M715" s="36"/>
      <c r="N715" s="47"/>
      <c r="O715" s="38"/>
      <c r="P715" s="46"/>
      <c r="Q715" s="40" t="str">
        <f t="shared" si="14"/>
        <v xml:space="preserve"> </v>
      </c>
      <c r="R715" s="40">
        <f t="shared" si="10"/>
        <v>0</v>
      </c>
      <c r="S715" s="41">
        <f t="shared" si="11"/>
        <v>0</v>
      </c>
      <c r="T715" s="42"/>
      <c r="U715" s="43">
        <f t="shared" si="12"/>
        <v>0</v>
      </c>
      <c r="V715" s="41">
        <f t="shared" si="13"/>
        <v>0</v>
      </c>
      <c r="W715" s="11"/>
      <c r="X715" s="11"/>
      <c r="Y715" s="11"/>
      <c r="Z715" s="11"/>
      <c r="AA715" s="11"/>
      <c r="AB715" s="11"/>
      <c r="AC715" s="11"/>
      <c r="AD715" s="11"/>
    </row>
    <row r="716" spans="1:30" ht="12.75" customHeight="1">
      <c r="A716" s="33"/>
      <c r="B716" s="33"/>
      <c r="C716" s="33"/>
      <c r="D716" s="33"/>
      <c r="E716" s="33"/>
      <c r="F716" s="34"/>
      <c r="G716" s="34"/>
      <c r="H716" s="35"/>
      <c r="I716" s="35"/>
      <c r="J716" s="35"/>
      <c r="K716" s="35"/>
      <c r="L716" s="35"/>
      <c r="M716" s="36"/>
      <c r="N716" s="47"/>
      <c r="O716" s="38"/>
      <c r="P716" s="46"/>
      <c r="Q716" s="40" t="str">
        <f t="shared" si="14"/>
        <v xml:space="preserve"> </v>
      </c>
      <c r="R716" s="40">
        <f t="shared" si="10"/>
        <v>0</v>
      </c>
      <c r="S716" s="41">
        <f t="shared" si="11"/>
        <v>0</v>
      </c>
      <c r="T716" s="42"/>
      <c r="U716" s="43">
        <f t="shared" si="12"/>
        <v>0</v>
      </c>
      <c r="V716" s="41">
        <f t="shared" si="13"/>
        <v>0</v>
      </c>
      <c r="W716" s="11"/>
      <c r="X716" s="11"/>
      <c r="Y716" s="11"/>
      <c r="Z716" s="11"/>
      <c r="AA716" s="11"/>
      <c r="AB716" s="11"/>
      <c r="AC716" s="11"/>
      <c r="AD716" s="11"/>
    </row>
    <row r="717" spans="1:30" ht="12.75" customHeight="1">
      <c r="A717" s="33"/>
      <c r="B717" s="33"/>
      <c r="C717" s="33"/>
      <c r="D717" s="33"/>
      <c r="E717" s="33"/>
      <c r="F717" s="34"/>
      <c r="G717" s="34"/>
      <c r="H717" s="35"/>
      <c r="I717" s="35"/>
      <c r="J717" s="35"/>
      <c r="K717" s="35"/>
      <c r="L717" s="35"/>
      <c r="M717" s="36"/>
      <c r="N717" s="47"/>
      <c r="O717" s="38"/>
      <c r="P717" s="46"/>
      <c r="Q717" s="40" t="str">
        <f t="shared" si="14"/>
        <v xml:space="preserve"> </v>
      </c>
      <c r="R717" s="40">
        <f t="shared" si="10"/>
        <v>0</v>
      </c>
      <c r="S717" s="41">
        <f t="shared" si="11"/>
        <v>0</v>
      </c>
      <c r="T717" s="42"/>
      <c r="U717" s="43">
        <f t="shared" si="12"/>
        <v>0</v>
      </c>
      <c r="V717" s="41">
        <f t="shared" si="13"/>
        <v>0</v>
      </c>
      <c r="W717" s="11"/>
      <c r="X717" s="11"/>
      <c r="Y717" s="11"/>
      <c r="Z717" s="11"/>
      <c r="AA717" s="11"/>
      <c r="AB717" s="11"/>
      <c r="AC717" s="11"/>
      <c r="AD717" s="11"/>
    </row>
    <row r="718" spans="1:30" ht="12.75" customHeight="1">
      <c r="A718" s="33"/>
      <c r="B718" s="33"/>
      <c r="C718" s="33"/>
      <c r="D718" s="33"/>
      <c r="E718" s="33"/>
      <c r="F718" s="34"/>
      <c r="G718" s="34"/>
      <c r="H718" s="35"/>
      <c r="I718" s="35"/>
      <c r="J718" s="35"/>
      <c r="K718" s="35"/>
      <c r="L718" s="35"/>
      <c r="M718" s="36"/>
      <c r="N718" s="47"/>
      <c r="O718" s="38"/>
      <c r="P718" s="46"/>
      <c r="Q718" s="40" t="str">
        <f t="shared" si="14"/>
        <v xml:space="preserve"> </v>
      </c>
      <c r="R718" s="40">
        <f t="shared" si="10"/>
        <v>0</v>
      </c>
      <c r="S718" s="41">
        <f t="shared" si="11"/>
        <v>0</v>
      </c>
      <c r="T718" s="42"/>
      <c r="U718" s="43">
        <f t="shared" si="12"/>
        <v>0</v>
      </c>
      <c r="V718" s="41">
        <f t="shared" si="13"/>
        <v>0</v>
      </c>
      <c r="W718" s="11"/>
      <c r="X718" s="11"/>
      <c r="Y718" s="11"/>
      <c r="Z718" s="11"/>
      <c r="AA718" s="11"/>
      <c r="AB718" s="11"/>
      <c r="AC718" s="11"/>
      <c r="AD718" s="11"/>
    </row>
    <row r="719" spans="1:30" ht="12.75" customHeight="1">
      <c r="A719" s="33"/>
      <c r="B719" s="33"/>
      <c r="C719" s="33"/>
      <c r="D719" s="33"/>
      <c r="E719" s="33"/>
      <c r="F719" s="34"/>
      <c r="G719" s="34"/>
      <c r="H719" s="35"/>
      <c r="I719" s="35"/>
      <c r="J719" s="35"/>
      <c r="K719" s="35"/>
      <c r="L719" s="35"/>
      <c r="M719" s="36"/>
      <c r="N719" s="47"/>
      <c r="O719" s="38"/>
      <c r="P719" s="46"/>
      <c r="Q719" s="40" t="str">
        <f t="shared" si="14"/>
        <v xml:space="preserve"> </v>
      </c>
      <c r="R719" s="40">
        <f t="shared" si="10"/>
        <v>0</v>
      </c>
      <c r="S719" s="41">
        <f t="shared" si="11"/>
        <v>0</v>
      </c>
      <c r="T719" s="42"/>
      <c r="U719" s="43">
        <f t="shared" si="12"/>
        <v>0</v>
      </c>
      <c r="V719" s="41">
        <f t="shared" si="13"/>
        <v>0</v>
      </c>
      <c r="W719" s="11"/>
      <c r="X719" s="11"/>
      <c r="Y719" s="11"/>
      <c r="Z719" s="11"/>
      <c r="AA719" s="11"/>
      <c r="AB719" s="11"/>
      <c r="AC719" s="11"/>
      <c r="AD719" s="11"/>
    </row>
    <row r="720" spans="1:30" ht="12.75" customHeight="1">
      <c r="A720" s="33"/>
      <c r="B720" s="33"/>
      <c r="C720" s="33"/>
      <c r="D720" s="33"/>
      <c r="E720" s="33"/>
      <c r="F720" s="34"/>
      <c r="G720" s="34"/>
      <c r="H720" s="35"/>
      <c r="I720" s="35"/>
      <c r="J720" s="35"/>
      <c r="K720" s="35"/>
      <c r="L720" s="35"/>
      <c r="M720" s="36"/>
      <c r="N720" s="47"/>
      <c r="O720" s="38"/>
      <c r="P720" s="46"/>
      <c r="Q720" s="40" t="str">
        <f t="shared" si="14"/>
        <v xml:space="preserve"> </v>
      </c>
      <c r="R720" s="40">
        <f t="shared" si="10"/>
        <v>0</v>
      </c>
      <c r="S720" s="41">
        <f t="shared" si="11"/>
        <v>0</v>
      </c>
      <c r="T720" s="42"/>
      <c r="U720" s="43">
        <f t="shared" si="12"/>
        <v>0</v>
      </c>
      <c r="V720" s="41">
        <f t="shared" si="13"/>
        <v>0</v>
      </c>
      <c r="W720" s="11"/>
      <c r="X720" s="11"/>
      <c r="Y720" s="11"/>
      <c r="Z720" s="11"/>
      <c r="AA720" s="11"/>
      <c r="AB720" s="11"/>
      <c r="AC720" s="11"/>
      <c r="AD720" s="11"/>
    </row>
    <row r="721" spans="1:30" ht="12.75" customHeight="1">
      <c r="A721" s="33"/>
      <c r="B721" s="33"/>
      <c r="C721" s="33"/>
      <c r="D721" s="33"/>
      <c r="E721" s="33"/>
      <c r="F721" s="34"/>
      <c r="G721" s="34"/>
      <c r="H721" s="35"/>
      <c r="I721" s="35"/>
      <c r="J721" s="35"/>
      <c r="K721" s="35"/>
      <c r="L721" s="35"/>
      <c r="M721" s="36"/>
      <c r="N721" s="47"/>
      <c r="O721" s="38"/>
      <c r="P721" s="46"/>
      <c r="Q721" s="40" t="str">
        <f t="shared" si="14"/>
        <v xml:space="preserve"> </v>
      </c>
      <c r="R721" s="40">
        <f t="shared" si="10"/>
        <v>0</v>
      </c>
      <c r="S721" s="41">
        <f t="shared" si="11"/>
        <v>0</v>
      </c>
      <c r="T721" s="42"/>
      <c r="U721" s="43">
        <f t="shared" si="12"/>
        <v>0</v>
      </c>
      <c r="V721" s="41">
        <f t="shared" si="13"/>
        <v>0</v>
      </c>
      <c r="W721" s="11"/>
      <c r="X721" s="11"/>
      <c r="Y721" s="11"/>
      <c r="Z721" s="11"/>
      <c r="AA721" s="11"/>
      <c r="AB721" s="11"/>
      <c r="AC721" s="11"/>
      <c r="AD721" s="11"/>
    </row>
    <row r="722" spans="1:30" ht="12.75" customHeight="1">
      <c r="A722" s="33"/>
      <c r="B722" s="33"/>
      <c r="C722" s="33"/>
      <c r="D722" s="33"/>
      <c r="E722" s="33"/>
      <c r="F722" s="34"/>
      <c r="G722" s="34"/>
      <c r="H722" s="35"/>
      <c r="I722" s="35"/>
      <c r="J722" s="35"/>
      <c r="K722" s="35"/>
      <c r="L722" s="35"/>
      <c r="M722" s="36"/>
      <c r="N722" s="47"/>
      <c r="O722" s="38"/>
      <c r="P722" s="46"/>
      <c r="Q722" s="40" t="str">
        <f t="shared" si="14"/>
        <v xml:space="preserve"> </v>
      </c>
      <c r="R722" s="40">
        <f t="shared" si="10"/>
        <v>0</v>
      </c>
      <c r="S722" s="41">
        <f t="shared" si="11"/>
        <v>0</v>
      </c>
      <c r="T722" s="42"/>
      <c r="U722" s="43">
        <f t="shared" si="12"/>
        <v>0</v>
      </c>
      <c r="V722" s="41">
        <f t="shared" si="13"/>
        <v>0</v>
      </c>
      <c r="W722" s="11"/>
      <c r="X722" s="11"/>
      <c r="Y722" s="11"/>
      <c r="Z722" s="11"/>
      <c r="AA722" s="11"/>
      <c r="AB722" s="11"/>
      <c r="AC722" s="11"/>
      <c r="AD722" s="11"/>
    </row>
    <row r="723" spans="1:30" ht="12.75" customHeight="1">
      <c r="A723" s="33"/>
      <c r="B723" s="33"/>
      <c r="C723" s="33"/>
      <c r="D723" s="33"/>
      <c r="E723" s="33"/>
      <c r="F723" s="34"/>
      <c r="G723" s="34"/>
      <c r="H723" s="35"/>
      <c r="I723" s="35"/>
      <c r="J723" s="35"/>
      <c r="K723" s="35"/>
      <c r="L723" s="35"/>
      <c r="M723" s="36"/>
      <c r="N723" s="47"/>
      <c r="O723" s="38"/>
      <c r="P723" s="46"/>
      <c r="Q723" s="40" t="str">
        <f t="shared" si="14"/>
        <v xml:space="preserve"> </v>
      </c>
      <c r="R723" s="40">
        <f t="shared" si="10"/>
        <v>0</v>
      </c>
      <c r="S723" s="41">
        <f t="shared" si="11"/>
        <v>0</v>
      </c>
      <c r="T723" s="42"/>
      <c r="U723" s="43">
        <f t="shared" si="12"/>
        <v>0</v>
      </c>
      <c r="V723" s="41">
        <f t="shared" si="13"/>
        <v>0</v>
      </c>
      <c r="W723" s="11"/>
      <c r="X723" s="11"/>
      <c r="Y723" s="11"/>
      <c r="Z723" s="11"/>
      <c r="AA723" s="11"/>
      <c r="AB723" s="11"/>
      <c r="AC723" s="11"/>
      <c r="AD723" s="11"/>
    </row>
    <row r="724" spans="1:30" ht="12.75" customHeight="1">
      <c r="A724" s="33"/>
      <c r="B724" s="33"/>
      <c r="C724" s="33"/>
      <c r="D724" s="33"/>
      <c r="E724" s="33"/>
      <c r="F724" s="34"/>
      <c r="G724" s="34"/>
      <c r="H724" s="35"/>
      <c r="I724" s="35"/>
      <c r="J724" s="35"/>
      <c r="K724" s="35"/>
      <c r="L724" s="35"/>
      <c r="M724" s="36"/>
      <c r="N724" s="47"/>
      <c r="O724" s="38"/>
      <c r="P724" s="46"/>
      <c r="Q724" s="40" t="str">
        <f t="shared" si="14"/>
        <v xml:space="preserve"> </v>
      </c>
      <c r="R724" s="40">
        <f t="shared" si="10"/>
        <v>0</v>
      </c>
      <c r="S724" s="41">
        <f t="shared" si="11"/>
        <v>0</v>
      </c>
      <c r="T724" s="42"/>
      <c r="U724" s="43">
        <f t="shared" si="12"/>
        <v>0</v>
      </c>
      <c r="V724" s="41">
        <f t="shared" si="13"/>
        <v>0</v>
      </c>
      <c r="W724" s="11"/>
      <c r="X724" s="11"/>
      <c r="Y724" s="11"/>
      <c r="Z724" s="11"/>
      <c r="AA724" s="11"/>
      <c r="AB724" s="11"/>
      <c r="AC724" s="11"/>
      <c r="AD724" s="11"/>
    </row>
    <row r="725" spans="1:30" ht="12.75" customHeight="1">
      <c r="A725" s="33"/>
      <c r="B725" s="33"/>
      <c r="C725" s="33"/>
      <c r="D725" s="33"/>
      <c r="E725" s="33"/>
      <c r="F725" s="34"/>
      <c r="G725" s="34"/>
      <c r="H725" s="35"/>
      <c r="I725" s="35"/>
      <c r="J725" s="35"/>
      <c r="K725" s="35"/>
      <c r="L725" s="35"/>
      <c r="M725" s="36"/>
      <c r="N725" s="47"/>
      <c r="O725" s="38"/>
      <c r="P725" s="46"/>
      <c r="Q725" s="40" t="str">
        <f t="shared" si="14"/>
        <v xml:space="preserve"> </v>
      </c>
      <c r="R725" s="40">
        <f t="shared" si="10"/>
        <v>0</v>
      </c>
      <c r="S725" s="41">
        <f t="shared" si="11"/>
        <v>0</v>
      </c>
      <c r="T725" s="42"/>
      <c r="U725" s="43">
        <f t="shared" si="12"/>
        <v>0</v>
      </c>
      <c r="V725" s="41">
        <f t="shared" si="13"/>
        <v>0</v>
      </c>
      <c r="W725" s="11"/>
      <c r="X725" s="11"/>
      <c r="Y725" s="11"/>
      <c r="Z725" s="11"/>
      <c r="AA725" s="11"/>
      <c r="AB725" s="11"/>
      <c r="AC725" s="11"/>
      <c r="AD725" s="11"/>
    </row>
    <row r="726" spans="1:30" ht="12.75" customHeight="1">
      <c r="A726" s="33"/>
      <c r="B726" s="33"/>
      <c r="C726" s="33"/>
      <c r="D726" s="33"/>
      <c r="E726" s="33"/>
      <c r="F726" s="34"/>
      <c r="G726" s="34"/>
      <c r="H726" s="35"/>
      <c r="I726" s="35"/>
      <c r="J726" s="35"/>
      <c r="K726" s="35"/>
      <c r="L726" s="35"/>
      <c r="M726" s="36"/>
      <c r="N726" s="47"/>
      <c r="O726" s="38"/>
      <c r="P726" s="46"/>
      <c r="Q726" s="40" t="str">
        <f t="shared" si="14"/>
        <v xml:space="preserve"> </v>
      </c>
      <c r="R726" s="40">
        <f t="shared" si="10"/>
        <v>0</v>
      </c>
      <c r="S726" s="41">
        <f t="shared" si="11"/>
        <v>0</v>
      </c>
      <c r="T726" s="42"/>
      <c r="U726" s="43">
        <f t="shared" si="12"/>
        <v>0</v>
      </c>
      <c r="V726" s="41">
        <f t="shared" si="13"/>
        <v>0</v>
      </c>
      <c r="W726" s="11"/>
      <c r="X726" s="11"/>
      <c r="Y726" s="11"/>
      <c r="Z726" s="11"/>
      <c r="AA726" s="11"/>
      <c r="AB726" s="11"/>
      <c r="AC726" s="11"/>
      <c r="AD726" s="11"/>
    </row>
    <row r="727" spans="1:30" ht="12.75" customHeight="1">
      <c r="A727" s="33"/>
      <c r="B727" s="33"/>
      <c r="C727" s="33"/>
      <c r="D727" s="33"/>
      <c r="E727" s="33"/>
      <c r="F727" s="34"/>
      <c r="G727" s="34"/>
      <c r="H727" s="35"/>
      <c r="I727" s="35"/>
      <c r="J727" s="35"/>
      <c r="K727" s="35"/>
      <c r="L727" s="35"/>
      <c r="M727" s="36"/>
      <c r="N727" s="47"/>
      <c r="O727" s="38"/>
      <c r="P727" s="46"/>
      <c r="Q727" s="40" t="str">
        <f t="shared" si="14"/>
        <v xml:space="preserve"> </v>
      </c>
      <c r="R727" s="40">
        <f t="shared" si="10"/>
        <v>0</v>
      </c>
      <c r="S727" s="41">
        <f t="shared" si="11"/>
        <v>0</v>
      </c>
      <c r="T727" s="42"/>
      <c r="U727" s="43">
        <f t="shared" si="12"/>
        <v>0</v>
      </c>
      <c r="V727" s="41">
        <f t="shared" si="13"/>
        <v>0</v>
      </c>
      <c r="W727" s="11"/>
      <c r="X727" s="11"/>
      <c r="Y727" s="11"/>
      <c r="Z727" s="11"/>
      <c r="AA727" s="11"/>
      <c r="AB727" s="11"/>
      <c r="AC727" s="11"/>
      <c r="AD727" s="11"/>
    </row>
    <row r="728" spans="1:30" ht="12.75" customHeight="1">
      <c r="A728" s="33"/>
      <c r="B728" s="33"/>
      <c r="C728" s="33"/>
      <c r="D728" s="33"/>
      <c r="E728" s="33"/>
      <c r="F728" s="34"/>
      <c r="G728" s="34"/>
      <c r="H728" s="35"/>
      <c r="I728" s="35"/>
      <c r="J728" s="35"/>
      <c r="K728" s="35"/>
      <c r="L728" s="35"/>
      <c r="M728" s="36"/>
      <c r="N728" s="47"/>
      <c r="O728" s="38"/>
      <c r="P728" s="46"/>
      <c r="Q728" s="40" t="str">
        <f t="shared" si="14"/>
        <v xml:space="preserve"> </v>
      </c>
      <c r="R728" s="40">
        <f t="shared" si="10"/>
        <v>0</v>
      </c>
      <c r="S728" s="41">
        <f t="shared" si="11"/>
        <v>0</v>
      </c>
      <c r="T728" s="42"/>
      <c r="U728" s="43">
        <f t="shared" si="12"/>
        <v>0</v>
      </c>
      <c r="V728" s="41">
        <f t="shared" si="13"/>
        <v>0</v>
      </c>
      <c r="W728" s="11"/>
      <c r="X728" s="11"/>
      <c r="Y728" s="11"/>
      <c r="Z728" s="11"/>
      <c r="AA728" s="11"/>
      <c r="AB728" s="11"/>
      <c r="AC728" s="11"/>
      <c r="AD728" s="11"/>
    </row>
    <row r="729" spans="1:30" ht="12.75" customHeight="1">
      <c r="A729" s="33"/>
      <c r="B729" s="33"/>
      <c r="C729" s="33"/>
      <c r="D729" s="33"/>
      <c r="E729" s="33"/>
      <c r="F729" s="34"/>
      <c r="G729" s="34"/>
      <c r="H729" s="35"/>
      <c r="I729" s="35"/>
      <c r="J729" s="35"/>
      <c r="K729" s="35"/>
      <c r="L729" s="35"/>
      <c r="M729" s="36"/>
      <c r="N729" s="47"/>
      <c r="O729" s="38"/>
      <c r="P729" s="46"/>
      <c r="Q729" s="40" t="str">
        <f t="shared" si="14"/>
        <v xml:space="preserve"> </v>
      </c>
      <c r="R729" s="40">
        <f t="shared" si="10"/>
        <v>0</v>
      </c>
      <c r="S729" s="41">
        <f t="shared" si="11"/>
        <v>0</v>
      </c>
      <c r="T729" s="42"/>
      <c r="U729" s="43">
        <f t="shared" si="12"/>
        <v>0</v>
      </c>
      <c r="V729" s="41">
        <f t="shared" si="13"/>
        <v>0</v>
      </c>
      <c r="W729" s="11"/>
      <c r="X729" s="11"/>
      <c r="Y729" s="11"/>
      <c r="Z729" s="11"/>
      <c r="AA729" s="11"/>
      <c r="AB729" s="11"/>
      <c r="AC729" s="11"/>
      <c r="AD729" s="11"/>
    </row>
    <row r="730" spans="1:30" ht="12.75" customHeight="1">
      <c r="A730" s="33"/>
      <c r="B730" s="33"/>
      <c r="C730" s="33"/>
      <c r="D730" s="33"/>
      <c r="E730" s="33"/>
      <c r="F730" s="34"/>
      <c r="G730" s="34"/>
      <c r="H730" s="35"/>
      <c r="I730" s="35"/>
      <c r="J730" s="35"/>
      <c r="K730" s="35"/>
      <c r="L730" s="35"/>
      <c r="M730" s="36"/>
      <c r="N730" s="47"/>
      <c r="O730" s="38"/>
      <c r="P730" s="46"/>
      <c r="Q730" s="40" t="str">
        <f t="shared" si="14"/>
        <v xml:space="preserve"> </v>
      </c>
      <c r="R730" s="40">
        <f t="shared" si="10"/>
        <v>0</v>
      </c>
      <c r="S730" s="41">
        <f t="shared" si="11"/>
        <v>0</v>
      </c>
      <c r="T730" s="42"/>
      <c r="U730" s="43">
        <f t="shared" si="12"/>
        <v>0</v>
      </c>
      <c r="V730" s="41">
        <f t="shared" si="13"/>
        <v>0</v>
      </c>
      <c r="W730" s="11"/>
      <c r="X730" s="11"/>
      <c r="Y730" s="11"/>
      <c r="Z730" s="11"/>
      <c r="AA730" s="11"/>
      <c r="AB730" s="11"/>
      <c r="AC730" s="11"/>
      <c r="AD730" s="11"/>
    </row>
    <row r="731" spans="1:30" ht="12.75" customHeight="1">
      <c r="A731" s="33"/>
      <c r="B731" s="33"/>
      <c r="C731" s="33"/>
      <c r="D731" s="33"/>
      <c r="E731" s="33"/>
      <c r="F731" s="34"/>
      <c r="G731" s="34"/>
      <c r="H731" s="35"/>
      <c r="I731" s="35"/>
      <c r="J731" s="35"/>
      <c r="K731" s="35"/>
      <c r="L731" s="35"/>
      <c r="M731" s="36"/>
      <c r="N731" s="47"/>
      <c r="O731" s="38"/>
      <c r="P731" s="46"/>
      <c r="Q731" s="40" t="str">
        <f t="shared" si="14"/>
        <v xml:space="preserve"> </v>
      </c>
      <c r="R731" s="40">
        <f t="shared" si="10"/>
        <v>0</v>
      </c>
      <c r="S731" s="41">
        <f t="shared" si="11"/>
        <v>0</v>
      </c>
      <c r="T731" s="42"/>
      <c r="U731" s="43">
        <f t="shared" si="12"/>
        <v>0</v>
      </c>
      <c r="V731" s="41">
        <f t="shared" si="13"/>
        <v>0</v>
      </c>
      <c r="W731" s="11"/>
      <c r="X731" s="11"/>
      <c r="Y731" s="11"/>
      <c r="Z731" s="11"/>
      <c r="AA731" s="11"/>
      <c r="AB731" s="11"/>
      <c r="AC731" s="11"/>
      <c r="AD731" s="11"/>
    </row>
    <row r="732" spans="1:30" ht="12.75" customHeight="1">
      <c r="A732" s="33"/>
      <c r="B732" s="33"/>
      <c r="C732" s="33"/>
      <c r="D732" s="33"/>
      <c r="E732" s="33"/>
      <c r="F732" s="34"/>
      <c r="G732" s="34"/>
      <c r="H732" s="35"/>
      <c r="I732" s="35"/>
      <c r="J732" s="35"/>
      <c r="K732" s="35"/>
      <c r="L732" s="35"/>
      <c r="M732" s="36"/>
      <c r="N732" s="47"/>
      <c r="O732" s="38"/>
      <c r="P732" s="46"/>
      <c r="Q732" s="40" t="str">
        <f t="shared" si="14"/>
        <v xml:space="preserve"> </v>
      </c>
      <c r="R732" s="40">
        <f t="shared" si="10"/>
        <v>0</v>
      </c>
      <c r="S732" s="41">
        <f t="shared" si="11"/>
        <v>0</v>
      </c>
      <c r="T732" s="42"/>
      <c r="U732" s="43">
        <f t="shared" si="12"/>
        <v>0</v>
      </c>
      <c r="V732" s="41">
        <f t="shared" si="13"/>
        <v>0</v>
      </c>
      <c r="W732" s="11"/>
      <c r="X732" s="11"/>
      <c r="Y732" s="11"/>
      <c r="Z732" s="11"/>
      <c r="AA732" s="11"/>
      <c r="AB732" s="11"/>
      <c r="AC732" s="11"/>
      <c r="AD732" s="11"/>
    </row>
    <row r="733" spans="1:30" ht="12.75" customHeight="1">
      <c r="A733" s="33"/>
      <c r="B733" s="33"/>
      <c r="C733" s="33"/>
      <c r="D733" s="33"/>
      <c r="E733" s="33"/>
      <c r="F733" s="34"/>
      <c r="G733" s="34"/>
      <c r="H733" s="35"/>
      <c r="I733" s="35"/>
      <c r="J733" s="35"/>
      <c r="K733" s="35"/>
      <c r="L733" s="35"/>
      <c r="M733" s="36"/>
      <c r="N733" s="47"/>
      <c r="O733" s="38"/>
      <c r="P733" s="46"/>
      <c r="Q733" s="40" t="str">
        <f t="shared" si="14"/>
        <v xml:space="preserve"> </v>
      </c>
      <c r="R733" s="40">
        <f t="shared" si="10"/>
        <v>0</v>
      </c>
      <c r="S733" s="41">
        <f t="shared" si="11"/>
        <v>0</v>
      </c>
      <c r="T733" s="42"/>
      <c r="U733" s="43">
        <f t="shared" si="12"/>
        <v>0</v>
      </c>
      <c r="V733" s="41">
        <f t="shared" si="13"/>
        <v>0</v>
      </c>
      <c r="W733" s="11"/>
      <c r="X733" s="11"/>
      <c r="Y733" s="11"/>
      <c r="Z733" s="11"/>
      <c r="AA733" s="11"/>
      <c r="AB733" s="11"/>
      <c r="AC733" s="11"/>
      <c r="AD733" s="11"/>
    </row>
    <row r="734" spans="1:30" ht="12.75" customHeight="1">
      <c r="A734" s="33"/>
      <c r="B734" s="33"/>
      <c r="C734" s="33"/>
      <c r="D734" s="33"/>
      <c r="E734" s="33"/>
      <c r="F734" s="34"/>
      <c r="G734" s="34"/>
      <c r="H734" s="35"/>
      <c r="I734" s="35"/>
      <c r="J734" s="35"/>
      <c r="K734" s="35"/>
      <c r="L734" s="35"/>
      <c r="M734" s="36"/>
      <c r="N734" s="47"/>
      <c r="O734" s="38"/>
      <c r="P734" s="46"/>
      <c r="Q734" s="40" t="str">
        <f t="shared" si="14"/>
        <v xml:space="preserve"> </v>
      </c>
      <c r="R734" s="40">
        <f t="shared" si="10"/>
        <v>0</v>
      </c>
      <c r="S734" s="41">
        <f t="shared" si="11"/>
        <v>0</v>
      </c>
      <c r="T734" s="42"/>
      <c r="U734" s="43">
        <f t="shared" si="12"/>
        <v>0</v>
      </c>
      <c r="V734" s="41">
        <f t="shared" si="13"/>
        <v>0</v>
      </c>
      <c r="W734" s="11"/>
      <c r="X734" s="11"/>
      <c r="Y734" s="11"/>
      <c r="Z734" s="11"/>
      <c r="AA734" s="11"/>
      <c r="AB734" s="11"/>
      <c r="AC734" s="11"/>
      <c r="AD734" s="11"/>
    </row>
    <row r="735" spans="1:30"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row>
    <row r="736" spans="1:30" ht="12.75" customHeight="1">
      <c r="A736" s="48"/>
      <c r="B736" s="48"/>
      <c r="C736" s="48"/>
      <c r="D736" s="48"/>
      <c r="E736" s="48"/>
      <c r="F736" s="49"/>
      <c r="G736" s="49"/>
      <c r="H736" s="49"/>
      <c r="I736" s="49"/>
      <c r="J736" s="49"/>
      <c r="K736" s="49"/>
      <c r="L736" s="49"/>
      <c r="M736" s="49"/>
      <c r="N736" s="40">
        <f>SUM(N12:N735)</f>
        <v>0</v>
      </c>
      <c r="O736" s="40"/>
      <c r="P736" s="48"/>
      <c r="Q736" s="40">
        <f t="shared" ref="Q736:S736" si="15">SUM(Q12:Q735)</f>
        <v>0</v>
      </c>
      <c r="R736" s="40">
        <f t="shared" si="15"/>
        <v>0</v>
      </c>
      <c r="S736" s="40">
        <f t="shared" si="15"/>
        <v>0</v>
      </c>
      <c r="T736" s="48"/>
      <c r="U736" s="48"/>
      <c r="V736" s="40">
        <f>SUM(V12:V735)</f>
        <v>0</v>
      </c>
      <c r="W736" s="11"/>
      <c r="X736" s="11"/>
      <c r="Y736" s="11"/>
      <c r="Z736" s="11"/>
      <c r="AA736" s="11"/>
      <c r="AB736" s="11"/>
      <c r="AC736" s="11"/>
      <c r="AD736" s="11"/>
    </row>
    <row r="737" spans="1:30"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spans="1:30" ht="12.75" customHeight="1">
      <c r="A738" s="50"/>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row>
    <row r="739" spans="1:30"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row>
    <row r="740" spans="1:30"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row>
    <row r="741" spans="1:30"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row>
    <row r="742" spans="1:30" ht="12.75" customHeight="1">
      <c r="A742" s="11"/>
      <c r="B742" s="11"/>
      <c r="C742" s="11"/>
      <c r="D742" s="11"/>
      <c r="E742" s="11"/>
      <c r="F742" s="11"/>
      <c r="G742" s="11"/>
      <c r="H742" s="11"/>
      <c r="I742" s="11"/>
      <c r="J742" s="11"/>
      <c r="K742" s="11"/>
      <c r="L742" s="11"/>
      <c r="M742" s="11"/>
      <c r="N742" s="11"/>
      <c r="O742" s="11"/>
      <c r="P742" s="11"/>
      <c r="Q742" s="11"/>
      <c r="R742" s="11"/>
      <c r="S742" s="11"/>
      <c r="T742" s="11"/>
      <c r="U742" s="11"/>
      <c r="W742" s="11"/>
      <c r="X742" s="11"/>
      <c r="Y742" s="11"/>
      <c r="Z742" s="11"/>
      <c r="AA742" s="11"/>
      <c r="AB742" s="11"/>
      <c r="AC742" s="11"/>
      <c r="AD742" s="11"/>
    </row>
    <row r="743" spans="1:30"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row>
    <row r="744" spans="1:30"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row>
    <row r="745" spans="1:30"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row>
    <row r="746" spans="1:30"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row>
    <row r="747" spans="1:30"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row>
    <row r="748" spans="1:30"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row>
    <row r="749" spans="1:30"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row>
    <row r="750" spans="1:30"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row>
    <row r="751" spans="1:30"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row>
    <row r="752" spans="1:30"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row>
    <row r="753" spans="1:30"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row>
    <row r="754" spans="1:30"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row>
    <row r="755" spans="1:30"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row>
    <row r="756" spans="1:30"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row>
    <row r="757" spans="1:30"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row>
    <row r="758" spans="1:30"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row>
    <row r="759" spans="1:30"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row>
    <row r="760" spans="1:30"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row>
    <row r="761" spans="1:30"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row>
    <row r="762" spans="1:30"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row>
    <row r="763" spans="1:30"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row>
    <row r="764" spans="1:30"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row>
    <row r="765" spans="1:30"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row>
    <row r="766" spans="1:30"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row>
    <row r="767" spans="1:30"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row>
    <row r="768" spans="1:30"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row>
    <row r="769" spans="1:30"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row>
    <row r="770" spans="1:30"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row>
    <row r="771" spans="1:30"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row>
    <row r="772" spans="1:30"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row>
    <row r="773" spans="1:30"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row>
    <row r="774" spans="1:30"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row>
    <row r="775" spans="1:30"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row>
    <row r="776" spans="1:30"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row>
    <row r="777" spans="1:30"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row>
    <row r="778" spans="1:30"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row>
    <row r="779" spans="1:30"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row>
    <row r="780" spans="1:30"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row>
    <row r="781" spans="1:30"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row>
    <row r="782" spans="1:30"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row>
    <row r="783" spans="1:30"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row>
    <row r="784" spans="1:30"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row>
    <row r="785" spans="1:30"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row>
    <row r="786" spans="1:30"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row>
    <row r="787" spans="1:30"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row>
    <row r="788" spans="1:30"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row>
    <row r="789" spans="1:30"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row>
    <row r="790" spans="1:30"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row>
    <row r="791" spans="1:30"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row>
    <row r="792" spans="1:30"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row>
    <row r="793" spans="1:30"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row>
    <row r="794" spans="1:30"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row>
    <row r="795" spans="1:30"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row>
    <row r="796" spans="1:30"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row>
    <row r="797" spans="1:30"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row>
    <row r="798" spans="1:30"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row>
    <row r="799" spans="1:30"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row>
    <row r="800" spans="1:30"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row>
    <row r="801" spans="1:30"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row>
    <row r="802" spans="1:30"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row>
    <row r="803" spans="1:30"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row>
    <row r="804" spans="1:30"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row>
    <row r="805" spans="1:30"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row>
    <row r="806" spans="1:30"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row>
    <row r="807" spans="1:30"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row>
    <row r="808" spans="1:30"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row>
    <row r="809" spans="1:30"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row>
    <row r="810" spans="1:30"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row>
    <row r="811" spans="1:30"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row>
    <row r="812" spans="1:30"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row>
    <row r="813" spans="1:30"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row>
    <row r="814" spans="1:30"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row>
    <row r="815" spans="1:30"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row>
    <row r="816" spans="1:30"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row>
    <row r="817" spans="1:30"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row>
    <row r="818" spans="1:30"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row>
    <row r="819" spans="1:30"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row>
    <row r="820" spans="1:30"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row>
    <row r="821" spans="1:30"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row>
    <row r="822" spans="1:30"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row>
    <row r="823" spans="1:30"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row>
    <row r="824" spans="1:30"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row>
    <row r="825" spans="1:30"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row>
    <row r="826" spans="1:30"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row>
    <row r="827" spans="1:30"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row>
    <row r="828" spans="1:30"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row>
    <row r="829" spans="1:30"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row>
    <row r="830" spans="1:30"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row>
    <row r="831" spans="1:30"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row>
    <row r="832" spans="1:30"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row>
    <row r="833" spans="1:30"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row>
    <row r="834" spans="1:30"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row>
    <row r="835" spans="1:30"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row>
    <row r="836" spans="1:30"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row>
    <row r="837" spans="1:30"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row>
    <row r="838" spans="1:30"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row>
    <row r="839" spans="1:30"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row>
    <row r="840" spans="1:30"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row>
    <row r="841" spans="1:30"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row>
    <row r="842" spans="1:30"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row>
    <row r="843" spans="1:30"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row>
    <row r="844" spans="1:30"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row>
    <row r="845" spans="1:30"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row>
    <row r="846" spans="1:30"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row>
    <row r="847" spans="1:30"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row>
    <row r="848" spans="1:30"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row>
    <row r="849" spans="1:30"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row>
    <row r="850" spans="1:30"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row>
    <row r="851" spans="1:30"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row>
    <row r="852" spans="1:30"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row>
    <row r="853" spans="1:30"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row>
    <row r="854" spans="1:30"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row>
    <row r="855" spans="1:30"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row>
    <row r="856" spans="1:30"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row>
    <row r="857" spans="1:30"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row>
    <row r="858" spans="1:30"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row>
    <row r="859" spans="1:30"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row>
    <row r="860" spans="1:30"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row>
    <row r="861" spans="1:30"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row>
    <row r="862" spans="1:30"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row>
    <row r="863" spans="1:30"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row>
    <row r="864" spans="1:30"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row>
    <row r="865" spans="1:30"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row>
    <row r="866" spans="1:30"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row>
    <row r="867" spans="1:30"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row>
    <row r="868" spans="1:30"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row>
    <row r="869" spans="1:30"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row>
    <row r="870" spans="1:30"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row>
    <row r="871" spans="1:30"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row>
    <row r="872" spans="1:30"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row>
    <row r="873" spans="1:30"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row>
    <row r="874" spans="1:30"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row>
    <row r="875" spans="1:30"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row>
    <row r="876" spans="1:30"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row>
    <row r="877" spans="1:30"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row>
    <row r="878" spans="1:30"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row>
    <row r="879" spans="1:30"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row>
    <row r="880" spans="1:30"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row>
    <row r="881" spans="1:30"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row>
    <row r="882" spans="1:30"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row>
    <row r="883" spans="1:30"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row>
    <row r="884" spans="1:30"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row>
    <row r="885" spans="1:30"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row>
    <row r="886" spans="1:30"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row>
    <row r="887" spans="1:30"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row>
    <row r="888" spans="1:30"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row>
    <row r="889" spans="1:30"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row>
    <row r="890" spans="1:30"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row>
    <row r="891" spans="1:30"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row>
    <row r="892" spans="1:30"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row>
    <row r="893" spans="1:30"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row>
    <row r="894" spans="1:30"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row>
    <row r="895" spans="1:30"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row>
    <row r="896" spans="1:30"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row>
    <row r="897" spans="1:30"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row>
    <row r="898" spans="1:30"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row>
    <row r="899" spans="1:30"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row>
    <row r="900" spans="1:30"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row>
    <row r="901" spans="1:30"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row>
    <row r="902" spans="1:30"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row>
    <row r="903" spans="1:30"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row>
    <row r="904" spans="1:30"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row>
    <row r="905" spans="1:30"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row>
    <row r="906" spans="1:30"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row>
    <row r="907" spans="1:30"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row>
    <row r="908" spans="1:30"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row>
    <row r="909" spans="1:30"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row>
    <row r="910" spans="1:30"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row>
    <row r="911" spans="1:30"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row>
    <row r="912" spans="1:30"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row>
    <row r="913" spans="1:30"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row>
    <row r="914" spans="1:30"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row>
    <row r="915" spans="1:30"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row>
    <row r="916" spans="1:30"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row>
    <row r="917" spans="1:30"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row>
    <row r="918" spans="1:30"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row>
    <row r="919" spans="1:30"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row>
    <row r="920" spans="1:30"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row>
    <row r="921" spans="1:30"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row>
    <row r="922" spans="1:30"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row>
    <row r="923" spans="1:30"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row>
    <row r="924" spans="1:30"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row>
    <row r="925" spans="1:30"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row>
    <row r="926" spans="1:30"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row>
    <row r="927" spans="1:30"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row>
    <row r="928" spans="1:30"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row>
    <row r="929" spans="1:30"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row>
    <row r="930" spans="1:30"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row>
    <row r="931" spans="1:30"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row>
    <row r="932" spans="1:30"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row>
    <row r="933" spans="1:30"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row>
    <row r="934" spans="1:30"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row>
    <row r="935" spans="1:30"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row>
    <row r="936" spans="1:30"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row>
    <row r="937" spans="1:30"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row>
    <row r="938" spans="1:30"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row>
    <row r="939" spans="1:30"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row>
    <row r="940" spans="1:30"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row>
    <row r="941" spans="1:30"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row>
    <row r="942" spans="1:30"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row>
    <row r="943" spans="1:30"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row>
    <row r="944" spans="1:30"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row>
    <row r="945" spans="1:30"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row>
    <row r="946" spans="1:30"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row>
    <row r="947" spans="1:30"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row>
    <row r="948" spans="1:30"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row>
    <row r="949" spans="1:30"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row>
    <row r="950" spans="1:30"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row>
    <row r="951" spans="1:30"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row>
    <row r="952" spans="1:30"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row>
    <row r="953" spans="1:30"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row>
    <row r="954" spans="1:30"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row>
    <row r="955" spans="1:30"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row>
    <row r="956" spans="1:30"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row>
    <row r="957" spans="1:30"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row>
    <row r="958" spans="1:30"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row>
    <row r="959" spans="1:30"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row>
    <row r="960" spans="1:30"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row>
    <row r="961" spans="1:30"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row>
    <row r="962" spans="1:30"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row>
    <row r="963" spans="1:30"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row>
    <row r="964" spans="1:30"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row>
    <row r="965" spans="1:30"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row>
    <row r="966" spans="1:30"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row>
    <row r="967" spans="1:30"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row>
    <row r="968" spans="1:30"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row>
    <row r="969" spans="1:30"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row>
    <row r="970" spans="1:30"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row>
    <row r="971" spans="1:30"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row>
    <row r="972" spans="1:30"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row>
    <row r="973" spans="1:30"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row>
    <row r="974" spans="1:30"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row>
    <row r="975" spans="1:30"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row>
    <row r="976" spans="1:30"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row>
    <row r="977" spans="1:30"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row>
    <row r="978" spans="1:30"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row>
    <row r="979" spans="1:30"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row>
    <row r="980" spans="1:30"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row>
    <row r="981" spans="1:30"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row>
    <row r="982" spans="1:30"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row>
    <row r="983" spans="1:30"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row>
    <row r="984" spans="1:30"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row>
    <row r="985" spans="1:30"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row>
    <row r="986" spans="1:30"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row>
    <row r="987" spans="1:30"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row>
    <row r="988" spans="1:30"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row>
    <row r="989" spans="1:30"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row>
    <row r="990" spans="1:30"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row>
    <row r="991" spans="1:30"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row>
    <row r="992" spans="1:30"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row>
    <row r="993" spans="1:30"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row>
    <row r="994" spans="1:30"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row>
    <row r="995" spans="1:30"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row>
    <row r="996" spans="1:30"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row>
    <row r="997" spans="1:30"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row>
    <row r="998" spans="1:30"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row>
    <row r="999" spans="1:30"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row>
    <row r="1000" spans="1:30"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row>
  </sheetData>
  <mergeCells count="119">
    <mergeCell ref="X79:Y79"/>
    <mergeCell ref="X80:Y80"/>
    <mergeCell ref="X81:Y81"/>
    <mergeCell ref="X82:Y82"/>
    <mergeCell ref="X83:Y83"/>
    <mergeCell ref="X84:Y84"/>
    <mergeCell ref="X85:Y85"/>
    <mergeCell ref="X70:Y70"/>
    <mergeCell ref="X71:Y71"/>
    <mergeCell ref="X72:Y72"/>
    <mergeCell ref="X73:Y73"/>
    <mergeCell ref="X74:Y74"/>
    <mergeCell ref="X75:Y75"/>
    <mergeCell ref="X76:Y76"/>
    <mergeCell ref="X77:Y77"/>
    <mergeCell ref="X78:Y78"/>
    <mergeCell ref="X61:Y61"/>
    <mergeCell ref="X62:Y62"/>
    <mergeCell ref="X63:Y63"/>
    <mergeCell ref="X64:Y64"/>
    <mergeCell ref="X65:Y65"/>
    <mergeCell ref="X66:Y66"/>
    <mergeCell ref="X67:Y67"/>
    <mergeCell ref="X68:Y68"/>
    <mergeCell ref="X69:Y69"/>
    <mergeCell ref="X52:Y52"/>
    <mergeCell ref="X53:Y53"/>
    <mergeCell ref="X54:Y54"/>
    <mergeCell ref="X55:Y55"/>
    <mergeCell ref="X56:Y56"/>
    <mergeCell ref="X57:Y57"/>
    <mergeCell ref="X58:Y58"/>
    <mergeCell ref="X59:Y59"/>
    <mergeCell ref="X60:Y60"/>
    <mergeCell ref="X97:Y97"/>
    <mergeCell ref="X98:Y98"/>
    <mergeCell ref="X99:Y99"/>
    <mergeCell ref="X107:Y107"/>
    <mergeCell ref="X108:Y108"/>
    <mergeCell ref="X109:Y109"/>
    <mergeCell ref="X110:Y110"/>
    <mergeCell ref="X100:Y100"/>
    <mergeCell ref="X101:Y101"/>
    <mergeCell ref="X102:Y102"/>
    <mergeCell ref="X103:Y103"/>
    <mergeCell ref="X104:Y104"/>
    <mergeCell ref="X105:Y105"/>
    <mergeCell ref="X106:Y106"/>
    <mergeCell ref="X88:Y88"/>
    <mergeCell ref="X89:Y89"/>
    <mergeCell ref="X90:Y90"/>
    <mergeCell ref="X91:Y91"/>
    <mergeCell ref="X92:Y92"/>
    <mergeCell ref="X93:Y93"/>
    <mergeCell ref="X94:Y94"/>
    <mergeCell ref="X95:Y95"/>
    <mergeCell ref="X96:Y96"/>
    <mergeCell ref="X30:Y30"/>
    <mergeCell ref="X31:Y31"/>
    <mergeCell ref="X32:Y32"/>
    <mergeCell ref="X33:Y33"/>
    <mergeCell ref="X34:Y34"/>
    <mergeCell ref="X35:Y35"/>
    <mergeCell ref="X36:Y36"/>
    <mergeCell ref="X86:Y86"/>
    <mergeCell ref="X87:Y87"/>
    <mergeCell ref="X37:Y37"/>
    <mergeCell ref="X38:Y38"/>
    <mergeCell ref="X39:Y39"/>
    <mergeCell ref="X40:Y40"/>
    <mergeCell ref="X41:Y41"/>
    <mergeCell ref="X42:Y42"/>
    <mergeCell ref="X43:Y43"/>
    <mergeCell ref="X44:Y44"/>
    <mergeCell ref="X45:Y45"/>
    <mergeCell ref="X46:Y46"/>
    <mergeCell ref="X47:Y47"/>
    <mergeCell ref="X48:Y48"/>
    <mergeCell ref="X49:Y49"/>
    <mergeCell ref="X50:Y50"/>
    <mergeCell ref="X51:Y51"/>
    <mergeCell ref="X21:Y21"/>
    <mergeCell ref="X22:Y22"/>
    <mergeCell ref="X23:Y23"/>
    <mergeCell ref="X24:Y24"/>
    <mergeCell ref="X25:Y25"/>
    <mergeCell ref="X26:Y26"/>
    <mergeCell ref="X27:Y27"/>
    <mergeCell ref="X28:Y28"/>
    <mergeCell ref="X29:Y29"/>
    <mergeCell ref="X12:Y12"/>
    <mergeCell ref="X13:Y13"/>
    <mergeCell ref="X14:Y14"/>
    <mergeCell ref="X15:Y15"/>
    <mergeCell ref="X16:Y16"/>
    <mergeCell ref="X17:Y17"/>
    <mergeCell ref="X18:Y18"/>
    <mergeCell ref="X19:Y19"/>
    <mergeCell ref="X20:Y20"/>
    <mergeCell ref="F1:G2"/>
    <mergeCell ref="K1:P1"/>
    <mergeCell ref="A2:C2"/>
    <mergeCell ref="K2:O2"/>
    <mergeCell ref="P2:U2"/>
    <mergeCell ref="F3:H4"/>
    <mergeCell ref="O3:U4"/>
    <mergeCell ref="B7:D7"/>
    <mergeCell ref="D9:E10"/>
    <mergeCell ref="B10:C10"/>
    <mergeCell ref="A5:D5"/>
    <mergeCell ref="E5:P5"/>
    <mergeCell ref="B6:D6"/>
    <mergeCell ref="E6:P6"/>
    <mergeCell ref="Q6:V9"/>
    <mergeCell ref="E7:L7"/>
    <mergeCell ref="H8:J8"/>
    <mergeCell ref="G9:J9"/>
    <mergeCell ref="F10:O10"/>
    <mergeCell ref="P10:V10"/>
  </mergeCells>
  <conditionalFormatting sqref="P12">
    <cfRule type="expression" dxfId="0" priority="1" stopIfTrue="1">
      <formula>IF(O12=1,$AA$1," ")</formula>
    </cfRule>
  </conditionalFormatting>
  <dataValidations count="11">
    <dataValidation type="decimal" allowBlank="1" showInputMessage="1" showErrorMessage="1" prompt="Molybdenum - You may only enter a percentage value between 0 and 9.999." sqref="M12:M734" xr:uid="{00000000-0002-0000-0300-000000000000}">
      <formula1>0</formula1>
      <formula2>9.999</formula2>
    </dataValidation>
    <dataValidation type="decimal" allowBlank="1" showInputMessage="1" showErrorMessage="1" prompt="Potash - This number can not exceed 64." sqref="C12:C734" xr:uid="{00000000-0002-0000-0300-000003000000}">
      <formula1>0</formula1>
      <formula2>64</formula2>
    </dataValidation>
    <dataValidation type="decimal" allowBlank="1" showInputMessage="1" showErrorMessage="1" prompt="Phosphorous - This number can not exceed 72." sqref="B12:B734" xr:uid="{00000000-0002-0000-0300-000004000000}">
      <formula1>0</formula1>
      <formula2>72</formula2>
    </dataValidation>
    <dataValidation type="list" allowBlank="1" showInputMessage="1" showErrorMessage="1" promptTitle="Which Exempt Code Do I Use?" prompt="If you are remitting the fees on the tons reported on this line directly to the State of Iowa, enter 1 here.  If another company is responsible enter 2 here,and that companies valid 5 digit Iowa Fertilizer License number in the next cell to the right." sqref="O12:O734" xr:uid="{00000000-0002-0000-0300-000005000000}">
      <formula1>Exempt_Code</formula1>
    </dataValidation>
    <dataValidation type="decimal" allowBlank="1" showInputMessage="1" showErrorMessage="1" prompt="Sulphur - This number can not exceed 90." sqref="F12:F734" xr:uid="{00000000-0002-0000-0300-000006000000}">
      <formula1>0</formula1>
      <formula2>90</formula2>
    </dataValidation>
    <dataValidation type="list" allowBlank="1" showInputMessage="1" showErrorMessage="1" prompt="This cell cannot be blank and must contain either the number 14, if reporting for July through December, or 16 if reporting for January through June." sqref="H2" xr:uid="{00000000-0002-0000-0300-000007000000}">
      <formula1>Report_Period</formula1>
    </dataValidation>
    <dataValidation type="list" allowBlank="1" showInputMessage="1" showErrorMessage="1" prompt="Please use the correct 2 digit USPS state code." sqref="E8" xr:uid="{00000000-0002-0000-0300-000009000000}">
      <formula1>State_Abbr</formula1>
    </dataValidation>
    <dataValidation type="list" allowBlank="1" showInputMessage="1" showErrorMessage="1" prompt="Please choose report year from the list provided in the dropdown box." sqref="D2" xr:uid="{00000000-0002-0000-0300-00000B000000}">
      <formula1>Year</formula1>
    </dataValidation>
    <dataValidation type="decimal" allowBlank="1" showInputMessage="1" showErrorMessage="1" prompt="If net tons this line are more than 0.000: indicate county of distribution using County FIPS number from list provided.  If net tons equal zero leave blank." sqref="T12:T107 T109:T734" xr:uid="{00000000-0002-0000-0300-00000C000000}">
      <formula1>1</formula1>
      <formula2>197</formula2>
    </dataValidation>
    <dataValidation type="custom" allowBlank="1" showInputMessage="1" showErrorMessage="1" prompt="ZIP + 4 - Please enter your 9 digit ZIP Code with no separating dash.  If you do not know your 4 digit extension, please back fill with zeroes." sqref="H8" xr:uid="{00000000-0002-0000-0300-00000D000000}">
      <formula1>EQ(LEN(H8),(9))</formula1>
    </dataValidation>
    <dataValidation type="decimal" allowBlank="1" showInputMessage="1" showErrorMessage="1" prompt="Nitrogen - This number can not exceed 82." sqref="A12:A734" xr:uid="{00000000-0002-0000-0300-00000E000000}">
      <formula1>0</formula1>
      <formula2>82</formula2>
    </dataValidation>
  </dataValidations>
  <hyperlinks>
    <hyperlink ref="P10" r:id="rId1" xr:uid="{00000000-0004-0000-0300-000000000000}"/>
  </hyperlinks>
  <printOptions horizontalCentered="1" gridLines="1"/>
  <pageMargins left="0" right="0.2" top="0" bottom="0.4" header="0" footer="0"/>
  <pageSetup orientation="landscape"/>
  <headerFooter>
    <oddFooter>&amp;C&amp;P  of</oddFooter>
  </headerFooter>
  <drawing r:id="rId2"/>
  <extLst>
    <ext xmlns:x14="http://schemas.microsoft.com/office/spreadsheetml/2009/9/main" uri="{CCE6A557-97BC-4b89-ADB6-D9C93CAAB3DF}">
      <x14:dataValidations xmlns:xm="http://schemas.microsoft.com/office/excel/2006/main" count="4">
        <x14:dataValidation type="list" allowBlank="1" showErrorMessage="1" xr:uid="{00000000-0002-0000-0300-000001000000}">
          <x14:formula1>
            <xm:f>Lists!E1:E3350</xm:f>
          </x14:formula1>
          <xm:sqref>O3</xm:sqref>
        </x14:dataValidation>
        <x14:dataValidation type="list" allowBlank="1" showErrorMessage="1" xr:uid="{00000000-0002-0000-0300-000002000000}">
          <x14:formula1>
            <xm:f>Lists!D1:D3350</xm:f>
          </x14:formula1>
          <xm:sqref>Q1</xm:sqref>
        </x14:dataValidation>
        <x14:dataValidation type="list" allowBlank="1" showErrorMessage="1" xr:uid="{00000000-0002-0000-0300-000008000000}">
          <x14:formula1>
            <xm:f>Lists!$D$1:$D$3350</xm:f>
          </x14:formula1>
          <xm:sqref>P13:P735</xm:sqref>
        </x14:dataValidation>
        <x14:dataValidation type="list" allowBlank="1" showErrorMessage="1" xr:uid="{00000000-0002-0000-0300-00000A000000}">
          <x14:formula1>
            <xm:f>Lists!D1:D3350</xm:f>
          </x14:formula1>
          <xm:sqref>P12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1000"/>
  <sheetViews>
    <sheetView tabSelected="1" workbookViewId="0">
      <selection activeCell="O13" sqref="O13"/>
    </sheetView>
  </sheetViews>
  <sheetFormatPr defaultColWidth="12.6640625" defaultRowHeight="15" customHeight="1"/>
  <cols>
    <col min="1" max="1" width="12.33203125" customWidth="1"/>
    <col min="2" max="2" width="7.33203125" customWidth="1"/>
    <col min="3" max="3" width="9.6640625" customWidth="1"/>
    <col min="4" max="13" width="8.88671875" customWidth="1"/>
    <col min="14" max="14" width="12.6640625" customWidth="1"/>
    <col min="15" max="19" width="8.88671875" customWidth="1"/>
    <col min="20" max="20" width="15" customWidth="1"/>
    <col min="21" max="26" width="8.88671875" customWidth="1"/>
  </cols>
  <sheetData>
    <row r="1" spans="1:26" ht="12.75" customHeight="1">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ht="12.75" customHeight="1">
      <c r="A2" s="137" t="s">
        <v>6831</v>
      </c>
      <c r="B2" s="110"/>
      <c r="C2" s="52">
        <f>'Fertilizer Tonnage Entry Form'!D2</f>
        <v>2018</v>
      </c>
      <c r="D2" s="138" t="s">
        <v>6876</v>
      </c>
      <c r="E2" s="104"/>
      <c r="F2" s="104"/>
      <c r="G2" s="104"/>
      <c r="H2" s="104"/>
      <c r="I2" s="104"/>
      <c r="J2" s="104"/>
      <c r="K2" s="110"/>
      <c r="L2" s="53" t="s">
        <v>6877</v>
      </c>
      <c r="M2" s="51"/>
      <c r="N2" s="51"/>
      <c r="O2" s="51"/>
      <c r="P2" s="51"/>
      <c r="Q2" s="51"/>
      <c r="R2" s="51"/>
      <c r="S2" s="51"/>
      <c r="T2" s="54"/>
      <c r="U2" s="51"/>
      <c r="V2" s="51"/>
      <c r="W2" s="51"/>
      <c r="X2" s="51"/>
      <c r="Y2" s="51"/>
      <c r="Z2" s="51"/>
    </row>
    <row r="3" spans="1:26" ht="12.75" customHeight="1">
      <c r="A3" s="139" t="s">
        <v>6828</v>
      </c>
      <c r="B3" s="104"/>
      <c r="C3" s="110"/>
      <c r="D3" s="140" t="s">
        <v>6878</v>
      </c>
      <c r="E3" s="104"/>
      <c r="F3" s="104"/>
      <c r="G3" s="104"/>
      <c r="H3" s="104"/>
      <c r="I3" s="104"/>
      <c r="J3" s="104"/>
      <c r="K3" s="110"/>
      <c r="L3" s="141" t="s">
        <v>6879</v>
      </c>
      <c r="M3" s="104"/>
      <c r="N3" s="110"/>
      <c r="O3" s="51"/>
      <c r="P3" s="51"/>
      <c r="Q3" s="51"/>
      <c r="R3" s="51"/>
      <c r="S3" s="51"/>
      <c r="T3" s="55"/>
      <c r="U3" s="51"/>
      <c r="V3" s="51"/>
      <c r="W3" s="51"/>
      <c r="X3" s="51"/>
      <c r="Y3" s="51"/>
      <c r="Z3" s="51"/>
    </row>
    <row r="4" spans="1:26" ht="12.75" customHeight="1">
      <c r="A4" s="142">
        <f>'Fertilizer Tonnage Entry Form'!$H$2</f>
        <v>14</v>
      </c>
      <c r="B4" s="104"/>
      <c r="C4" s="110"/>
      <c r="D4" s="137" t="s">
        <v>6880</v>
      </c>
      <c r="E4" s="104"/>
      <c r="F4" s="104"/>
      <c r="G4" s="104"/>
      <c r="H4" s="104"/>
      <c r="I4" s="104"/>
      <c r="J4" s="104"/>
      <c r="K4" s="110"/>
      <c r="L4" s="56" t="s">
        <v>6881</v>
      </c>
      <c r="M4" s="51"/>
      <c r="N4" s="51"/>
      <c r="O4" s="51"/>
      <c r="P4" s="51"/>
      <c r="Q4" s="51"/>
      <c r="R4" s="51"/>
      <c r="S4" s="51"/>
      <c r="T4" s="51"/>
      <c r="U4" s="51"/>
      <c r="V4" s="51"/>
      <c r="W4" s="51"/>
      <c r="X4" s="51"/>
      <c r="Y4" s="51"/>
      <c r="Z4" s="51"/>
    </row>
    <row r="5" spans="1:26" ht="12.75" customHeight="1">
      <c r="A5" s="144" t="str">
        <f>IF(A4=16,"January 1 through June 30", IF(A4=14,"July 1 through December 31"," "))&amp;","&amp;"  "&amp;C2</f>
        <v>July 1 through December 31,  2018</v>
      </c>
      <c r="B5" s="104"/>
      <c r="C5" s="110"/>
      <c r="D5" s="145" t="s">
        <v>6882</v>
      </c>
      <c r="E5" s="104"/>
      <c r="F5" s="104"/>
      <c r="G5" s="104"/>
      <c r="H5" s="104"/>
      <c r="I5" s="104"/>
      <c r="J5" s="104"/>
      <c r="K5" s="110"/>
      <c r="L5" s="51"/>
      <c r="M5" s="51"/>
      <c r="N5" s="51"/>
      <c r="O5" s="51"/>
      <c r="P5" s="51"/>
      <c r="Q5" s="51"/>
      <c r="R5" s="51"/>
      <c r="S5" s="51"/>
      <c r="T5" s="51"/>
      <c r="U5" s="51"/>
      <c r="V5" s="51"/>
      <c r="W5" s="51"/>
      <c r="X5" s="51"/>
      <c r="Y5" s="51"/>
      <c r="Z5" s="51"/>
    </row>
    <row r="6" spans="1:26" ht="13.5" customHeight="1">
      <c r="A6" s="51"/>
      <c r="B6" s="51"/>
      <c r="C6" s="51"/>
      <c r="D6" s="146" t="s">
        <v>6883</v>
      </c>
      <c r="E6" s="104"/>
      <c r="F6" s="104"/>
      <c r="G6" s="104"/>
      <c r="H6" s="104"/>
      <c r="I6" s="104"/>
      <c r="J6" s="104"/>
      <c r="K6" s="110"/>
      <c r="L6" s="51"/>
      <c r="M6" s="51"/>
      <c r="N6" s="51"/>
      <c r="O6" s="51"/>
      <c r="P6" s="51"/>
      <c r="Q6" s="51"/>
      <c r="R6" s="51"/>
      <c r="S6" s="51"/>
      <c r="T6" s="51"/>
      <c r="U6" s="51"/>
      <c r="V6" s="51"/>
      <c r="W6" s="51"/>
      <c r="X6" s="51"/>
      <c r="Y6" s="51"/>
      <c r="Z6" s="51"/>
    </row>
    <row r="7" spans="1:26" ht="12.75" customHeight="1">
      <c r="A7" s="55"/>
      <c r="B7" s="51"/>
      <c r="C7" s="51"/>
      <c r="D7" s="51"/>
      <c r="E7" s="51"/>
      <c r="F7" s="51"/>
      <c r="G7" s="51"/>
      <c r="H7" s="51"/>
      <c r="I7" s="51"/>
      <c r="J7" s="51"/>
      <c r="K7" s="51"/>
      <c r="L7" s="57" t="s">
        <v>6884</v>
      </c>
      <c r="M7" s="51"/>
      <c r="N7" s="51"/>
      <c r="O7" s="51"/>
      <c r="P7" s="51"/>
      <c r="Q7" s="51"/>
      <c r="R7" s="51"/>
      <c r="S7" s="51"/>
      <c r="T7" s="51"/>
      <c r="U7" s="51"/>
      <c r="V7" s="51"/>
      <c r="W7" s="51"/>
      <c r="X7" s="51"/>
      <c r="Y7" s="51"/>
      <c r="Z7" s="51"/>
    </row>
    <row r="8" spans="1:26" ht="15" customHeight="1">
      <c r="A8" s="147" t="s">
        <v>6885</v>
      </c>
      <c r="B8" s="104"/>
      <c r="C8" s="110"/>
      <c r="D8" s="148">
        <f>'Fertilizer Tonnage Entry Form'!$Q$1</f>
        <v>0</v>
      </c>
      <c r="E8" s="110"/>
      <c r="F8" s="58"/>
      <c r="G8" s="58"/>
      <c r="H8" s="58"/>
      <c r="I8" s="58"/>
      <c r="J8" s="58"/>
      <c r="K8" s="115"/>
      <c r="L8" s="104"/>
      <c r="M8" s="104"/>
      <c r="N8" s="104"/>
      <c r="O8" s="110"/>
      <c r="P8" s="51"/>
      <c r="Q8" s="51"/>
      <c r="R8" s="51"/>
      <c r="S8" s="51"/>
      <c r="T8" s="51"/>
      <c r="U8" s="51"/>
      <c r="V8" s="51"/>
      <c r="W8" s="51"/>
      <c r="X8" s="51"/>
      <c r="Y8" s="51"/>
      <c r="Z8" s="51"/>
    </row>
    <row r="9" spans="1:26" ht="12.75" customHeight="1">
      <c r="A9" s="147" t="s">
        <v>6835</v>
      </c>
      <c r="B9" s="104"/>
      <c r="C9" s="110"/>
      <c r="D9" s="143">
        <f>'Fertilizer Tonnage Entry Form'!$E$5</f>
        <v>0</v>
      </c>
      <c r="E9" s="104"/>
      <c r="F9" s="104"/>
      <c r="G9" s="104"/>
      <c r="H9" s="104"/>
      <c r="I9" s="104"/>
      <c r="J9" s="110"/>
      <c r="K9" s="109" t="s">
        <v>6928</v>
      </c>
      <c r="L9" s="104"/>
      <c r="M9" s="104"/>
      <c r="N9" s="110"/>
      <c r="O9" s="51"/>
      <c r="P9" s="51"/>
      <c r="Q9" s="51"/>
      <c r="R9" s="51"/>
      <c r="S9" s="51"/>
      <c r="T9" s="51"/>
      <c r="U9" s="51"/>
      <c r="V9" s="51"/>
      <c r="W9" s="51"/>
      <c r="X9" s="51"/>
      <c r="Y9" s="51"/>
      <c r="Z9" s="51"/>
    </row>
    <row r="10" spans="1:26" ht="12.75" customHeight="1">
      <c r="A10" s="147" t="s">
        <v>6836</v>
      </c>
      <c r="B10" s="104"/>
      <c r="C10" s="110"/>
      <c r="D10" s="149">
        <f>'Fertilizer Tonnage Entry Form'!$E$6</f>
        <v>0</v>
      </c>
      <c r="E10" s="104"/>
      <c r="F10" s="104"/>
      <c r="G10" s="104"/>
      <c r="H10" s="104"/>
      <c r="I10" s="104"/>
      <c r="J10" s="110"/>
      <c r="K10" s="109" t="s">
        <v>6929</v>
      </c>
      <c r="L10" s="104"/>
      <c r="M10" s="104"/>
      <c r="N10" s="110"/>
      <c r="O10" s="51"/>
      <c r="P10" s="51"/>
      <c r="Q10" s="51"/>
      <c r="R10" s="51"/>
      <c r="S10" s="51"/>
      <c r="T10" s="51"/>
      <c r="U10" s="51"/>
      <c r="V10" s="51"/>
      <c r="W10" s="51"/>
      <c r="X10" s="51"/>
      <c r="Y10" s="51"/>
      <c r="Z10" s="51"/>
    </row>
    <row r="11" spans="1:26" ht="12.75" customHeight="1">
      <c r="A11" s="147" t="s">
        <v>6838</v>
      </c>
      <c r="B11" s="104"/>
      <c r="C11" s="110"/>
      <c r="D11" s="149">
        <f>'Fertilizer Tonnage Entry Form'!$E$7</f>
        <v>0</v>
      </c>
      <c r="E11" s="104"/>
      <c r="F11" s="104"/>
      <c r="G11" s="104"/>
      <c r="H11" s="110"/>
      <c r="I11" s="59"/>
      <c r="J11" s="59"/>
      <c r="K11" s="109" t="s">
        <v>6930</v>
      </c>
      <c r="L11" s="104"/>
      <c r="M11" s="104"/>
      <c r="N11" s="110"/>
      <c r="O11" s="51"/>
      <c r="P11" s="51"/>
      <c r="Q11" s="51"/>
      <c r="R11" s="51"/>
      <c r="S11" s="51"/>
      <c r="T11" s="51"/>
      <c r="U11" s="51"/>
      <c r="V11" s="51"/>
      <c r="W11" s="51"/>
      <c r="X11" s="51"/>
      <c r="Y11" s="51"/>
      <c r="Z11" s="51"/>
    </row>
    <row r="12" spans="1:26" ht="12.75" customHeight="1">
      <c r="A12" s="51"/>
      <c r="B12" s="51"/>
      <c r="C12" s="60" t="s">
        <v>6886</v>
      </c>
      <c r="D12" s="61">
        <f>'Fertilizer Tonnage Entry Form'!$E$8</f>
        <v>0</v>
      </c>
      <c r="E12" s="59"/>
      <c r="F12" s="59"/>
      <c r="G12" s="59"/>
      <c r="H12" s="59"/>
      <c r="I12" s="59"/>
      <c r="J12" s="59"/>
      <c r="K12" s="160" t="s">
        <v>6931</v>
      </c>
      <c r="L12" s="51"/>
      <c r="M12" s="51"/>
      <c r="N12" s="51"/>
      <c r="O12" s="51"/>
      <c r="P12" s="51"/>
      <c r="Q12" s="51"/>
      <c r="R12" s="51"/>
      <c r="S12" s="51"/>
      <c r="T12" s="51"/>
      <c r="U12" s="51"/>
      <c r="V12" s="51"/>
      <c r="W12" s="51"/>
      <c r="X12" s="51"/>
      <c r="Y12" s="51"/>
      <c r="Z12" s="51"/>
    </row>
    <row r="13" spans="1:26" ht="12.75" customHeight="1">
      <c r="A13" s="51"/>
      <c r="B13" s="51"/>
      <c r="C13" s="60" t="s">
        <v>6840</v>
      </c>
      <c r="D13" s="150">
        <f>'Fertilizer Tonnage Entry Form'!$H$8</f>
        <v>0</v>
      </c>
      <c r="E13" s="110"/>
      <c r="F13" s="59"/>
      <c r="G13" s="59"/>
      <c r="H13" s="59"/>
      <c r="I13" s="59"/>
      <c r="J13" s="59"/>
      <c r="K13" s="51"/>
      <c r="L13" s="62"/>
      <c r="M13" s="62"/>
      <c r="N13" s="62"/>
      <c r="O13" s="51"/>
      <c r="P13" s="51"/>
      <c r="Q13" s="51"/>
      <c r="R13" s="51"/>
      <c r="S13" s="51"/>
      <c r="T13" s="51"/>
      <c r="U13" s="51"/>
      <c r="V13" s="51"/>
      <c r="W13" s="51"/>
      <c r="X13" s="51"/>
      <c r="Y13" s="51"/>
      <c r="Z13" s="51"/>
    </row>
    <row r="14" spans="1:26" ht="12.75" customHeight="1">
      <c r="A14" s="51"/>
      <c r="B14" s="51"/>
      <c r="C14" s="51"/>
      <c r="D14" s="51"/>
      <c r="E14" s="51"/>
      <c r="F14" s="51"/>
      <c r="G14" s="51"/>
      <c r="H14" s="51"/>
      <c r="I14" s="51"/>
      <c r="J14" s="51"/>
      <c r="K14" s="51"/>
      <c r="L14" s="62"/>
      <c r="M14" s="62"/>
      <c r="N14" s="62"/>
      <c r="O14" s="51"/>
      <c r="P14" s="51"/>
      <c r="Q14" s="51"/>
      <c r="R14" s="51"/>
      <c r="S14" s="51"/>
      <c r="T14" s="51"/>
      <c r="U14" s="51"/>
      <c r="V14" s="51"/>
      <c r="W14" s="51"/>
      <c r="X14" s="51"/>
      <c r="Y14" s="51"/>
      <c r="Z14" s="51"/>
    </row>
    <row r="15" spans="1:26" ht="12.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2.75" customHeight="1">
      <c r="A16" s="158" t="s">
        <v>6887</v>
      </c>
      <c r="B16" s="104"/>
      <c r="C16" s="104"/>
      <c r="D16" s="104"/>
      <c r="E16" s="104"/>
      <c r="F16" s="104"/>
      <c r="G16" s="104"/>
      <c r="H16" s="104"/>
      <c r="I16" s="104"/>
      <c r="J16" s="104"/>
      <c r="K16" s="104"/>
      <c r="L16" s="104"/>
      <c r="M16" s="110"/>
      <c r="N16" s="51"/>
      <c r="O16" s="51"/>
      <c r="P16" s="51"/>
      <c r="Q16" s="51"/>
      <c r="R16" s="51"/>
      <c r="S16" s="51"/>
      <c r="T16" s="51"/>
      <c r="U16" s="51"/>
      <c r="V16" s="51"/>
      <c r="W16" s="51"/>
      <c r="X16" s="51"/>
      <c r="Y16" s="51"/>
      <c r="Z16" s="51"/>
    </row>
    <row r="17" spans="1:26" ht="12.75" customHeight="1">
      <c r="A17" s="144" t="s">
        <v>6888</v>
      </c>
      <c r="B17" s="104"/>
      <c r="C17" s="104"/>
      <c r="D17" s="104"/>
      <c r="E17" s="104"/>
      <c r="F17" s="104"/>
      <c r="G17" s="104"/>
      <c r="H17" s="104"/>
      <c r="I17" s="104"/>
      <c r="J17" s="104"/>
      <c r="K17" s="104"/>
      <c r="L17" s="104"/>
      <c r="M17" s="104"/>
      <c r="N17" s="110"/>
      <c r="O17" s="51"/>
      <c r="P17" s="51"/>
      <c r="Q17" s="51"/>
      <c r="R17" s="51"/>
      <c r="S17" s="51"/>
      <c r="T17" s="51"/>
      <c r="U17" s="51"/>
      <c r="V17" s="51"/>
      <c r="W17" s="51"/>
      <c r="X17" s="51"/>
      <c r="Y17" s="51"/>
      <c r="Z17" s="51"/>
    </row>
    <row r="18" spans="1:26" ht="12.75" customHeight="1">
      <c r="A18" s="151" t="s">
        <v>6889</v>
      </c>
      <c r="B18" s="152"/>
      <c r="C18" s="153"/>
      <c r="D18" s="151" t="s">
        <v>6890</v>
      </c>
      <c r="E18" s="152"/>
      <c r="F18" s="153"/>
      <c r="G18" s="156" t="s">
        <v>6891</v>
      </c>
      <c r="H18" s="156"/>
      <c r="I18" s="151" t="s">
        <v>6889</v>
      </c>
      <c r="J18" s="152"/>
      <c r="K18" s="153"/>
      <c r="L18" s="151" t="s">
        <v>6890</v>
      </c>
      <c r="M18" s="152"/>
      <c r="N18" s="153"/>
      <c r="O18" s="156" t="s">
        <v>6891</v>
      </c>
      <c r="P18" s="51"/>
      <c r="Q18" s="51"/>
      <c r="R18" s="51"/>
      <c r="S18" s="51"/>
      <c r="T18" s="51"/>
      <c r="U18" s="51"/>
      <c r="V18" s="51"/>
      <c r="W18" s="51"/>
      <c r="X18" s="51"/>
      <c r="Y18" s="51"/>
      <c r="Z18" s="51"/>
    </row>
    <row r="19" spans="1:26" ht="12.75" customHeight="1">
      <c r="A19" s="154"/>
      <c r="B19" s="96"/>
      <c r="C19" s="155"/>
      <c r="D19" s="154"/>
      <c r="E19" s="96"/>
      <c r="F19" s="155"/>
      <c r="G19" s="157"/>
      <c r="H19" s="157"/>
      <c r="I19" s="154"/>
      <c r="J19" s="96"/>
      <c r="K19" s="155"/>
      <c r="L19" s="154"/>
      <c r="M19" s="96"/>
      <c r="N19" s="155"/>
      <c r="O19" s="157"/>
      <c r="P19" s="51"/>
      <c r="Q19" s="51"/>
      <c r="R19" s="51"/>
      <c r="S19" s="51"/>
      <c r="T19" s="51"/>
      <c r="U19" s="51"/>
      <c r="V19" s="51"/>
      <c r="W19" s="51"/>
      <c r="X19" s="51"/>
      <c r="Y19" s="51"/>
      <c r="Z19" s="51"/>
    </row>
    <row r="20" spans="1:26" ht="12.75" customHeight="1">
      <c r="A20" s="131"/>
      <c r="B20" s="121"/>
      <c r="C20" s="132"/>
      <c r="D20" s="131"/>
      <c r="E20" s="121"/>
      <c r="F20" s="132"/>
      <c r="G20" s="63"/>
      <c r="H20" s="64"/>
      <c r="I20" s="131"/>
      <c r="J20" s="121"/>
      <c r="K20" s="132"/>
      <c r="L20" s="131"/>
      <c r="M20" s="121"/>
      <c r="N20" s="132"/>
      <c r="O20" s="63"/>
      <c r="P20" s="51"/>
      <c r="Q20" s="51"/>
      <c r="R20" s="51"/>
      <c r="S20" s="51"/>
      <c r="T20" s="51"/>
      <c r="U20" s="51"/>
      <c r="V20" s="51"/>
      <c r="W20" s="51"/>
      <c r="X20" s="51"/>
      <c r="Y20" s="51"/>
      <c r="Z20" s="51"/>
    </row>
    <row r="21" spans="1:26" ht="12.75" customHeight="1">
      <c r="A21" s="103"/>
      <c r="B21" s="104"/>
      <c r="C21" s="105"/>
      <c r="D21" s="103"/>
      <c r="E21" s="104"/>
      <c r="F21" s="105"/>
      <c r="G21" s="65"/>
      <c r="H21" s="51"/>
      <c r="I21" s="103"/>
      <c r="J21" s="104"/>
      <c r="K21" s="105"/>
      <c r="L21" s="103"/>
      <c r="M21" s="104"/>
      <c r="N21" s="105"/>
      <c r="O21" s="65"/>
      <c r="P21" s="51"/>
      <c r="Q21" s="51"/>
      <c r="R21" s="51"/>
      <c r="S21" s="51"/>
      <c r="T21" s="51"/>
      <c r="U21" s="51"/>
      <c r="V21" s="51"/>
      <c r="W21" s="51"/>
      <c r="X21" s="51"/>
      <c r="Y21" s="51"/>
      <c r="Z21" s="51"/>
    </row>
    <row r="22" spans="1:26" ht="12.75" customHeight="1">
      <c r="A22" s="103"/>
      <c r="B22" s="104"/>
      <c r="C22" s="105"/>
      <c r="D22" s="103"/>
      <c r="E22" s="104"/>
      <c r="F22" s="105"/>
      <c r="G22" s="65"/>
      <c r="H22" s="51"/>
      <c r="I22" s="103"/>
      <c r="J22" s="104"/>
      <c r="K22" s="105"/>
      <c r="L22" s="103"/>
      <c r="M22" s="104"/>
      <c r="N22" s="105"/>
      <c r="O22" s="65"/>
      <c r="P22" s="51"/>
      <c r="Q22" s="51"/>
      <c r="R22" s="51"/>
      <c r="S22" s="51"/>
      <c r="T22" s="51"/>
      <c r="U22" s="51"/>
      <c r="V22" s="51"/>
      <c r="W22" s="51"/>
      <c r="X22" s="51"/>
      <c r="Y22" s="51"/>
      <c r="Z22" s="51"/>
    </row>
    <row r="23" spans="1:26" ht="12.75" customHeight="1">
      <c r="A23" s="103"/>
      <c r="B23" s="104"/>
      <c r="C23" s="105"/>
      <c r="D23" s="103"/>
      <c r="E23" s="104"/>
      <c r="F23" s="105"/>
      <c r="G23" s="65"/>
      <c r="H23" s="51"/>
      <c r="I23" s="103"/>
      <c r="J23" s="104"/>
      <c r="K23" s="105"/>
      <c r="L23" s="103"/>
      <c r="M23" s="104"/>
      <c r="N23" s="105"/>
      <c r="O23" s="65"/>
      <c r="P23" s="51"/>
      <c r="Q23" s="51"/>
      <c r="R23" s="51"/>
      <c r="S23" s="51"/>
      <c r="T23" s="51"/>
      <c r="U23" s="51"/>
      <c r="V23" s="51"/>
      <c r="W23" s="51"/>
      <c r="X23" s="51"/>
      <c r="Y23" s="51"/>
      <c r="Z23" s="51"/>
    </row>
    <row r="24" spans="1:26" ht="12.75" customHeight="1">
      <c r="A24" s="103"/>
      <c r="B24" s="104"/>
      <c r="C24" s="105"/>
      <c r="D24" s="103"/>
      <c r="E24" s="104"/>
      <c r="F24" s="105"/>
      <c r="G24" s="65"/>
      <c r="H24" s="51"/>
      <c r="I24" s="103"/>
      <c r="J24" s="104"/>
      <c r="K24" s="105"/>
      <c r="L24" s="103"/>
      <c r="M24" s="104"/>
      <c r="N24" s="105"/>
      <c r="O24" s="65"/>
      <c r="P24" s="51"/>
      <c r="Q24" s="51"/>
      <c r="R24" s="51"/>
      <c r="S24" s="51"/>
      <c r="T24" s="51"/>
      <c r="U24" s="51"/>
      <c r="V24" s="51"/>
      <c r="W24" s="51"/>
      <c r="X24" s="51"/>
      <c r="Y24" s="51"/>
      <c r="Z24" s="51"/>
    </row>
    <row r="25" spans="1:26" ht="12.75" customHeight="1">
      <c r="A25" s="103"/>
      <c r="B25" s="104"/>
      <c r="C25" s="105"/>
      <c r="D25" s="103"/>
      <c r="E25" s="104"/>
      <c r="F25" s="105"/>
      <c r="G25" s="65"/>
      <c r="H25" s="51"/>
      <c r="I25" s="103"/>
      <c r="J25" s="104"/>
      <c r="K25" s="105"/>
      <c r="L25" s="103"/>
      <c r="M25" s="104"/>
      <c r="N25" s="105"/>
      <c r="O25" s="65"/>
      <c r="P25" s="51"/>
      <c r="Q25" s="51"/>
      <c r="R25" s="51"/>
      <c r="S25" s="51"/>
      <c r="T25" s="51"/>
      <c r="U25" s="51"/>
      <c r="V25" s="51"/>
      <c r="W25" s="51"/>
      <c r="X25" s="51"/>
      <c r="Y25" s="51"/>
      <c r="Z25" s="51"/>
    </row>
    <row r="26" spans="1:26" ht="12.75" customHeight="1">
      <c r="A26" s="103"/>
      <c r="B26" s="104"/>
      <c r="C26" s="105"/>
      <c r="D26" s="103"/>
      <c r="E26" s="104"/>
      <c r="F26" s="105"/>
      <c r="G26" s="65"/>
      <c r="H26" s="51"/>
      <c r="I26" s="103"/>
      <c r="J26" s="104"/>
      <c r="K26" s="105"/>
      <c r="L26" s="103"/>
      <c r="M26" s="104"/>
      <c r="N26" s="105"/>
      <c r="O26" s="65"/>
      <c r="P26" s="51"/>
      <c r="Q26" s="51"/>
      <c r="R26" s="51"/>
      <c r="S26" s="51"/>
      <c r="T26" s="51"/>
      <c r="U26" s="51"/>
      <c r="V26" s="51"/>
      <c r="W26" s="51"/>
      <c r="X26" s="51"/>
      <c r="Y26" s="51"/>
      <c r="Z26" s="51"/>
    </row>
    <row r="27" spans="1:26" ht="12.75" customHeight="1">
      <c r="A27" s="103"/>
      <c r="B27" s="104"/>
      <c r="C27" s="105"/>
      <c r="D27" s="103"/>
      <c r="E27" s="104"/>
      <c r="F27" s="105"/>
      <c r="G27" s="65"/>
      <c r="H27" s="51"/>
      <c r="I27" s="103"/>
      <c r="J27" s="104"/>
      <c r="K27" s="105"/>
      <c r="L27" s="103"/>
      <c r="M27" s="104"/>
      <c r="N27" s="105"/>
      <c r="O27" s="65"/>
      <c r="P27" s="51"/>
      <c r="Q27" s="51"/>
      <c r="R27" s="51"/>
      <c r="S27" s="51"/>
      <c r="T27" s="51"/>
      <c r="U27" s="51"/>
      <c r="V27" s="51"/>
      <c r="W27" s="51"/>
      <c r="X27" s="51"/>
      <c r="Y27" s="51"/>
      <c r="Z27" s="51"/>
    </row>
    <row r="28" spans="1:26" ht="12.75" customHeight="1">
      <c r="A28" s="103"/>
      <c r="B28" s="104"/>
      <c r="C28" s="105"/>
      <c r="D28" s="103"/>
      <c r="E28" s="104"/>
      <c r="F28" s="105"/>
      <c r="G28" s="65"/>
      <c r="H28" s="51"/>
      <c r="I28" s="103"/>
      <c r="J28" s="104"/>
      <c r="K28" s="105"/>
      <c r="L28" s="103"/>
      <c r="M28" s="104"/>
      <c r="N28" s="105"/>
      <c r="O28" s="65"/>
      <c r="P28" s="51"/>
      <c r="Q28" s="51"/>
      <c r="R28" s="51"/>
      <c r="S28" s="51"/>
      <c r="T28" s="51"/>
      <c r="U28" s="51"/>
      <c r="V28" s="51"/>
      <c r="W28" s="51"/>
      <c r="X28" s="51"/>
      <c r="Y28" s="51"/>
      <c r="Z28" s="51"/>
    </row>
    <row r="29" spans="1:26" ht="12.75" customHeight="1">
      <c r="A29" s="103"/>
      <c r="B29" s="104"/>
      <c r="C29" s="105"/>
      <c r="D29" s="103"/>
      <c r="E29" s="104"/>
      <c r="F29" s="105"/>
      <c r="G29" s="65"/>
      <c r="H29" s="51"/>
      <c r="I29" s="103"/>
      <c r="J29" s="104"/>
      <c r="K29" s="105"/>
      <c r="L29" s="103"/>
      <c r="M29" s="104"/>
      <c r="N29" s="105"/>
      <c r="O29" s="65"/>
      <c r="P29" s="51"/>
      <c r="Q29" s="51"/>
      <c r="R29" s="51"/>
      <c r="S29" s="51"/>
      <c r="T29" s="51"/>
      <c r="U29" s="51"/>
      <c r="V29" s="51"/>
      <c r="W29" s="51"/>
      <c r="X29" s="51"/>
      <c r="Y29" s="51"/>
      <c r="Z29" s="51"/>
    </row>
    <row r="30" spans="1:26" ht="12.75" customHeight="1">
      <c r="A30" s="103"/>
      <c r="B30" s="104"/>
      <c r="C30" s="105"/>
      <c r="D30" s="103"/>
      <c r="E30" s="104"/>
      <c r="F30" s="105"/>
      <c r="G30" s="65"/>
      <c r="H30" s="51"/>
      <c r="I30" s="103"/>
      <c r="J30" s="104"/>
      <c r="K30" s="105"/>
      <c r="L30" s="103"/>
      <c r="M30" s="104"/>
      <c r="N30" s="105"/>
      <c r="O30" s="65"/>
      <c r="P30" s="51"/>
      <c r="Q30" s="51"/>
      <c r="R30" s="51"/>
      <c r="S30" s="51"/>
      <c r="T30" s="51"/>
      <c r="U30" s="51"/>
      <c r="V30" s="51"/>
      <c r="W30" s="51"/>
      <c r="X30" s="51"/>
      <c r="Y30" s="51"/>
      <c r="Z30" s="51"/>
    </row>
    <row r="31" spans="1:26" ht="12.75" customHeight="1">
      <c r="A31" s="103"/>
      <c r="B31" s="104"/>
      <c r="C31" s="105"/>
      <c r="D31" s="103"/>
      <c r="E31" s="104"/>
      <c r="F31" s="105"/>
      <c r="G31" s="65"/>
      <c r="H31" s="51"/>
      <c r="I31" s="103"/>
      <c r="J31" s="104"/>
      <c r="K31" s="105"/>
      <c r="L31" s="103"/>
      <c r="M31" s="104"/>
      <c r="N31" s="105"/>
      <c r="O31" s="65"/>
      <c r="P31" s="51"/>
      <c r="Q31" s="51"/>
      <c r="R31" s="51"/>
      <c r="S31" s="51"/>
      <c r="T31" s="51"/>
      <c r="U31" s="51"/>
      <c r="V31" s="51"/>
      <c r="W31" s="51"/>
      <c r="X31" s="51"/>
      <c r="Y31" s="51"/>
      <c r="Z31" s="51"/>
    </row>
    <row r="32" spans="1:26" ht="12.75" customHeight="1">
      <c r="A32" s="103"/>
      <c r="B32" s="104"/>
      <c r="C32" s="105"/>
      <c r="D32" s="103"/>
      <c r="E32" s="104"/>
      <c r="F32" s="105"/>
      <c r="G32" s="65"/>
      <c r="H32" s="51"/>
      <c r="I32" s="103"/>
      <c r="J32" s="104"/>
      <c r="K32" s="105"/>
      <c r="L32" s="103"/>
      <c r="M32" s="104"/>
      <c r="N32" s="105"/>
      <c r="O32" s="65"/>
      <c r="P32" s="51"/>
      <c r="Q32" s="51"/>
      <c r="R32" s="51"/>
      <c r="S32" s="51"/>
      <c r="T32" s="51"/>
      <c r="U32" s="51"/>
      <c r="V32" s="51"/>
      <c r="W32" s="51"/>
      <c r="X32" s="51"/>
      <c r="Y32" s="51"/>
      <c r="Z32" s="51"/>
    </row>
    <row r="33" spans="1:26" ht="12.75" customHeight="1">
      <c r="A33" s="103"/>
      <c r="B33" s="104"/>
      <c r="C33" s="105"/>
      <c r="D33" s="103"/>
      <c r="E33" s="104"/>
      <c r="F33" s="105"/>
      <c r="G33" s="65"/>
      <c r="H33" s="51"/>
      <c r="I33" s="103"/>
      <c r="J33" s="104"/>
      <c r="K33" s="105"/>
      <c r="L33" s="103"/>
      <c r="M33" s="104"/>
      <c r="N33" s="105"/>
      <c r="O33" s="65"/>
      <c r="P33" s="51"/>
      <c r="Q33" s="51"/>
      <c r="R33" s="51"/>
      <c r="S33" s="51"/>
      <c r="T33" s="51"/>
      <c r="U33" s="51"/>
      <c r="V33" s="51"/>
      <c r="W33" s="51"/>
      <c r="X33" s="51"/>
      <c r="Y33" s="51"/>
      <c r="Z33" s="51"/>
    </row>
    <row r="34" spans="1:26" ht="12.75" customHeight="1">
      <c r="A34" s="103"/>
      <c r="B34" s="104"/>
      <c r="C34" s="105"/>
      <c r="D34" s="103"/>
      <c r="E34" s="104"/>
      <c r="F34" s="105"/>
      <c r="G34" s="65"/>
      <c r="H34" s="51"/>
      <c r="I34" s="103"/>
      <c r="J34" s="104"/>
      <c r="K34" s="105"/>
      <c r="L34" s="103"/>
      <c r="M34" s="104"/>
      <c r="N34" s="105"/>
      <c r="O34" s="65"/>
      <c r="P34" s="51"/>
      <c r="Q34" s="51"/>
      <c r="R34" s="51"/>
      <c r="S34" s="51"/>
      <c r="T34" s="51"/>
      <c r="U34" s="51"/>
      <c r="V34" s="51"/>
      <c r="W34" s="51"/>
      <c r="X34" s="51"/>
      <c r="Y34" s="51"/>
      <c r="Z34" s="51"/>
    </row>
    <row r="35" spans="1:26" ht="12.75" customHeight="1">
      <c r="A35" s="103"/>
      <c r="B35" s="104"/>
      <c r="C35" s="105"/>
      <c r="D35" s="103"/>
      <c r="E35" s="104"/>
      <c r="F35" s="105"/>
      <c r="G35" s="65"/>
      <c r="H35" s="51"/>
      <c r="I35" s="103"/>
      <c r="J35" s="104"/>
      <c r="K35" s="105"/>
      <c r="L35" s="103"/>
      <c r="M35" s="104"/>
      <c r="N35" s="105"/>
      <c r="O35" s="65"/>
      <c r="P35" s="51"/>
      <c r="Q35" s="51"/>
      <c r="R35" s="51"/>
      <c r="S35" s="51"/>
      <c r="T35" s="51"/>
      <c r="U35" s="51"/>
      <c r="V35" s="51"/>
      <c r="W35" s="51"/>
      <c r="X35" s="51"/>
      <c r="Y35" s="51"/>
      <c r="Z35" s="51"/>
    </row>
    <row r="36" spans="1:26" ht="12.75" customHeight="1">
      <c r="A36" s="103"/>
      <c r="B36" s="104"/>
      <c r="C36" s="105"/>
      <c r="D36" s="103"/>
      <c r="E36" s="104"/>
      <c r="F36" s="105"/>
      <c r="G36" s="65"/>
      <c r="H36" s="51"/>
      <c r="I36" s="103"/>
      <c r="J36" s="104"/>
      <c r="K36" s="105"/>
      <c r="L36" s="103"/>
      <c r="M36" s="104"/>
      <c r="N36" s="105"/>
      <c r="O36" s="65"/>
      <c r="P36" s="51"/>
      <c r="Q36" s="51"/>
      <c r="R36" s="51"/>
      <c r="S36" s="51"/>
      <c r="T36" s="51"/>
      <c r="U36" s="51"/>
      <c r="V36" s="51"/>
      <c r="W36" s="51"/>
      <c r="X36" s="51"/>
      <c r="Y36" s="51"/>
      <c r="Z36" s="51"/>
    </row>
    <row r="37" spans="1:26" ht="12.75" customHeight="1">
      <c r="A37" s="103"/>
      <c r="B37" s="104"/>
      <c r="C37" s="105"/>
      <c r="D37" s="103"/>
      <c r="E37" s="104"/>
      <c r="F37" s="105"/>
      <c r="G37" s="65"/>
      <c r="H37" s="51"/>
      <c r="I37" s="103"/>
      <c r="J37" s="104"/>
      <c r="K37" s="105"/>
      <c r="L37" s="103"/>
      <c r="M37" s="104"/>
      <c r="N37" s="105"/>
      <c r="O37" s="65"/>
      <c r="P37" s="51"/>
      <c r="Q37" s="51"/>
      <c r="R37" s="51"/>
      <c r="S37" s="51"/>
      <c r="T37" s="51"/>
      <c r="U37" s="51"/>
      <c r="V37" s="51"/>
      <c r="W37" s="51"/>
      <c r="X37" s="51"/>
      <c r="Y37" s="51"/>
      <c r="Z37" s="51"/>
    </row>
    <row r="38" spans="1:26" ht="12.75" customHeight="1">
      <c r="A38" s="103"/>
      <c r="B38" s="104"/>
      <c r="C38" s="105"/>
      <c r="D38" s="103"/>
      <c r="E38" s="104"/>
      <c r="F38" s="105"/>
      <c r="G38" s="65"/>
      <c r="H38" s="51"/>
      <c r="I38" s="103"/>
      <c r="J38" s="104"/>
      <c r="K38" s="105"/>
      <c r="L38" s="103"/>
      <c r="M38" s="104"/>
      <c r="N38" s="105"/>
      <c r="O38" s="65"/>
      <c r="P38" s="51"/>
      <c r="Q38" s="51"/>
      <c r="R38" s="51"/>
      <c r="S38" s="51"/>
      <c r="T38" s="51"/>
      <c r="U38" s="51"/>
      <c r="V38" s="51"/>
      <c r="W38" s="51"/>
      <c r="X38" s="51"/>
      <c r="Y38" s="51"/>
      <c r="Z38" s="51"/>
    </row>
    <row r="39" spans="1:26" ht="12.75" customHeight="1">
      <c r="A39" s="103"/>
      <c r="B39" s="104"/>
      <c r="C39" s="105"/>
      <c r="D39" s="103"/>
      <c r="E39" s="104"/>
      <c r="F39" s="105"/>
      <c r="G39" s="65"/>
      <c r="H39" s="51"/>
      <c r="I39" s="103"/>
      <c r="J39" s="104"/>
      <c r="K39" s="105"/>
      <c r="L39" s="103"/>
      <c r="M39" s="104"/>
      <c r="N39" s="105"/>
      <c r="O39" s="65"/>
      <c r="P39" s="51"/>
      <c r="Q39" s="51"/>
      <c r="R39" s="51"/>
      <c r="S39" s="51"/>
      <c r="T39" s="51"/>
      <c r="U39" s="51"/>
      <c r="V39" s="51"/>
      <c r="W39" s="51"/>
      <c r="X39" s="51"/>
      <c r="Y39" s="51"/>
      <c r="Z39" s="51"/>
    </row>
    <row r="40" spans="1:26" ht="12.75" customHeight="1">
      <c r="A40" s="103"/>
      <c r="B40" s="104"/>
      <c r="C40" s="105"/>
      <c r="D40" s="103"/>
      <c r="E40" s="104"/>
      <c r="F40" s="105"/>
      <c r="G40" s="65"/>
      <c r="H40" s="51"/>
      <c r="I40" s="103"/>
      <c r="J40" s="104"/>
      <c r="K40" s="105"/>
      <c r="L40" s="103"/>
      <c r="M40" s="104"/>
      <c r="N40" s="105"/>
      <c r="O40" s="65"/>
      <c r="P40" s="51"/>
      <c r="Q40" s="51"/>
      <c r="R40" s="51"/>
      <c r="S40" s="51"/>
      <c r="T40" s="51"/>
      <c r="U40" s="51"/>
      <c r="V40" s="51"/>
      <c r="W40" s="51"/>
      <c r="X40" s="51"/>
      <c r="Y40" s="51"/>
      <c r="Z40" s="51"/>
    </row>
    <row r="41" spans="1:26" ht="12.75" customHeight="1">
      <c r="A41" s="103"/>
      <c r="B41" s="104"/>
      <c r="C41" s="105"/>
      <c r="D41" s="103"/>
      <c r="E41" s="104"/>
      <c r="F41" s="105"/>
      <c r="G41" s="65"/>
      <c r="H41" s="51"/>
      <c r="I41" s="103"/>
      <c r="J41" s="104"/>
      <c r="K41" s="105"/>
      <c r="L41" s="103"/>
      <c r="M41" s="104"/>
      <c r="N41" s="105"/>
      <c r="O41" s="65"/>
      <c r="P41" s="51"/>
      <c r="Q41" s="51"/>
      <c r="R41" s="51"/>
      <c r="S41" s="51"/>
      <c r="T41" s="51"/>
      <c r="U41" s="51"/>
      <c r="V41" s="51"/>
      <c r="W41" s="51"/>
      <c r="X41" s="51"/>
      <c r="Y41" s="51"/>
      <c r="Z41" s="51"/>
    </row>
    <row r="42" spans="1:26" ht="12.75" customHeight="1">
      <c r="A42" s="103"/>
      <c r="B42" s="104"/>
      <c r="C42" s="105"/>
      <c r="D42" s="103"/>
      <c r="E42" s="104"/>
      <c r="F42" s="105"/>
      <c r="G42" s="65"/>
      <c r="H42" s="51"/>
      <c r="I42" s="103"/>
      <c r="J42" s="104"/>
      <c r="K42" s="105"/>
      <c r="L42" s="103"/>
      <c r="M42" s="104"/>
      <c r="N42" s="105"/>
      <c r="O42" s="65"/>
      <c r="P42" s="51"/>
      <c r="Q42" s="51"/>
      <c r="R42" s="51"/>
      <c r="S42" s="51"/>
      <c r="T42" s="51"/>
      <c r="U42" s="51"/>
      <c r="V42" s="51"/>
      <c r="W42" s="51"/>
      <c r="X42" s="51"/>
      <c r="Y42" s="51"/>
      <c r="Z42" s="51"/>
    </row>
    <row r="43" spans="1:26" ht="12.75" customHeight="1">
      <c r="A43" s="103"/>
      <c r="B43" s="104"/>
      <c r="C43" s="105"/>
      <c r="D43" s="103"/>
      <c r="E43" s="104"/>
      <c r="F43" s="105"/>
      <c r="G43" s="65"/>
      <c r="H43" s="51"/>
      <c r="I43" s="103"/>
      <c r="J43" s="104"/>
      <c r="K43" s="105"/>
      <c r="L43" s="103"/>
      <c r="M43" s="104"/>
      <c r="N43" s="105"/>
      <c r="O43" s="65"/>
      <c r="P43" s="51"/>
      <c r="Q43" s="51"/>
      <c r="R43" s="51"/>
      <c r="S43" s="51"/>
      <c r="T43" s="51"/>
      <c r="U43" s="51"/>
      <c r="V43" s="51"/>
      <c r="W43" s="51"/>
      <c r="X43" s="51"/>
      <c r="Y43" s="51"/>
      <c r="Z43" s="51"/>
    </row>
    <row r="44" spans="1:26" ht="12.75" customHeight="1">
      <c r="A44" s="103"/>
      <c r="B44" s="104"/>
      <c r="C44" s="105"/>
      <c r="D44" s="103"/>
      <c r="E44" s="104"/>
      <c r="F44" s="105"/>
      <c r="G44" s="65"/>
      <c r="H44" s="51"/>
      <c r="I44" s="103"/>
      <c r="J44" s="104"/>
      <c r="K44" s="105"/>
      <c r="L44" s="103"/>
      <c r="M44" s="104"/>
      <c r="N44" s="105"/>
      <c r="O44" s="65"/>
      <c r="P44" s="51"/>
      <c r="Q44" s="51"/>
      <c r="R44" s="51"/>
      <c r="S44" s="51"/>
      <c r="T44" s="51"/>
      <c r="U44" s="51"/>
      <c r="V44" s="51"/>
      <c r="W44" s="51"/>
      <c r="X44" s="51"/>
      <c r="Y44" s="51"/>
      <c r="Z44" s="51"/>
    </row>
    <row r="45" spans="1:26" ht="12.75" customHeight="1">
      <c r="A45" s="103"/>
      <c r="B45" s="104"/>
      <c r="C45" s="105"/>
      <c r="D45" s="103"/>
      <c r="E45" s="104"/>
      <c r="F45" s="105"/>
      <c r="G45" s="65"/>
      <c r="H45" s="51"/>
      <c r="I45" s="103"/>
      <c r="J45" s="104"/>
      <c r="K45" s="105"/>
      <c r="L45" s="103"/>
      <c r="M45" s="104"/>
      <c r="N45" s="105"/>
      <c r="O45" s="65"/>
      <c r="P45" s="51"/>
      <c r="Q45" s="51"/>
      <c r="R45" s="51"/>
      <c r="S45" s="51"/>
      <c r="T45" s="51"/>
      <c r="U45" s="51"/>
      <c r="V45" s="51"/>
      <c r="W45" s="51"/>
      <c r="X45" s="51"/>
      <c r="Y45" s="51"/>
      <c r="Z45" s="51"/>
    </row>
    <row r="46" spans="1:26" ht="12.75" customHeight="1">
      <c r="A46" s="103"/>
      <c r="B46" s="104"/>
      <c r="C46" s="105"/>
      <c r="D46" s="103"/>
      <c r="E46" s="104"/>
      <c r="F46" s="105"/>
      <c r="G46" s="65"/>
      <c r="H46" s="51"/>
      <c r="I46" s="103"/>
      <c r="J46" s="104"/>
      <c r="K46" s="105"/>
      <c r="L46" s="103"/>
      <c r="M46" s="104"/>
      <c r="N46" s="105"/>
      <c r="O46" s="65"/>
      <c r="P46" s="51"/>
      <c r="Q46" s="51"/>
      <c r="R46" s="51"/>
      <c r="S46" s="51"/>
      <c r="T46" s="51"/>
      <c r="U46" s="51"/>
      <c r="V46" s="51"/>
      <c r="W46" s="51"/>
      <c r="X46" s="51"/>
      <c r="Y46" s="51"/>
      <c r="Z46" s="51"/>
    </row>
    <row r="47" spans="1:26" ht="12.75" customHeight="1">
      <c r="A47" s="103"/>
      <c r="B47" s="104"/>
      <c r="C47" s="105"/>
      <c r="D47" s="103"/>
      <c r="E47" s="104"/>
      <c r="F47" s="105"/>
      <c r="G47" s="65"/>
      <c r="H47" s="51"/>
      <c r="I47" s="103"/>
      <c r="J47" s="104"/>
      <c r="K47" s="105"/>
      <c r="L47" s="103"/>
      <c r="M47" s="104"/>
      <c r="N47" s="105"/>
      <c r="O47" s="65"/>
      <c r="P47" s="51"/>
      <c r="Q47" s="51"/>
      <c r="R47" s="51"/>
      <c r="S47" s="51"/>
      <c r="T47" s="51"/>
      <c r="U47" s="51"/>
      <c r="V47" s="51"/>
      <c r="W47" s="51"/>
      <c r="X47" s="51"/>
      <c r="Y47" s="51"/>
      <c r="Z47" s="51"/>
    </row>
    <row r="48" spans="1:26" ht="12.75" customHeight="1">
      <c r="A48" s="106"/>
      <c r="B48" s="107"/>
      <c r="C48" s="108"/>
      <c r="D48" s="106"/>
      <c r="E48" s="107"/>
      <c r="F48" s="108"/>
      <c r="G48" s="66"/>
      <c r="H48" s="67"/>
      <c r="I48" s="106"/>
      <c r="J48" s="107"/>
      <c r="K48" s="108"/>
      <c r="L48" s="106"/>
      <c r="M48" s="107"/>
      <c r="N48" s="108"/>
      <c r="O48" s="68"/>
      <c r="P48" s="51"/>
      <c r="Q48" s="51"/>
      <c r="R48" s="51"/>
      <c r="S48" s="51"/>
      <c r="T48" s="51"/>
      <c r="U48" s="51"/>
      <c r="V48" s="51"/>
      <c r="W48" s="51"/>
      <c r="X48" s="51"/>
      <c r="Y48" s="51"/>
      <c r="Z48" s="51"/>
    </row>
    <row r="49" spans="1:26" ht="12.75" customHeight="1">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2.7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2.75" customHeight="1">
      <c r="A51" s="69" t="s">
        <v>6892</v>
      </c>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2.75" customHeight="1">
      <c r="A52" s="109" t="s">
        <v>6893</v>
      </c>
      <c r="B52" s="104"/>
      <c r="C52" s="104"/>
      <c r="D52" s="104"/>
      <c r="E52" s="104"/>
      <c r="F52" s="104"/>
      <c r="G52" s="104"/>
      <c r="H52" s="104"/>
      <c r="I52" s="104"/>
      <c r="J52" s="104"/>
      <c r="K52" s="110"/>
      <c r="L52" s="111">
        <f>'Fertilizer Tonnage Entry Form'!$N$736</f>
        <v>0</v>
      </c>
      <c r="M52" s="107"/>
      <c r="N52" s="112"/>
      <c r="O52" s="51"/>
      <c r="P52" s="51"/>
      <c r="Q52" s="51"/>
      <c r="R52" s="51"/>
      <c r="S52" s="51"/>
      <c r="T52" s="51"/>
      <c r="U52" s="51"/>
      <c r="V52" s="51"/>
      <c r="W52" s="51"/>
      <c r="X52" s="51"/>
      <c r="Y52" s="51"/>
      <c r="Z52" s="51"/>
    </row>
    <row r="53" spans="1:26" ht="12.75" customHeight="1">
      <c r="A53" s="109" t="s">
        <v>6894</v>
      </c>
      <c r="B53" s="104"/>
      <c r="C53" s="104"/>
      <c r="D53" s="104"/>
      <c r="E53" s="104"/>
      <c r="F53" s="104"/>
      <c r="G53" s="104"/>
      <c r="H53" s="104"/>
      <c r="I53" s="104"/>
      <c r="J53" s="104"/>
      <c r="K53" s="110"/>
      <c r="L53" s="113">
        <f>'Fertilizer Tonnage Entry Form'!$Q$736</f>
        <v>0</v>
      </c>
      <c r="M53" s="99"/>
      <c r="N53" s="114"/>
      <c r="O53" s="51"/>
      <c r="P53" s="51"/>
      <c r="Q53" s="51"/>
      <c r="R53" s="51"/>
      <c r="S53" s="51"/>
      <c r="T53" s="51"/>
      <c r="U53" s="51"/>
      <c r="V53" s="51"/>
      <c r="W53" s="51"/>
      <c r="X53" s="51"/>
      <c r="Y53" s="51"/>
      <c r="Z53" s="51"/>
    </row>
    <row r="54" spans="1:26" ht="12.75" customHeight="1">
      <c r="A54" s="115" t="s">
        <v>6895</v>
      </c>
      <c r="B54" s="104"/>
      <c r="C54" s="104"/>
      <c r="D54" s="104"/>
      <c r="E54" s="104"/>
      <c r="F54" s="104"/>
      <c r="G54" s="104"/>
      <c r="H54" s="104"/>
      <c r="I54" s="104"/>
      <c r="J54" s="104"/>
      <c r="K54" s="110"/>
      <c r="L54" s="116">
        <f>L52-L53</f>
        <v>0</v>
      </c>
      <c r="M54" s="99"/>
      <c r="N54" s="114"/>
      <c r="O54" s="51"/>
      <c r="P54" s="51"/>
      <c r="Q54" s="51"/>
      <c r="R54" s="51"/>
      <c r="S54" s="51"/>
      <c r="T54" s="51"/>
      <c r="U54" s="51"/>
      <c r="V54" s="51"/>
      <c r="W54" s="51"/>
      <c r="X54" s="51"/>
      <c r="Y54" s="51"/>
      <c r="Z54" s="51"/>
    </row>
    <row r="55" spans="1:26" ht="12.75" customHeight="1">
      <c r="A55" s="70"/>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2.75" customHeight="1">
      <c r="A56" s="69" t="s">
        <v>6896</v>
      </c>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2.75" customHeight="1">
      <c r="A57" s="117" t="s">
        <v>6897</v>
      </c>
      <c r="B57" s="104"/>
      <c r="C57" s="104"/>
      <c r="D57" s="110"/>
      <c r="E57" s="111">
        <f>L54</f>
        <v>0</v>
      </c>
      <c r="F57" s="112"/>
      <c r="G57" s="71" t="s">
        <v>6898</v>
      </c>
      <c r="H57" s="118" t="s">
        <v>6899</v>
      </c>
      <c r="I57" s="104"/>
      <c r="J57" s="104"/>
      <c r="K57" s="110"/>
      <c r="L57" s="119">
        <f>IF(E57*0.17&gt;=1,E57*0.17,0)</f>
        <v>0</v>
      </c>
      <c r="M57" s="107"/>
      <c r="N57" s="112"/>
      <c r="O57" s="51"/>
      <c r="P57" s="51"/>
      <c r="Q57" s="51"/>
      <c r="R57" s="51"/>
      <c r="S57" s="51"/>
      <c r="T57" s="51"/>
      <c r="U57" s="51"/>
      <c r="V57" s="51"/>
      <c r="W57" s="51"/>
      <c r="X57" s="51"/>
      <c r="Y57" s="51"/>
      <c r="Z57" s="51"/>
    </row>
    <row r="58" spans="1:26" ht="12.75" customHeight="1">
      <c r="A58" s="133" t="s">
        <v>6900</v>
      </c>
      <c r="B58" s="104"/>
      <c r="C58" s="104"/>
      <c r="D58" s="104"/>
      <c r="E58" s="104"/>
      <c r="F58" s="104"/>
      <c r="G58" s="104"/>
      <c r="H58" s="104"/>
      <c r="I58" s="110"/>
      <c r="J58" s="133" t="str">
        <f>IF(A4=14,"February 10th"&amp;","&amp;" "&amp;'Fertilizer Tonnage Entry Form'!D2+1,IF(A4=16,"August 10th"&amp;","&amp;"  "&amp;'Fertilizer Tonnage Entry Form'!D2," "))</f>
        <v>February 10th, 2019</v>
      </c>
      <c r="K58" s="110"/>
      <c r="L58" s="134">
        <v>0</v>
      </c>
      <c r="M58" s="99"/>
      <c r="N58" s="114"/>
      <c r="O58" s="51"/>
      <c r="P58" s="51"/>
      <c r="Q58" s="51"/>
      <c r="R58" s="51"/>
      <c r="S58" s="51"/>
      <c r="T58" s="51"/>
      <c r="U58" s="51"/>
      <c r="V58" s="51"/>
      <c r="W58" s="51"/>
      <c r="X58" s="51"/>
      <c r="Y58" s="51"/>
      <c r="Z58" s="51"/>
    </row>
    <row r="59" spans="1:26" ht="12.75" customHeight="1">
      <c r="A59" s="117" t="s">
        <v>6901</v>
      </c>
      <c r="B59" s="104"/>
      <c r="C59" s="104"/>
      <c r="D59" s="104"/>
      <c r="E59" s="104"/>
      <c r="F59" s="104"/>
      <c r="G59" s="104"/>
      <c r="H59" s="104"/>
      <c r="I59" s="104"/>
      <c r="J59" s="104"/>
      <c r="K59" s="110"/>
      <c r="L59" s="135">
        <f>L57+L58</f>
        <v>0</v>
      </c>
      <c r="M59" s="99"/>
      <c r="N59" s="114"/>
      <c r="O59" s="72">
        <v>59</v>
      </c>
      <c r="P59" s="51"/>
      <c r="Q59" s="51"/>
      <c r="R59" s="51"/>
      <c r="S59" s="51"/>
      <c r="T59" s="51"/>
      <c r="U59" s="51"/>
      <c r="V59" s="51"/>
      <c r="W59" s="51"/>
      <c r="X59" s="51"/>
      <c r="Y59" s="51"/>
      <c r="Z59" s="51"/>
    </row>
    <row r="60" spans="1:26" ht="12.75" customHeight="1">
      <c r="A60" s="117" t="s">
        <v>6902</v>
      </c>
      <c r="B60" s="104"/>
      <c r="C60" s="104"/>
      <c r="D60" s="104"/>
      <c r="E60" s="104"/>
      <c r="F60" s="104"/>
      <c r="G60" s="104"/>
      <c r="H60" s="104"/>
      <c r="I60" s="104"/>
      <c r="J60" s="104"/>
      <c r="K60" s="110"/>
      <c r="L60" s="136">
        <f>'Fertilizer Tonnage Entry Form'!$V$736</f>
        <v>0</v>
      </c>
      <c r="M60" s="99"/>
      <c r="N60" s="114"/>
      <c r="O60" s="72">
        <v>62</v>
      </c>
      <c r="P60" s="51"/>
      <c r="Q60" s="51"/>
      <c r="R60" s="51"/>
      <c r="S60" s="51"/>
      <c r="T60" s="51"/>
      <c r="U60" s="51"/>
      <c r="V60" s="51"/>
      <c r="W60" s="51"/>
      <c r="X60" s="51"/>
      <c r="Y60" s="51"/>
      <c r="Z60" s="51"/>
    </row>
    <row r="61" spans="1:26" ht="12.7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2.75" customHeight="1">
      <c r="A62" s="51"/>
      <c r="B62" s="51"/>
      <c r="C62" s="51"/>
      <c r="D62" s="51"/>
      <c r="E62" s="51"/>
      <c r="F62" s="51"/>
      <c r="G62" s="51"/>
      <c r="H62" s="125" t="s">
        <v>6903</v>
      </c>
      <c r="I62" s="104"/>
      <c r="J62" s="104"/>
      <c r="K62" s="110"/>
      <c r="L62" s="126">
        <f>L59+L60</f>
        <v>0</v>
      </c>
      <c r="M62" s="127"/>
      <c r="N62" s="128"/>
      <c r="O62" s="51"/>
      <c r="P62" s="51"/>
      <c r="Q62" s="51"/>
      <c r="R62" s="51"/>
      <c r="S62" s="51"/>
      <c r="T62" s="51"/>
      <c r="U62" s="51"/>
      <c r="V62" s="51"/>
      <c r="W62" s="51"/>
      <c r="X62" s="51"/>
      <c r="Y62" s="51"/>
      <c r="Z62" s="51"/>
    </row>
    <row r="63" spans="1:26" ht="12.75" customHeight="1">
      <c r="A63" s="129"/>
      <c r="B63" s="107"/>
      <c r="C63" s="107"/>
      <c r="D63" s="107"/>
      <c r="E63" s="112"/>
      <c r="F63" s="51"/>
      <c r="G63" s="73"/>
      <c r="H63" s="73"/>
      <c r="I63" s="51"/>
      <c r="J63" s="51"/>
      <c r="K63" s="51"/>
      <c r="L63" s="51"/>
      <c r="M63" s="51"/>
      <c r="N63" s="73"/>
      <c r="O63" s="51"/>
      <c r="P63" s="51"/>
      <c r="Q63" s="51"/>
      <c r="R63" s="51"/>
      <c r="S63" s="51"/>
      <c r="T63" s="51"/>
      <c r="U63" s="51"/>
      <c r="V63" s="51"/>
      <c r="W63" s="51"/>
      <c r="X63" s="51"/>
      <c r="Y63" s="51"/>
      <c r="Z63" s="51"/>
    </row>
    <row r="64" spans="1:26" ht="12.75" customHeight="1">
      <c r="A64" s="120" t="s">
        <v>6904</v>
      </c>
      <c r="B64" s="121"/>
      <c r="C64" s="121"/>
      <c r="D64" s="121"/>
      <c r="E64" s="122"/>
      <c r="F64" s="51"/>
      <c r="G64" s="130"/>
      <c r="H64" s="107"/>
      <c r="I64" s="112"/>
      <c r="J64" s="74"/>
      <c r="K64" s="130"/>
      <c r="L64" s="107"/>
      <c r="M64" s="107"/>
      <c r="N64" s="107"/>
      <c r="O64" s="112"/>
      <c r="P64" s="51"/>
      <c r="Q64" s="51"/>
      <c r="R64" s="51"/>
      <c r="S64" s="51"/>
      <c r="T64" s="51"/>
      <c r="U64" s="51"/>
      <c r="V64" s="51"/>
      <c r="W64" s="51"/>
      <c r="X64" s="51"/>
      <c r="Y64" s="51"/>
      <c r="Z64" s="51"/>
    </row>
    <row r="65" spans="1:26" ht="12.75" customHeight="1">
      <c r="A65" s="51"/>
      <c r="B65" s="51"/>
      <c r="C65" s="51"/>
      <c r="D65" s="51"/>
      <c r="E65" s="51"/>
      <c r="F65" s="51"/>
      <c r="G65" s="120" t="s">
        <v>6905</v>
      </c>
      <c r="H65" s="121"/>
      <c r="I65" s="122"/>
      <c r="J65" s="51"/>
      <c r="K65" s="51"/>
      <c r="L65" s="120" t="s">
        <v>6906</v>
      </c>
      <c r="M65" s="121"/>
      <c r="N65" s="122"/>
      <c r="O65" s="51"/>
      <c r="P65" s="51"/>
      <c r="Q65" s="51"/>
      <c r="R65" s="51"/>
      <c r="S65" s="51"/>
      <c r="T65" s="51"/>
      <c r="U65" s="51"/>
      <c r="V65" s="51"/>
      <c r="W65" s="51"/>
      <c r="X65" s="51"/>
      <c r="Y65" s="51"/>
      <c r="Z65" s="51"/>
    </row>
    <row r="66" spans="1:26" ht="12.75" customHeight="1">
      <c r="A66" s="123"/>
      <c r="B66" s="107"/>
      <c r="C66" s="107"/>
      <c r="D66" s="107"/>
      <c r="E66" s="112"/>
      <c r="F66" s="51"/>
      <c r="G66" s="51"/>
      <c r="H66" s="51"/>
      <c r="I66" s="124"/>
      <c r="J66" s="107"/>
      <c r="K66" s="107"/>
      <c r="L66" s="112"/>
      <c r="M66" s="51"/>
      <c r="N66" s="51"/>
      <c r="O66" s="51"/>
      <c r="P66" s="51"/>
      <c r="Q66" s="51"/>
      <c r="R66" s="51"/>
      <c r="S66" s="51"/>
      <c r="T66" s="51"/>
      <c r="U66" s="51"/>
      <c r="V66" s="51"/>
      <c r="W66" s="51"/>
      <c r="X66" s="51"/>
      <c r="Y66" s="51"/>
      <c r="Z66" s="51"/>
    </row>
    <row r="67" spans="1:26" ht="12.75" customHeight="1">
      <c r="A67" s="120" t="s">
        <v>6907</v>
      </c>
      <c r="B67" s="121"/>
      <c r="C67" s="121"/>
      <c r="D67" s="121"/>
      <c r="E67" s="122"/>
      <c r="F67" s="51"/>
      <c r="G67" s="51"/>
      <c r="H67" s="51"/>
      <c r="I67" s="120" t="s">
        <v>6908</v>
      </c>
      <c r="J67" s="121"/>
      <c r="K67" s="121"/>
      <c r="L67" s="122"/>
      <c r="M67" s="51"/>
      <c r="N67" s="51"/>
      <c r="O67" s="51"/>
      <c r="P67" s="51"/>
      <c r="Q67" s="51"/>
      <c r="R67" s="51"/>
      <c r="S67" s="51"/>
      <c r="T67" s="51"/>
      <c r="U67" s="51"/>
      <c r="V67" s="51"/>
      <c r="W67" s="51"/>
      <c r="X67" s="51"/>
      <c r="Y67" s="51"/>
      <c r="Z67" s="51"/>
    </row>
    <row r="68" spans="1:26" ht="12.7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2.7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2.7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2.7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2.7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2.7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2.7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2.7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2.7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2.7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2.7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2.7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2.7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2.7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2.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2.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2.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2.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2.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2.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2.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2.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2.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2.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2.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2.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2.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2.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2.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2.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2.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2.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2.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2.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2.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2.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2.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2.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2.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2.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2.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2.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2.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2.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2.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2.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2.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2.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2.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2.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2.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2.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2.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2.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2.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2.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2.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2.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2.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2.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2.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2.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2.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2.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2.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2.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2.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2.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2.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2.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2.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2.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2.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2.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2.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2.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2.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2.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2.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2.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2.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2.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2.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2.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2.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2.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2.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2.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2.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2.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2.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2.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2.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2.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2.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2.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2.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2.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2.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2.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2.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2.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2.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2.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2.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2.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2.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2.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2.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2.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2.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2.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2.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2.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2.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2.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2.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2.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2.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2.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2.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2.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2.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2.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2.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2.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2.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2.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2.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2.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2.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2.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2.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2.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2.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2.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2.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2.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2.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2.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2.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2.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2.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2.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2.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2.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2.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2.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2.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2.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2.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2.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2.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2.7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2.7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2.7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2.7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2.7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2.7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2.7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2.7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2.7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2.7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2.7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2.7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2.7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2.7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2.7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2.7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2.7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2.7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2.7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2.7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2.7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2.7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2.7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2.7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2.7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2.7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2.7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2.7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2.7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2.7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2.7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2.7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2.7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2.7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2.7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2.7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2.7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2.7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2.75"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2.75"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2.75"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2.75"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2.75"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2.75"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2.75"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2.75"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2.75"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2.75"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2.7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2.75"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2.75"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2.75"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2.75"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2.75"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2.75"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2.7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2.75"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2.75"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2.75"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2.75"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2.75"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2.75"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2.75"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2.75"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2.75"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2.75"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2.75"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2.75"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2.75"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2.75"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2.75"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2.75"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2.75"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2.7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2.7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2.7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2.7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2.7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2.7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2.7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2.7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2.7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2.7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2.7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2.7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2.7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2.7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2.7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2.7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2.7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2.7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2.7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2.7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2.7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2.7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2.7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2.7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2.7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2.7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2.7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2.7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2.7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2.7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2.7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2.7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2.7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2.7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2.7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2.7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2.7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2.7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2.7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2.7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2.7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2.7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2.7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2.7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2.7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2.7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2.7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2.7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2.7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2.7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2.7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2.7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2.7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2.7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2.7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2.7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2.7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2.7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2.7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2.7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2.7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2.7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2.7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2.7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2.7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2.7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2.7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2.7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2.7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2.7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2.7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2.7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2.7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2.7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2.7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2.7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2.7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2.7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2.7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2.7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2.7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2.7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2.7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2.7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2.7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2.7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2.7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2.7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2.7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2.7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2.7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2.7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2.7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2.7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2.7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2.7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2.7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2.7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2.7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2.7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2.7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2.7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2.7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2.7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2.7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2.7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2.7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2.7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2.7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2.7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2.7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2.7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2.7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2.7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2.7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2.7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2.7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2.7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2.7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2.7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2.7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2.7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2.7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2.7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2.7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2.7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2.7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2.7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2.7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2.7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2.7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2.7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2.7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2.7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2.7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2.7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2.7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2.7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2.7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2.7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2.7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2.7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2.7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2.7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2.7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2.7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2.7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2.7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2.7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2.7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2.7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2.7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2.7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2.7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2.7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2.7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2.7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2.7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2.7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2.7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2.7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2.7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2.7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2.7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2.7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2.7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2.7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2.7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2.7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2.7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2.7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2.7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2.7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2.7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2.7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2.7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2.7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2.7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2.7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2.7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2.7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2.7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2.75"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2.75"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2.75"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2.7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2.7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2.7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2.7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2.7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2.7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2.7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2.7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2.7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2.7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2.7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2.7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2.7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2.7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2.7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2.7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2.7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2.7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2.7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2.7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2.7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2.7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2.7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2.7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2.7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2.7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2.7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2.7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2.7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2.7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2.7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2.7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2.7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2.7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2.7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2.7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2.7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2.7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2.7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2.7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2.7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2.7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2.7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2.7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2.7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2.7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2.7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2.7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2.7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2.7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2.7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2.7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2.7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2.7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2.7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2.7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2.7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2.7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2.7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2.7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2.7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2.7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2.7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2.7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2.7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2.7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2.7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2.7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2.7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2.7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2.7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2.7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2.7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2.7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2.7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2.7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2.7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2.7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2.7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2.7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2.7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2.7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2.7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2.7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2.7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2.7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2.7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2.7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2.7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2.7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2.7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2.7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2.7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2.7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2.7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2.7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2.7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2.7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2.7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2.7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2.7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2.7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2.7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2.7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2.7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2.7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2.7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2.7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2.7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2.7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2.7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2.7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2.7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2.7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2.7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2.7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2.7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2.7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2.7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2.7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2.7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2.7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2.7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2.7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2.7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2.7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2.7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2.7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2.7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2.7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2.7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2.7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2.7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2.7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2.7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2.7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2.7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2.7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2.7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2.7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2.7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2.7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2.7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2.7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2.7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2.7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2.7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2.7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2.7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2.7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2.7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2.7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2.7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2.7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2.7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2.7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2.7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2.7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2.7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2.7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2.7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2.7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2.7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2.7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2.7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2.7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2.7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2.7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2.7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2.7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2.7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2.7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2.7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2.7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2.7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2.7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2.7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2.7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2.7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2.7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2.7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2.7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2.7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2.7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2.7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2.7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2.7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2.7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2.7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2.7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2.7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2.7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2.7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2.7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2.7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2.7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2.7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2.7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2.7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2.7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2.7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2.7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2.7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2.7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2.7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2.7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2.7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2.7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2.7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2.7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2.7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2.7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2.7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2.7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2.7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2.7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2.7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2.7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2.7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2.7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2.7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2.7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2.7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2.7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2.7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2.7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2.7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2.7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2.7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2.7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2.7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2.7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2.7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2.7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2.7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2.7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2.7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2.7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2.7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2.7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2.7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2.7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2.7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2.7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2.7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2.7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2.7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2.7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2.7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2.7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2.7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2.7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2.7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2.7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2.7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2.7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2.7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2.7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2.7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2.7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2.7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2.7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2.7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2.7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2.7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2.7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2.7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2.7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2.7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2.7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2.7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2.7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2.7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2.7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2.7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2.7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2.7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2.7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2.7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2.7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2.7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2.7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2.7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2.7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2.7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2.7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2.7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2.7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2.7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2.7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2.7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2.7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2.7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2.7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2.7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2.7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2.7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2.7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2.7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2.7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2.7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2.7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2.7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2.7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2.7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2.7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2.7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2.7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2.7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2.7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2.7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2.7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2.7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2.7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2.7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2.7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2.7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2.7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2.7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2.7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2.7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2.7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2.7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2.7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2.7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2.7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2.7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2.7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2.7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2.7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2.7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2.7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2.7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2.7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2.7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2.7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2.7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2.7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2.7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2.7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2.7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2.7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2.7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2.7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2.7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2.7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2.7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2.7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2.7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2.7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2.7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2.7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2.7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2.7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2.7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2.7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2.7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2.7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2.7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2.7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2.7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2.7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2.7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2.7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2.7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2.7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2.7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2.7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2.7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2.7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2.7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2.7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2.7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2.7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2.7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2.7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2.7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2.7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2.7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2.7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2.7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2.7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2.7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2.7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2.7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2.7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2.7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2.7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2.7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2.7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2.7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2.7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2.7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2.7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2.7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2.7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2.7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2.7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2.7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2.7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2.7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2.7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2.7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2.7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2.7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2.7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2.7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2.7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2.7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2.7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2.7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2.7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2.7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2.7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2.7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2.7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2.7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2.7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2.7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2.7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2.7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2.7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2.7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2.7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2.7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2.7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2.7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2.7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2.7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2.7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2.7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2.7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2.7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2.7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2.7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2.7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2.7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2.7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2.7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2.7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2.7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2.7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2.7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2.7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2.7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2.7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2.7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2.7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2.7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2.7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2.7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2.7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2.7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2.7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2.7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2.7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2.7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2.7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2.7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2.7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2.7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2.7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2.7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2.7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2.7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2.7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2.7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2.7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2.75"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2.75"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2.75"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2.75"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2.75"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2.75"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2.75"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2.75"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2.75"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2.75"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2.75"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2.75"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2.75"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2.75"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2.75"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2.75"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2.75"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2.75"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2.75"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2.75"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2.75"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2.75"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2.75"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2.75"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2.75"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2.75"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2.75"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2.75"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2.75"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2.75"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2.75"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2.75"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2.75"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2.75"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2.75"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2.75"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2.75"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2.75"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2.75"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2.75"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2.75"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2.75"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2.75"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2.75"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2.75"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2.75"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2.75"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2.75"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2.75"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2.75"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2.75"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2.75" customHeight="1">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2.75" customHeight="1">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2.75" customHeight="1">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mergeCells count="177">
    <mergeCell ref="I46:K46"/>
    <mergeCell ref="L46:N46"/>
    <mergeCell ref="A47:C47"/>
    <mergeCell ref="D47:F47"/>
    <mergeCell ref="I39:K39"/>
    <mergeCell ref="L39:N39"/>
    <mergeCell ref="A37:C37"/>
    <mergeCell ref="A38:C38"/>
    <mergeCell ref="D38:F38"/>
    <mergeCell ref="I38:K38"/>
    <mergeCell ref="L38:N38"/>
    <mergeCell ref="A39:C39"/>
    <mergeCell ref="D39:F39"/>
    <mergeCell ref="D35:F35"/>
    <mergeCell ref="I36:K36"/>
    <mergeCell ref="I37:K37"/>
    <mergeCell ref="I35:K35"/>
    <mergeCell ref="L35:N35"/>
    <mergeCell ref="A36:C36"/>
    <mergeCell ref="D36:F36"/>
    <mergeCell ref="L36:N36"/>
    <mergeCell ref="D37:F37"/>
    <mergeCell ref="L37:N37"/>
    <mergeCell ref="A28:C28"/>
    <mergeCell ref="D28:F28"/>
    <mergeCell ref="I28:K28"/>
    <mergeCell ref="L28:N28"/>
    <mergeCell ref="D29:F29"/>
    <mergeCell ref="I29:K29"/>
    <mergeCell ref="L29:N29"/>
    <mergeCell ref="A29:C29"/>
    <mergeCell ref="A30:C30"/>
    <mergeCell ref="D30:F30"/>
    <mergeCell ref="I30:K30"/>
    <mergeCell ref="L30:N30"/>
    <mergeCell ref="A10:C10"/>
    <mergeCell ref="D10:J10"/>
    <mergeCell ref="K10:N10"/>
    <mergeCell ref="A11:C11"/>
    <mergeCell ref="D11:H11"/>
    <mergeCell ref="K11:N11"/>
    <mergeCell ref="D13:E13"/>
    <mergeCell ref="L18:N19"/>
    <mergeCell ref="O18:O19"/>
    <mergeCell ref="A16:M16"/>
    <mergeCell ref="A17:N17"/>
    <mergeCell ref="A18:C19"/>
    <mergeCell ref="D18:F19"/>
    <mergeCell ref="G18:G19"/>
    <mergeCell ref="H18:H19"/>
    <mergeCell ref="I18:K19"/>
    <mergeCell ref="A2:B2"/>
    <mergeCell ref="D2:K2"/>
    <mergeCell ref="A3:C3"/>
    <mergeCell ref="D3:K3"/>
    <mergeCell ref="L3:N3"/>
    <mergeCell ref="A4:C4"/>
    <mergeCell ref="D4:K4"/>
    <mergeCell ref="D9:J9"/>
    <mergeCell ref="K9:N9"/>
    <mergeCell ref="A5:C5"/>
    <mergeCell ref="D5:K5"/>
    <mergeCell ref="D6:K6"/>
    <mergeCell ref="A8:C8"/>
    <mergeCell ref="D8:E8"/>
    <mergeCell ref="K8:O8"/>
    <mergeCell ref="A9:C9"/>
    <mergeCell ref="I31:K31"/>
    <mergeCell ref="L31:N31"/>
    <mergeCell ref="A58:I58"/>
    <mergeCell ref="J58:K58"/>
    <mergeCell ref="L58:N58"/>
    <mergeCell ref="A59:K59"/>
    <mergeCell ref="L59:N59"/>
    <mergeCell ref="A60:K60"/>
    <mergeCell ref="L60:N60"/>
    <mergeCell ref="A31:C31"/>
    <mergeCell ref="D31:F31"/>
    <mergeCell ref="A32:C32"/>
    <mergeCell ref="D32:F32"/>
    <mergeCell ref="I32:K32"/>
    <mergeCell ref="L32:N32"/>
    <mergeCell ref="D33:F33"/>
    <mergeCell ref="I33:K33"/>
    <mergeCell ref="L33:N33"/>
    <mergeCell ref="A33:C33"/>
    <mergeCell ref="A34:C34"/>
    <mergeCell ref="D34:F34"/>
    <mergeCell ref="I34:K34"/>
    <mergeCell ref="L34:N34"/>
    <mergeCell ref="A35:C35"/>
    <mergeCell ref="I27:K27"/>
    <mergeCell ref="L27:N27"/>
    <mergeCell ref="A25:C25"/>
    <mergeCell ref="A26:C26"/>
    <mergeCell ref="D26:F26"/>
    <mergeCell ref="I26:K26"/>
    <mergeCell ref="L26:N26"/>
    <mergeCell ref="A27:C27"/>
    <mergeCell ref="D27:F27"/>
    <mergeCell ref="A23:C23"/>
    <mergeCell ref="D23:F23"/>
    <mergeCell ref="A24:C24"/>
    <mergeCell ref="D24:F24"/>
    <mergeCell ref="I24:K24"/>
    <mergeCell ref="L24:N24"/>
    <mergeCell ref="D25:F25"/>
    <mergeCell ref="I25:K25"/>
    <mergeCell ref="L25:N25"/>
    <mergeCell ref="I23:K23"/>
    <mergeCell ref="L23:N23"/>
    <mergeCell ref="A20:C20"/>
    <mergeCell ref="D20:F20"/>
    <mergeCell ref="I20:K20"/>
    <mergeCell ref="L20:N20"/>
    <mergeCell ref="D21:F21"/>
    <mergeCell ref="I21:K21"/>
    <mergeCell ref="L21:N21"/>
    <mergeCell ref="A21:C21"/>
    <mergeCell ref="A22:C22"/>
    <mergeCell ref="D22:F22"/>
    <mergeCell ref="I22:K22"/>
    <mergeCell ref="L22:N22"/>
    <mergeCell ref="A54:K54"/>
    <mergeCell ref="L54:N54"/>
    <mergeCell ref="A57:D57"/>
    <mergeCell ref="E57:F57"/>
    <mergeCell ref="H57:K57"/>
    <mergeCell ref="L57:N57"/>
    <mergeCell ref="A64:E64"/>
    <mergeCell ref="A66:E66"/>
    <mergeCell ref="A67:E67"/>
    <mergeCell ref="I66:L66"/>
    <mergeCell ref="I67:L67"/>
    <mergeCell ref="H62:K62"/>
    <mergeCell ref="L62:N62"/>
    <mergeCell ref="A63:E63"/>
    <mergeCell ref="G64:I64"/>
    <mergeCell ref="K64:O64"/>
    <mergeCell ref="G65:I65"/>
    <mergeCell ref="L65:N65"/>
    <mergeCell ref="A43:C43"/>
    <mergeCell ref="D43:F43"/>
    <mergeCell ref="A48:C48"/>
    <mergeCell ref="D48:F48"/>
    <mergeCell ref="I48:K48"/>
    <mergeCell ref="L48:N48"/>
    <mergeCell ref="A52:K52"/>
    <mergeCell ref="L52:N52"/>
    <mergeCell ref="L53:N53"/>
    <mergeCell ref="A53:K53"/>
    <mergeCell ref="I44:K44"/>
    <mergeCell ref="I45:K45"/>
    <mergeCell ref="I43:K43"/>
    <mergeCell ref="L43:N43"/>
    <mergeCell ref="A44:C44"/>
    <mergeCell ref="D44:F44"/>
    <mergeCell ref="L44:N44"/>
    <mergeCell ref="D45:F45"/>
    <mergeCell ref="L45:N45"/>
    <mergeCell ref="I47:K47"/>
    <mergeCell ref="L47:N47"/>
    <mergeCell ref="A45:C45"/>
    <mergeCell ref="A46:C46"/>
    <mergeCell ref="D46:F46"/>
    <mergeCell ref="A40:C40"/>
    <mergeCell ref="D40:F40"/>
    <mergeCell ref="I40:K40"/>
    <mergeCell ref="L40:N40"/>
    <mergeCell ref="D41:F41"/>
    <mergeCell ref="I41:K41"/>
    <mergeCell ref="L41:N41"/>
    <mergeCell ref="A41:C41"/>
    <mergeCell ref="A42:C42"/>
    <mergeCell ref="D42:F42"/>
    <mergeCell ref="I42:K42"/>
    <mergeCell ref="L42:N42"/>
  </mergeCells>
  <printOptions horizontalCentered="1"/>
  <pageMargins left="0.25" right="0.25" top="0.17" bottom="0" header="0" footer="0"/>
  <pageSetup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00"/>
  </sheetPr>
  <dimension ref="A1:L1000"/>
  <sheetViews>
    <sheetView workbookViewId="0"/>
  </sheetViews>
  <sheetFormatPr defaultColWidth="12.6640625" defaultRowHeight="15" customHeight="1"/>
  <cols>
    <col min="1" max="1" width="124.77734375" customWidth="1"/>
    <col min="2" max="26" width="8.6640625" customWidth="1"/>
  </cols>
  <sheetData>
    <row r="1" spans="1:12" ht="12.75" customHeight="1">
      <c r="A1" s="75" t="s">
        <v>6909</v>
      </c>
    </row>
    <row r="2" spans="1:12" ht="12.75" customHeight="1">
      <c r="A2" s="76"/>
    </row>
    <row r="3" spans="1:12" ht="12.75" customHeight="1">
      <c r="A3" s="76" t="s">
        <v>6910</v>
      </c>
    </row>
    <row r="4" spans="1:12" ht="12.75" customHeight="1">
      <c r="A4" s="76"/>
    </row>
    <row r="5" spans="1:12" ht="12.75" customHeight="1">
      <c r="A5" s="76" t="s">
        <v>6911</v>
      </c>
    </row>
    <row r="6" spans="1:12" ht="12.75" customHeight="1">
      <c r="A6" s="76"/>
    </row>
    <row r="7" spans="1:12" ht="12.75" customHeight="1">
      <c r="A7" s="76" t="s">
        <v>6912</v>
      </c>
    </row>
    <row r="8" spans="1:12" ht="12.75" customHeight="1">
      <c r="A8" s="76" t="s">
        <v>6913</v>
      </c>
    </row>
    <row r="9" spans="1:12" ht="12.75" customHeight="1">
      <c r="A9" s="76" t="s">
        <v>6914</v>
      </c>
      <c r="B9" s="159"/>
      <c r="C9" s="83"/>
      <c r="D9" s="83"/>
      <c r="E9" s="83"/>
      <c r="F9" s="83"/>
      <c r="G9" s="83"/>
      <c r="H9" s="83"/>
      <c r="I9" s="83"/>
      <c r="J9" s="77"/>
      <c r="K9" s="77"/>
      <c r="L9" s="77"/>
    </row>
    <row r="10" spans="1:12" ht="12.75" customHeight="1">
      <c r="A10" s="76"/>
    </row>
    <row r="11" spans="1:12" ht="12.75" customHeight="1">
      <c r="A11" s="76" t="s">
        <v>6915</v>
      </c>
    </row>
    <row r="12" spans="1:12" ht="12.75" customHeight="1">
      <c r="A12" s="76"/>
    </row>
    <row r="13" spans="1:12" ht="12.75" customHeight="1">
      <c r="A13" s="76" t="s">
        <v>6916</v>
      </c>
    </row>
    <row r="14" spans="1:12" ht="12.75" customHeight="1">
      <c r="A14" s="76"/>
    </row>
    <row r="15" spans="1:12" ht="12.75" customHeight="1">
      <c r="A15" s="76" t="s">
        <v>6917</v>
      </c>
    </row>
    <row r="16" spans="1:12" ht="12.75" customHeight="1">
      <c r="A16" s="76"/>
    </row>
    <row r="17" spans="1:1" ht="12.75" customHeight="1">
      <c r="A17" s="76" t="s">
        <v>6918</v>
      </c>
    </row>
    <row r="18" spans="1:1" ht="12.75" customHeight="1">
      <c r="A18" s="76"/>
    </row>
    <row r="19" spans="1:1" ht="12.75" customHeight="1">
      <c r="A19" s="78" t="s">
        <v>6919</v>
      </c>
    </row>
    <row r="20" spans="1:1" ht="12.75" customHeight="1">
      <c r="A20" s="76"/>
    </row>
    <row r="21" spans="1:1" ht="12.75" customHeight="1">
      <c r="A21" s="79" t="s">
        <v>6920</v>
      </c>
    </row>
    <row r="22" spans="1:1" ht="12.75" customHeight="1">
      <c r="A22" s="76"/>
    </row>
    <row r="23" spans="1:1" ht="12.75" customHeight="1">
      <c r="A23" s="80" t="s">
        <v>6921</v>
      </c>
    </row>
    <row r="24" spans="1:1" ht="12.75" customHeight="1">
      <c r="A24" s="76"/>
    </row>
    <row r="25" spans="1:1" ht="12.75" customHeight="1">
      <c r="A25" s="76"/>
    </row>
    <row r="26" spans="1:1" ht="12.75" customHeight="1">
      <c r="A26" s="76" t="s">
        <v>6922</v>
      </c>
    </row>
    <row r="27" spans="1:1" ht="12.75" customHeight="1">
      <c r="A27" s="76"/>
    </row>
    <row r="28" spans="1:1" ht="12.75" customHeight="1">
      <c r="A28" s="76" t="s">
        <v>6923</v>
      </c>
    </row>
    <row r="29" spans="1:1" ht="12.75" customHeight="1">
      <c r="A29" s="76"/>
    </row>
    <row r="30" spans="1:1" ht="12.75" customHeight="1">
      <c r="A30" s="76"/>
    </row>
    <row r="31" spans="1:1" ht="12.75" customHeight="1">
      <c r="A31" s="76" t="s">
        <v>6924</v>
      </c>
    </row>
    <row r="32" spans="1:1" ht="12.75" customHeight="1">
      <c r="A32" s="76"/>
    </row>
    <row r="33" spans="1:1" ht="12.75" customHeight="1">
      <c r="A33" s="76" t="s">
        <v>6925</v>
      </c>
    </row>
    <row r="34" spans="1:1" ht="12.75" customHeight="1">
      <c r="A34" s="76"/>
    </row>
    <row r="35" spans="1:1" ht="12.75" customHeight="1">
      <c r="A35" s="78" t="s">
        <v>6926</v>
      </c>
    </row>
    <row r="36" spans="1:1" ht="12.75" customHeight="1">
      <c r="A36" s="76"/>
    </row>
    <row r="37" spans="1:1" ht="12.75" customHeight="1">
      <c r="A37" s="76" t="s">
        <v>6927</v>
      </c>
    </row>
    <row r="38" spans="1:1" ht="12.75" customHeight="1">
      <c r="A38" s="81"/>
    </row>
    <row r="39" spans="1:1" ht="12.75" customHeight="1">
      <c r="A39" s="81"/>
    </row>
    <row r="40" spans="1:1" ht="12.75" customHeight="1">
      <c r="A40" s="81"/>
    </row>
    <row r="41" spans="1:1" ht="12.75" customHeight="1">
      <c r="A41" s="81"/>
    </row>
    <row r="42" spans="1:1" ht="12.75" customHeight="1">
      <c r="A42" s="81"/>
    </row>
    <row r="43" spans="1:1" ht="12.75" customHeight="1">
      <c r="A43" s="81"/>
    </row>
    <row r="44" spans="1:1" ht="12.75" customHeight="1">
      <c r="A44" s="81"/>
    </row>
    <row r="45" spans="1:1" ht="12.75" customHeight="1">
      <c r="A45" s="81"/>
    </row>
    <row r="46" spans="1:1" ht="12.75" customHeight="1">
      <c r="A46" s="81"/>
    </row>
    <row r="47" spans="1:1" ht="12.75" customHeight="1">
      <c r="A47" s="81"/>
    </row>
    <row r="48" spans="1:1" ht="12.75" customHeight="1">
      <c r="A48" s="81"/>
    </row>
    <row r="49" spans="1:1" ht="12.75" customHeight="1">
      <c r="A49" s="81"/>
    </row>
    <row r="50" spans="1:1" ht="12.75" customHeight="1">
      <c r="A50" s="81"/>
    </row>
    <row r="51" spans="1:1" ht="12.75" customHeight="1">
      <c r="A51" s="81"/>
    </row>
    <row r="52" spans="1:1" ht="12.75" customHeight="1">
      <c r="A52" s="81"/>
    </row>
    <row r="53" spans="1:1" ht="12.75" customHeight="1">
      <c r="A53" s="81"/>
    </row>
    <row r="54" spans="1:1" ht="12.75" customHeight="1">
      <c r="A54" s="81"/>
    </row>
    <row r="55" spans="1:1" ht="12.75" customHeight="1">
      <c r="A55" s="81"/>
    </row>
    <row r="56" spans="1:1" ht="12.75" customHeight="1">
      <c r="A56" s="81"/>
    </row>
    <row r="57" spans="1:1" ht="12.75" customHeight="1">
      <c r="A57" s="81"/>
    </row>
    <row r="58" spans="1:1" ht="12.75" customHeight="1">
      <c r="A58" s="81"/>
    </row>
    <row r="59" spans="1:1" ht="12.75" customHeight="1">
      <c r="A59" s="81"/>
    </row>
    <row r="60" spans="1:1" ht="12.75" customHeight="1">
      <c r="A60" s="81"/>
    </row>
    <row r="61" spans="1:1" ht="12.75" customHeight="1">
      <c r="A61" s="81"/>
    </row>
    <row r="62" spans="1:1" ht="12.75" customHeight="1">
      <c r="A62" s="81"/>
    </row>
    <row r="63" spans="1:1" ht="12.75" customHeight="1">
      <c r="A63" s="81"/>
    </row>
    <row r="64" spans="1:1" ht="12.75" customHeight="1">
      <c r="A64" s="81"/>
    </row>
    <row r="65" spans="1:1" ht="12.75" customHeight="1">
      <c r="A65" s="81"/>
    </row>
    <row r="66" spans="1:1" ht="12.75" customHeight="1">
      <c r="A66" s="81"/>
    </row>
    <row r="67" spans="1:1" ht="12.75" customHeight="1">
      <c r="A67" s="81"/>
    </row>
    <row r="68" spans="1:1" ht="12.75" customHeight="1">
      <c r="A68" s="81"/>
    </row>
    <row r="69" spans="1:1" ht="12.75" customHeight="1">
      <c r="A69" s="81"/>
    </row>
    <row r="70" spans="1:1" ht="12.75" customHeight="1">
      <c r="A70" s="81"/>
    </row>
    <row r="71" spans="1:1" ht="12.75" customHeight="1">
      <c r="A71" s="81"/>
    </row>
    <row r="72" spans="1:1" ht="12.75" customHeight="1">
      <c r="A72" s="81"/>
    </row>
    <row r="73" spans="1:1" ht="12.75" customHeight="1">
      <c r="A73" s="81"/>
    </row>
    <row r="74" spans="1:1" ht="12.75" customHeight="1">
      <c r="A74" s="81"/>
    </row>
    <row r="75" spans="1:1" ht="12.75" customHeight="1">
      <c r="A75" s="81"/>
    </row>
    <row r="76" spans="1:1" ht="12.75" customHeight="1">
      <c r="A76" s="81"/>
    </row>
    <row r="77" spans="1:1" ht="12.75" customHeight="1">
      <c r="A77" s="81"/>
    </row>
    <row r="78" spans="1:1" ht="12.75" customHeight="1">
      <c r="A78" s="81"/>
    </row>
    <row r="79" spans="1:1" ht="12.75" customHeight="1">
      <c r="A79" s="81"/>
    </row>
    <row r="80" spans="1:1" ht="12.75" customHeight="1">
      <c r="A80" s="81"/>
    </row>
    <row r="81" spans="1:1" ht="12.75" customHeight="1">
      <c r="A81" s="81"/>
    </row>
    <row r="82" spans="1:1" ht="12.75" customHeight="1">
      <c r="A82" s="81"/>
    </row>
    <row r="83" spans="1:1" ht="12.75" customHeight="1">
      <c r="A83" s="81"/>
    </row>
    <row r="84" spans="1:1" ht="12.75" customHeight="1">
      <c r="A84" s="81"/>
    </row>
    <row r="85" spans="1:1" ht="12.75" customHeight="1">
      <c r="A85" s="81"/>
    </row>
    <row r="86" spans="1:1" ht="12.75" customHeight="1">
      <c r="A86" s="81"/>
    </row>
    <row r="87" spans="1:1" ht="12.75" customHeight="1">
      <c r="A87" s="81"/>
    </row>
    <row r="88" spans="1:1" ht="12.75" customHeight="1">
      <c r="A88" s="81"/>
    </row>
    <row r="89" spans="1:1" ht="12.75" customHeight="1">
      <c r="A89" s="81"/>
    </row>
    <row r="90" spans="1:1" ht="12.75" customHeight="1">
      <c r="A90" s="81"/>
    </row>
    <row r="91" spans="1:1" ht="12.75" customHeight="1">
      <c r="A91" s="81"/>
    </row>
    <row r="92" spans="1:1" ht="12.75" customHeight="1">
      <c r="A92" s="81"/>
    </row>
    <row r="93" spans="1:1" ht="12.75" customHeight="1">
      <c r="A93" s="81"/>
    </row>
    <row r="94" spans="1:1" ht="12.75" customHeight="1">
      <c r="A94" s="81"/>
    </row>
    <row r="95" spans="1:1" ht="12.75" customHeight="1">
      <c r="A95" s="81"/>
    </row>
    <row r="96" spans="1:1" ht="12.75" customHeight="1">
      <c r="A96" s="81"/>
    </row>
    <row r="97" spans="1:1" ht="12.75" customHeight="1">
      <c r="A97" s="81"/>
    </row>
    <row r="98" spans="1:1" ht="12.75" customHeight="1">
      <c r="A98" s="81"/>
    </row>
    <row r="99" spans="1:1" ht="12.75" customHeight="1">
      <c r="A99" s="81"/>
    </row>
    <row r="100" spans="1:1" ht="12.75" customHeight="1">
      <c r="A100" s="81"/>
    </row>
    <row r="101" spans="1:1" ht="12.75" customHeight="1">
      <c r="A101" s="81"/>
    </row>
    <row r="102" spans="1:1" ht="12.75" customHeight="1">
      <c r="A102" s="81"/>
    </row>
    <row r="103" spans="1:1" ht="12.75" customHeight="1">
      <c r="A103" s="81"/>
    </row>
    <row r="104" spans="1:1" ht="12.75" customHeight="1">
      <c r="A104" s="81"/>
    </row>
    <row r="105" spans="1:1" ht="12.75" customHeight="1">
      <c r="A105" s="81"/>
    </row>
    <row r="106" spans="1:1" ht="12.75" customHeight="1">
      <c r="A106" s="81"/>
    </row>
    <row r="107" spans="1:1" ht="12.75" customHeight="1">
      <c r="A107" s="81"/>
    </row>
    <row r="108" spans="1:1" ht="12.75" customHeight="1">
      <c r="A108" s="81"/>
    </row>
    <row r="109" spans="1:1" ht="12.75" customHeight="1">
      <c r="A109" s="81"/>
    </row>
    <row r="110" spans="1:1" ht="12.75" customHeight="1">
      <c r="A110" s="81"/>
    </row>
    <row r="111" spans="1:1" ht="12.75" customHeight="1">
      <c r="A111" s="81"/>
    </row>
    <row r="112" spans="1:1" ht="12.75" customHeight="1">
      <c r="A112" s="81"/>
    </row>
    <row r="113" spans="1:1" ht="12.75" customHeight="1">
      <c r="A113" s="81"/>
    </row>
    <row r="114" spans="1:1" ht="12.75" customHeight="1">
      <c r="A114" s="81"/>
    </row>
    <row r="115" spans="1:1" ht="12.75" customHeight="1">
      <c r="A115" s="81"/>
    </row>
    <row r="116" spans="1:1" ht="12.75" customHeight="1">
      <c r="A116" s="81"/>
    </row>
    <row r="117" spans="1:1" ht="12.75" customHeight="1">
      <c r="A117" s="81"/>
    </row>
    <row r="118" spans="1:1" ht="12.75" customHeight="1">
      <c r="A118" s="81"/>
    </row>
    <row r="119" spans="1:1" ht="12.75" customHeight="1">
      <c r="A119" s="81"/>
    </row>
    <row r="120" spans="1:1" ht="12.75" customHeight="1">
      <c r="A120" s="81"/>
    </row>
    <row r="121" spans="1:1" ht="12.75" customHeight="1">
      <c r="A121" s="81"/>
    </row>
    <row r="122" spans="1:1" ht="12.75" customHeight="1">
      <c r="A122" s="81"/>
    </row>
    <row r="123" spans="1:1" ht="12.75" customHeight="1">
      <c r="A123" s="81"/>
    </row>
    <row r="124" spans="1:1" ht="12.75" customHeight="1">
      <c r="A124" s="81"/>
    </row>
    <row r="125" spans="1:1" ht="12.75" customHeight="1">
      <c r="A125" s="81"/>
    </row>
    <row r="126" spans="1:1" ht="12.75" customHeight="1">
      <c r="A126" s="81"/>
    </row>
    <row r="127" spans="1:1" ht="12.75" customHeight="1">
      <c r="A127" s="81"/>
    </row>
    <row r="128" spans="1:1" ht="12.75" customHeight="1">
      <c r="A128" s="81"/>
    </row>
    <row r="129" spans="1:1" ht="12.75" customHeight="1">
      <c r="A129" s="81"/>
    </row>
    <row r="130" spans="1:1" ht="12.75" customHeight="1">
      <c r="A130" s="81"/>
    </row>
    <row r="131" spans="1:1" ht="12.75" customHeight="1">
      <c r="A131" s="81"/>
    </row>
    <row r="132" spans="1:1" ht="12.75" customHeight="1">
      <c r="A132" s="81"/>
    </row>
    <row r="133" spans="1:1" ht="12.75" customHeight="1">
      <c r="A133" s="81"/>
    </row>
    <row r="134" spans="1:1" ht="12.75" customHeight="1">
      <c r="A134" s="81"/>
    </row>
    <row r="135" spans="1:1" ht="12.75" customHeight="1">
      <c r="A135" s="81"/>
    </row>
    <row r="136" spans="1:1" ht="12.75" customHeight="1">
      <c r="A136" s="81"/>
    </row>
    <row r="137" spans="1:1" ht="12.75" customHeight="1">
      <c r="A137" s="81"/>
    </row>
    <row r="138" spans="1:1" ht="12.75" customHeight="1">
      <c r="A138" s="81"/>
    </row>
    <row r="139" spans="1:1" ht="12.75" customHeight="1">
      <c r="A139" s="81"/>
    </row>
    <row r="140" spans="1:1" ht="12.75" customHeight="1">
      <c r="A140" s="81"/>
    </row>
    <row r="141" spans="1:1" ht="12.75" customHeight="1">
      <c r="A141" s="81"/>
    </row>
    <row r="142" spans="1:1" ht="12.75" customHeight="1">
      <c r="A142" s="81"/>
    </row>
    <row r="143" spans="1:1" ht="12.75" customHeight="1">
      <c r="A143" s="81"/>
    </row>
    <row r="144" spans="1:1" ht="12.75" customHeight="1">
      <c r="A144" s="81"/>
    </row>
    <row r="145" spans="1:1" ht="12.75" customHeight="1">
      <c r="A145" s="81"/>
    </row>
    <row r="146" spans="1:1" ht="12.75" customHeight="1">
      <c r="A146" s="81"/>
    </row>
    <row r="147" spans="1:1" ht="12.75" customHeight="1">
      <c r="A147" s="81"/>
    </row>
    <row r="148" spans="1:1" ht="12.75" customHeight="1">
      <c r="A148" s="81"/>
    </row>
    <row r="149" spans="1:1" ht="12.75" customHeight="1">
      <c r="A149" s="81"/>
    </row>
    <row r="150" spans="1:1" ht="12.75" customHeight="1">
      <c r="A150" s="81"/>
    </row>
    <row r="151" spans="1:1" ht="12.75" customHeight="1">
      <c r="A151" s="81"/>
    </row>
    <row r="152" spans="1:1" ht="12.75" customHeight="1">
      <c r="A152" s="81"/>
    </row>
    <row r="153" spans="1:1" ht="12.75" customHeight="1">
      <c r="A153" s="81"/>
    </row>
    <row r="154" spans="1:1" ht="12.75" customHeight="1">
      <c r="A154" s="81"/>
    </row>
    <row r="155" spans="1:1" ht="12.75" customHeight="1">
      <c r="A155" s="81"/>
    </row>
    <row r="156" spans="1:1" ht="12.75" customHeight="1">
      <c r="A156" s="81"/>
    </row>
    <row r="157" spans="1:1" ht="12.75" customHeight="1">
      <c r="A157" s="81"/>
    </row>
    <row r="158" spans="1:1" ht="12.75" customHeight="1">
      <c r="A158" s="81"/>
    </row>
    <row r="159" spans="1:1" ht="12.75" customHeight="1">
      <c r="A159" s="81"/>
    </row>
    <row r="160" spans="1:1" ht="12.75" customHeight="1">
      <c r="A160" s="81"/>
    </row>
    <row r="161" spans="1:1" ht="12.75" customHeight="1">
      <c r="A161" s="81"/>
    </row>
    <row r="162" spans="1:1" ht="12.75" customHeight="1">
      <c r="A162" s="81"/>
    </row>
    <row r="163" spans="1:1" ht="12.75" customHeight="1">
      <c r="A163" s="81"/>
    </row>
    <row r="164" spans="1:1" ht="12.75" customHeight="1">
      <c r="A164" s="81"/>
    </row>
    <row r="165" spans="1:1" ht="12.75" customHeight="1">
      <c r="A165" s="81"/>
    </row>
    <row r="166" spans="1:1" ht="12.75" customHeight="1">
      <c r="A166" s="81"/>
    </row>
    <row r="167" spans="1:1" ht="12.75" customHeight="1">
      <c r="A167" s="81"/>
    </row>
    <row r="168" spans="1:1" ht="12.75" customHeight="1">
      <c r="A168" s="81"/>
    </row>
    <row r="169" spans="1:1" ht="12.75" customHeight="1">
      <c r="A169" s="81"/>
    </row>
    <row r="170" spans="1:1" ht="12.75" customHeight="1">
      <c r="A170" s="81"/>
    </row>
    <row r="171" spans="1:1" ht="12.75" customHeight="1">
      <c r="A171" s="81"/>
    </row>
    <row r="172" spans="1:1" ht="12.75" customHeight="1">
      <c r="A172" s="81"/>
    </row>
    <row r="173" spans="1:1" ht="12.75" customHeight="1">
      <c r="A173" s="81"/>
    </row>
    <row r="174" spans="1:1" ht="12.75" customHeight="1">
      <c r="A174" s="81"/>
    </row>
    <row r="175" spans="1:1" ht="12.75" customHeight="1">
      <c r="A175" s="81"/>
    </row>
    <row r="176" spans="1:1" ht="12.75" customHeight="1">
      <c r="A176" s="81"/>
    </row>
    <row r="177" spans="1:1" ht="12.75" customHeight="1">
      <c r="A177" s="81"/>
    </row>
    <row r="178" spans="1:1" ht="12.75" customHeight="1">
      <c r="A178" s="81"/>
    </row>
    <row r="179" spans="1:1" ht="12.75" customHeight="1">
      <c r="A179" s="81"/>
    </row>
    <row r="180" spans="1:1" ht="12.75" customHeight="1">
      <c r="A180" s="81"/>
    </row>
    <row r="181" spans="1:1" ht="12.75" customHeight="1">
      <c r="A181" s="81"/>
    </row>
    <row r="182" spans="1:1" ht="12.75" customHeight="1">
      <c r="A182" s="81"/>
    </row>
    <row r="183" spans="1:1" ht="12.75" customHeight="1">
      <c r="A183" s="81"/>
    </row>
    <row r="184" spans="1:1" ht="12.75" customHeight="1">
      <c r="A184" s="81"/>
    </row>
    <row r="185" spans="1:1" ht="12.75" customHeight="1">
      <c r="A185" s="81"/>
    </row>
    <row r="186" spans="1:1" ht="12.75" customHeight="1">
      <c r="A186" s="81"/>
    </row>
    <row r="187" spans="1:1" ht="12.75" customHeight="1">
      <c r="A187" s="81"/>
    </row>
    <row r="188" spans="1:1" ht="12.75" customHeight="1">
      <c r="A188" s="81"/>
    </row>
    <row r="189" spans="1:1" ht="12.75" customHeight="1">
      <c r="A189" s="81"/>
    </row>
    <row r="190" spans="1:1" ht="12.75" customHeight="1">
      <c r="A190" s="81"/>
    </row>
    <row r="191" spans="1:1" ht="12.75" customHeight="1">
      <c r="A191" s="81"/>
    </row>
    <row r="192" spans="1:1" ht="12.75" customHeight="1">
      <c r="A192" s="81"/>
    </row>
    <row r="193" spans="1:1" ht="12.75" customHeight="1">
      <c r="A193" s="81"/>
    </row>
    <row r="194" spans="1:1" ht="12.75" customHeight="1">
      <c r="A194" s="81"/>
    </row>
    <row r="195" spans="1:1" ht="12.75" customHeight="1">
      <c r="A195" s="81"/>
    </row>
    <row r="196" spans="1:1" ht="12.75" customHeight="1">
      <c r="A196" s="81"/>
    </row>
    <row r="197" spans="1:1" ht="12.75" customHeight="1">
      <c r="A197" s="81"/>
    </row>
    <row r="198" spans="1:1" ht="12.75" customHeight="1">
      <c r="A198" s="81"/>
    </row>
    <row r="199" spans="1:1" ht="12.75" customHeight="1">
      <c r="A199" s="81"/>
    </row>
    <row r="200" spans="1:1" ht="12.75" customHeight="1">
      <c r="A200" s="81"/>
    </row>
    <row r="201" spans="1:1" ht="12.75" customHeight="1">
      <c r="A201" s="81"/>
    </row>
    <row r="202" spans="1:1" ht="12.75" customHeight="1">
      <c r="A202" s="81"/>
    </row>
    <row r="203" spans="1:1" ht="12.75" customHeight="1">
      <c r="A203" s="81"/>
    </row>
    <row r="204" spans="1:1" ht="12.75" customHeight="1">
      <c r="A204" s="81"/>
    </row>
    <row r="205" spans="1:1" ht="12.75" customHeight="1">
      <c r="A205" s="81"/>
    </row>
    <row r="206" spans="1:1" ht="12.75" customHeight="1">
      <c r="A206" s="81"/>
    </row>
    <row r="207" spans="1:1" ht="12.75" customHeight="1">
      <c r="A207" s="81"/>
    </row>
    <row r="208" spans="1:1" ht="12.75" customHeight="1">
      <c r="A208" s="81"/>
    </row>
    <row r="209" spans="1:1" ht="12.75" customHeight="1">
      <c r="A209" s="81"/>
    </row>
    <row r="210" spans="1:1" ht="12.75" customHeight="1">
      <c r="A210" s="81"/>
    </row>
    <row r="211" spans="1:1" ht="12.75" customHeight="1">
      <c r="A211" s="81"/>
    </row>
    <row r="212" spans="1:1" ht="12.75" customHeight="1">
      <c r="A212" s="81"/>
    </row>
    <row r="213" spans="1:1" ht="12.75" customHeight="1">
      <c r="A213" s="81"/>
    </row>
    <row r="214" spans="1:1" ht="12.75" customHeight="1">
      <c r="A214" s="81"/>
    </row>
    <row r="215" spans="1:1" ht="12.75" customHeight="1">
      <c r="A215" s="81"/>
    </row>
    <row r="216" spans="1:1" ht="12.75" customHeight="1">
      <c r="A216" s="81"/>
    </row>
    <row r="217" spans="1:1" ht="12.75" customHeight="1">
      <c r="A217" s="81"/>
    </row>
    <row r="218" spans="1:1" ht="12.75" customHeight="1">
      <c r="A218" s="81"/>
    </row>
    <row r="219" spans="1:1" ht="12.75" customHeight="1">
      <c r="A219" s="81"/>
    </row>
    <row r="220" spans="1:1" ht="12.75" customHeight="1">
      <c r="A220" s="81"/>
    </row>
    <row r="221" spans="1:1" ht="12.75" customHeight="1">
      <c r="A221" s="81"/>
    </row>
    <row r="222" spans="1:1" ht="12.75" customHeight="1">
      <c r="A222" s="81"/>
    </row>
    <row r="223" spans="1:1" ht="12.75" customHeight="1">
      <c r="A223" s="81"/>
    </row>
    <row r="224" spans="1:1" ht="12.75" customHeight="1">
      <c r="A224" s="81"/>
    </row>
    <row r="225" spans="1:1" ht="12.75" customHeight="1">
      <c r="A225" s="81"/>
    </row>
    <row r="226" spans="1:1" ht="12.75" customHeight="1">
      <c r="A226" s="81"/>
    </row>
    <row r="227" spans="1:1" ht="12.75" customHeight="1">
      <c r="A227" s="81"/>
    </row>
    <row r="228" spans="1:1" ht="12.75" customHeight="1">
      <c r="A228" s="81"/>
    </row>
    <row r="229" spans="1:1" ht="12.75" customHeight="1">
      <c r="A229" s="81"/>
    </row>
    <row r="230" spans="1:1" ht="12.75" customHeight="1">
      <c r="A230" s="81"/>
    </row>
    <row r="231" spans="1:1" ht="12.75" customHeight="1">
      <c r="A231" s="81"/>
    </row>
    <row r="232" spans="1:1" ht="12.75" customHeight="1">
      <c r="A232" s="81"/>
    </row>
    <row r="233" spans="1:1" ht="12.75" customHeight="1">
      <c r="A233" s="81"/>
    </row>
    <row r="234" spans="1:1" ht="12.75" customHeight="1">
      <c r="A234" s="81"/>
    </row>
    <row r="235" spans="1:1" ht="12.75" customHeight="1">
      <c r="A235" s="81"/>
    </row>
    <row r="236" spans="1:1" ht="12.75" customHeight="1">
      <c r="A236" s="81"/>
    </row>
    <row r="237" spans="1:1" ht="12.75" customHeight="1">
      <c r="A237" s="81"/>
    </row>
    <row r="238" spans="1:1" ht="12.75" customHeight="1">
      <c r="A238" s="81"/>
    </row>
    <row r="239" spans="1:1" ht="12.75" customHeight="1">
      <c r="A239" s="81"/>
    </row>
    <row r="240" spans="1:1" ht="12.75" customHeight="1">
      <c r="A240" s="81"/>
    </row>
    <row r="241" spans="1:1" ht="12.75" customHeight="1">
      <c r="A241" s="81"/>
    </row>
    <row r="242" spans="1:1" ht="12.75" customHeight="1">
      <c r="A242" s="81"/>
    </row>
    <row r="243" spans="1:1" ht="12.75" customHeight="1">
      <c r="A243" s="81"/>
    </row>
    <row r="244" spans="1:1" ht="12.75" customHeight="1">
      <c r="A244" s="81"/>
    </row>
    <row r="245" spans="1:1" ht="12.75" customHeight="1">
      <c r="A245" s="81"/>
    </row>
    <row r="246" spans="1:1" ht="12.75" customHeight="1">
      <c r="A246" s="81"/>
    </row>
    <row r="247" spans="1:1" ht="12.75" customHeight="1">
      <c r="A247" s="81"/>
    </row>
    <row r="248" spans="1:1" ht="12.75" customHeight="1">
      <c r="A248" s="81"/>
    </row>
    <row r="249" spans="1:1" ht="12.75" customHeight="1">
      <c r="A249" s="81"/>
    </row>
    <row r="250" spans="1:1" ht="12.75" customHeight="1">
      <c r="A250" s="81"/>
    </row>
    <row r="251" spans="1:1" ht="12.75" customHeight="1">
      <c r="A251" s="81"/>
    </row>
    <row r="252" spans="1:1" ht="12.75" customHeight="1">
      <c r="A252" s="81"/>
    </row>
    <row r="253" spans="1:1" ht="12.75" customHeight="1">
      <c r="A253" s="81"/>
    </row>
    <row r="254" spans="1:1" ht="12.75" customHeight="1">
      <c r="A254" s="81"/>
    </row>
    <row r="255" spans="1:1" ht="12.75" customHeight="1">
      <c r="A255" s="81"/>
    </row>
    <row r="256" spans="1:1" ht="12.75" customHeight="1">
      <c r="A256" s="81"/>
    </row>
    <row r="257" spans="1:1" ht="12.75" customHeight="1">
      <c r="A257" s="81"/>
    </row>
    <row r="258" spans="1:1" ht="12.75" customHeight="1">
      <c r="A258" s="81"/>
    </row>
    <row r="259" spans="1:1" ht="12.75" customHeight="1">
      <c r="A259" s="81"/>
    </row>
    <row r="260" spans="1:1" ht="12.75" customHeight="1">
      <c r="A260" s="81"/>
    </row>
    <row r="261" spans="1:1" ht="12.75" customHeight="1">
      <c r="A261" s="81"/>
    </row>
    <row r="262" spans="1:1" ht="12.75" customHeight="1">
      <c r="A262" s="81"/>
    </row>
    <row r="263" spans="1:1" ht="12.75" customHeight="1">
      <c r="A263" s="81"/>
    </row>
    <row r="264" spans="1:1" ht="12.75" customHeight="1">
      <c r="A264" s="81"/>
    </row>
    <row r="265" spans="1:1" ht="12.75" customHeight="1">
      <c r="A265" s="81"/>
    </row>
    <row r="266" spans="1:1" ht="12.75" customHeight="1">
      <c r="A266" s="81"/>
    </row>
    <row r="267" spans="1:1" ht="12.75" customHeight="1">
      <c r="A267" s="81"/>
    </row>
    <row r="268" spans="1:1" ht="12.75" customHeight="1">
      <c r="A268" s="81"/>
    </row>
    <row r="269" spans="1:1" ht="12.75" customHeight="1">
      <c r="A269" s="81"/>
    </row>
    <row r="270" spans="1:1" ht="12.75" customHeight="1">
      <c r="A270" s="81"/>
    </row>
    <row r="271" spans="1:1" ht="12.75" customHeight="1">
      <c r="A271" s="81"/>
    </row>
    <row r="272" spans="1:1" ht="12.75" customHeight="1">
      <c r="A272" s="81"/>
    </row>
    <row r="273" spans="1:1" ht="12.75" customHeight="1">
      <c r="A273" s="81"/>
    </row>
    <row r="274" spans="1:1" ht="12.75" customHeight="1">
      <c r="A274" s="81"/>
    </row>
    <row r="275" spans="1:1" ht="12.75" customHeight="1">
      <c r="A275" s="81"/>
    </row>
    <row r="276" spans="1:1" ht="12.75" customHeight="1">
      <c r="A276" s="81"/>
    </row>
    <row r="277" spans="1:1" ht="12.75" customHeight="1">
      <c r="A277" s="81"/>
    </row>
    <row r="278" spans="1:1" ht="12.75" customHeight="1">
      <c r="A278" s="81"/>
    </row>
    <row r="279" spans="1:1" ht="12.75" customHeight="1">
      <c r="A279" s="81"/>
    </row>
    <row r="280" spans="1:1" ht="12.75" customHeight="1">
      <c r="A280" s="81"/>
    </row>
    <row r="281" spans="1:1" ht="12.75" customHeight="1">
      <c r="A281" s="81"/>
    </row>
    <row r="282" spans="1:1" ht="12.75" customHeight="1">
      <c r="A282" s="81"/>
    </row>
    <row r="283" spans="1:1" ht="12.75" customHeight="1">
      <c r="A283" s="81"/>
    </row>
    <row r="284" spans="1:1" ht="12.75" customHeight="1">
      <c r="A284" s="81"/>
    </row>
    <row r="285" spans="1:1" ht="12.75" customHeight="1">
      <c r="A285" s="81"/>
    </row>
    <row r="286" spans="1:1" ht="12.75" customHeight="1">
      <c r="A286" s="81"/>
    </row>
    <row r="287" spans="1:1" ht="12.75" customHeight="1">
      <c r="A287" s="81"/>
    </row>
    <row r="288" spans="1:1" ht="12.75" customHeight="1">
      <c r="A288" s="81"/>
    </row>
    <row r="289" spans="1:1" ht="12.75" customHeight="1">
      <c r="A289" s="81"/>
    </row>
    <row r="290" spans="1:1" ht="12.75" customHeight="1">
      <c r="A290" s="81"/>
    </row>
    <row r="291" spans="1:1" ht="12.75" customHeight="1">
      <c r="A291" s="81"/>
    </row>
    <row r="292" spans="1:1" ht="12.75" customHeight="1">
      <c r="A292" s="81"/>
    </row>
    <row r="293" spans="1:1" ht="12.75" customHeight="1">
      <c r="A293" s="81"/>
    </row>
    <row r="294" spans="1:1" ht="12.75" customHeight="1">
      <c r="A294" s="81"/>
    </row>
    <row r="295" spans="1:1" ht="12.75" customHeight="1">
      <c r="A295" s="81"/>
    </row>
    <row r="296" spans="1:1" ht="12.75" customHeight="1">
      <c r="A296" s="81"/>
    </row>
    <row r="297" spans="1:1" ht="12.75" customHeight="1">
      <c r="A297" s="81"/>
    </row>
    <row r="298" spans="1:1" ht="12.75" customHeight="1">
      <c r="A298" s="81"/>
    </row>
    <row r="299" spans="1:1" ht="12.75" customHeight="1">
      <c r="A299" s="81"/>
    </row>
    <row r="300" spans="1:1" ht="12.75" customHeight="1">
      <c r="A300" s="81"/>
    </row>
    <row r="301" spans="1:1" ht="12.75" customHeight="1">
      <c r="A301" s="81"/>
    </row>
    <row r="302" spans="1:1" ht="12.75" customHeight="1">
      <c r="A302" s="81"/>
    </row>
    <row r="303" spans="1:1" ht="12.75" customHeight="1">
      <c r="A303" s="81"/>
    </row>
    <row r="304" spans="1:1" ht="12.75" customHeight="1">
      <c r="A304" s="81"/>
    </row>
    <row r="305" spans="1:1" ht="12.75" customHeight="1">
      <c r="A305" s="81"/>
    </row>
    <row r="306" spans="1:1" ht="12.75" customHeight="1">
      <c r="A306" s="81"/>
    </row>
    <row r="307" spans="1:1" ht="12.75" customHeight="1">
      <c r="A307" s="81"/>
    </row>
    <row r="308" spans="1:1" ht="12.75" customHeight="1">
      <c r="A308" s="81"/>
    </row>
    <row r="309" spans="1:1" ht="12.75" customHeight="1">
      <c r="A309" s="81"/>
    </row>
    <row r="310" spans="1:1" ht="12.75" customHeight="1">
      <c r="A310" s="81"/>
    </row>
    <row r="311" spans="1:1" ht="12.75" customHeight="1">
      <c r="A311" s="81"/>
    </row>
    <row r="312" spans="1:1" ht="12.75" customHeight="1">
      <c r="A312" s="81"/>
    </row>
    <row r="313" spans="1:1" ht="12.75" customHeight="1">
      <c r="A313" s="81"/>
    </row>
    <row r="314" spans="1:1" ht="12.75" customHeight="1">
      <c r="A314" s="81"/>
    </row>
    <row r="315" spans="1:1" ht="12.75" customHeight="1">
      <c r="A315" s="81"/>
    </row>
    <row r="316" spans="1:1" ht="12.75" customHeight="1">
      <c r="A316" s="81"/>
    </row>
    <row r="317" spans="1:1" ht="12.75" customHeight="1">
      <c r="A317" s="81"/>
    </row>
    <row r="318" spans="1:1" ht="12.75" customHeight="1">
      <c r="A318" s="81"/>
    </row>
    <row r="319" spans="1:1" ht="12.75" customHeight="1">
      <c r="A319" s="81"/>
    </row>
    <row r="320" spans="1:1" ht="12.75" customHeight="1">
      <c r="A320" s="81"/>
    </row>
    <row r="321" spans="1:1" ht="12.75" customHeight="1">
      <c r="A321" s="81"/>
    </row>
    <row r="322" spans="1:1" ht="12.75" customHeight="1">
      <c r="A322" s="81"/>
    </row>
    <row r="323" spans="1:1" ht="12.75" customHeight="1">
      <c r="A323" s="81"/>
    </row>
    <row r="324" spans="1:1" ht="12.75" customHeight="1">
      <c r="A324" s="81"/>
    </row>
    <row r="325" spans="1:1" ht="12.75" customHeight="1">
      <c r="A325" s="81"/>
    </row>
    <row r="326" spans="1:1" ht="12.75" customHeight="1">
      <c r="A326" s="81"/>
    </row>
    <row r="327" spans="1:1" ht="12.75" customHeight="1">
      <c r="A327" s="81"/>
    </row>
    <row r="328" spans="1:1" ht="12.75" customHeight="1">
      <c r="A328" s="81"/>
    </row>
    <row r="329" spans="1:1" ht="12.75" customHeight="1">
      <c r="A329" s="81"/>
    </row>
    <row r="330" spans="1:1" ht="12.75" customHeight="1">
      <c r="A330" s="81"/>
    </row>
    <row r="331" spans="1:1" ht="12.75" customHeight="1">
      <c r="A331" s="81"/>
    </row>
    <row r="332" spans="1:1" ht="12.75" customHeight="1">
      <c r="A332" s="81"/>
    </row>
    <row r="333" spans="1:1" ht="12.75" customHeight="1">
      <c r="A333" s="81"/>
    </row>
    <row r="334" spans="1:1" ht="12.75" customHeight="1">
      <c r="A334" s="81"/>
    </row>
    <row r="335" spans="1:1" ht="12.75" customHeight="1">
      <c r="A335" s="81"/>
    </row>
    <row r="336" spans="1:1" ht="12.75" customHeight="1">
      <c r="A336" s="81"/>
    </row>
    <row r="337" spans="1:1" ht="12.75" customHeight="1">
      <c r="A337" s="81"/>
    </row>
    <row r="338" spans="1:1" ht="12.75" customHeight="1">
      <c r="A338" s="81"/>
    </row>
    <row r="339" spans="1:1" ht="12.75" customHeight="1">
      <c r="A339" s="81"/>
    </row>
    <row r="340" spans="1:1" ht="12.75" customHeight="1">
      <c r="A340" s="81"/>
    </row>
    <row r="341" spans="1:1" ht="12.75" customHeight="1">
      <c r="A341" s="81"/>
    </row>
    <row r="342" spans="1:1" ht="12.75" customHeight="1">
      <c r="A342" s="81"/>
    </row>
    <row r="343" spans="1:1" ht="12.75" customHeight="1">
      <c r="A343" s="81"/>
    </row>
    <row r="344" spans="1:1" ht="12.75" customHeight="1">
      <c r="A344" s="81"/>
    </row>
    <row r="345" spans="1:1" ht="12.75" customHeight="1">
      <c r="A345" s="81"/>
    </row>
    <row r="346" spans="1:1" ht="12.75" customHeight="1">
      <c r="A346" s="81"/>
    </row>
    <row r="347" spans="1:1" ht="12.75" customHeight="1">
      <c r="A347" s="81"/>
    </row>
    <row r="348" spans="1:1" ht="12.75" customHeight="1">
      <c r="A348" s="81"/>
    </row>
    <row r="349" spans="1:1" ht="12.75" customHeight="1">
      <c r="A349" s="81"/>
    </row>
    <row r="350" spans="1:1" ht="12.75" customHeight="1">
      <c r="A350" s="81"/>
    </row>
    <row r="351" spans="1:1" ht="12.75" customHeight="1">
      <c r="A351" s="81"/>
    </row>
    <row r="352" spans="1:1" ht="12.75" customHeight="1">
      <c r="A352" s="81"/>
    </row>
    <row r="353" spans="1:1" ht="12.75" customHeight="1">
      <c r="A353" s="81"/>
    </row>
    <row r="354" spans="1:1" ht="12.75" customHeight="1">
      <c r="A354" s="81"/>
    </row>
    <row r="355" spans="1:1" ht="12.75" customHeight="1">
      <c r="A355" s="81"/>
    </row>
    <row r="356" spans="1:1" ht="12.75" customHeight="1">
      <c r="A356" s="81"/>
    </row>
    <row r="357" spans="1:1" ht="12.75" customHeight="1">
      <c r="A357" s="81"/>
    </row>
    <row r="358" spans="1:1" ht="12.75" customHeight="1">
      <c r="A358" s="81"/>
    </row>
    <row r="359" spans="1:1" ht="12.75" customHeight="1">
      <c r="A359" s="81"/>
    </row>
    <row r="360" spans="1:1" ht="12.75" customHeight="1">
      <c r="A360" s="81"/>
    </row>
    <row r="361" spans="1:1" ht="12.75" customHeight="1">
      <c r="A361" s="81"/>
    </row>
    <row r="362" spans="1:1" ht="12.75" customHeight="1">
      <c r="A362" s="81"/>
    </row>
    <row r="363" spans="1:1" ht="12.75" customHeight="1">
      <c r="A363" s="81"/>
    </row>
    <row r="364" spans="1:1" ht="12.75" customHeight="1">
      <c r="A364" s="81"/>
    </row>
    <row r="365" spans="1:1" ht="12.75" customHeight="1">
      <c r="A365" s="81"/>
    </row>
    <row r="366" spans="1:1" ht="12.75" customHeight="1">
      <c r="A366" s="81"/>
    </row>
    <row r="367" spans="1:1" ht="12.75" customHeight="1">
      <c r="A367" s="81"/>
    </row>
    <row r="368" spans="1:1" ht="12.75" customHeight="1">
      <c r="A368" s="81"/>
    </row>
    <row r="369" spans="1:1" ht="12.75" customHeight="1">
      <c r="A369" s="81"/>
    </row>
    <row r="370" spans="1:1" ht="12.75" customHeight="1">
      <c r="A370" s="81"/>
    </row>
    <row r="371" spans="1:1" ht="12.75" customHeight="1">
      <c r="A371" s="81"/>
    </row>
    <row r="372" spans="1:1" ht="12.75" customHeight="1">
      <c r="A372" s="81"/>
    </row>
    <row r="373" spans="1:1" ht="12.75" customHeight="1">
      <c r="A373" s="81"/>
    </row>
    <row r="374" spans="1:1" ht="12.75" customHeight="1">
      <c r="A374" s="81"/>
    </row>
    <row r="375" spans="1:1" ht="12.75" customHeight="1">
      <c r="A375" s="81"/>
    </row>
    <row r="376" spans="1:1" ht="12.75" customHeight="1">
      <c r="A376" s="81"/>
    </row>
    <row r="377" spans="1:1" ht="12.75" customHeight="1">
      <c r="A377" s="81"/>
    </row>
    <row r="378" spans="1:1" ht="12.75" customHeight="1">
      <c r="A378" s="81"/>
    </row>
    <row r="379" spans="1:1" ht="12.75" customHeight="1">
      <c r="A379" s="81"/>
    </row>
    <row r="380" spans="1:1" ht="12.75" customHeight="1">
      <c r="A380" s="81"/>
    </row>
    <row r="381" spans="1:1" ht="12.75" customHeight="1">
      <c r="A381" s="81"/>
    </row>
    <row r="382" spans="1:1" ht="12.75" customHeight="1">
      <c r="A382" s="81"/>
    </row>
    <row r="383" spans="1:1" ht="12.75" customHeight="1">
      <c r="A383" s="81"/>
    </row>
    <row r="384" spans="1:1" ht="12.75" customHeight="1">
      <c r="A384" s="81"/>
    </row>
    <row r="385" spans="1:1" ht="12.75" customHeight="1">
      <c r="A385" s="81"/>
    </row>
    <row r="386" spans="1:1" ht="12.75" customHeight="1">
      <c r="A386" s="81"/>
    </row>
    <row r="387" spans="1:1" ht="12.75" customHeight="1">
      <c r="A387" s="81"/>
    </row>
    <row r="388" spans="1:1" ht="12.75" customHeight="1">
      <c r="A388" s="81"/>
    </row>
    <row r="389" spans="1:1" ht="12.75" customHeight="1">
      <c r="A389" s="81"/>
    </row>
    <row r="390" spans="1:1" ht="12.75" customHeight="1">
      <c r="A390" s="81"/>
    </row>
    <row r="391" spans="1:1" ht="12.75" customHeight="1">
      <c r="A391" s="81"/>
    </row>
    <row r="392" spans="1:1" ht="12.75" customHeight="1">
      <c r="A392" s="81"/>
    </row>
    <row r="393" spans="1:1" ht="12.75" customHeight="1">
      <c r="A393" s="81"/>
    </row>
    <row r="394" spans="1:1" ht="12.75" customHeight="1">
      <c r="A394" s="81"/>
    </row>
    <row r="395" spans="1:1" ht="12.75" customHeight="1">
      <c r="A395" s="81"/>
    </row>
    <row r="396" spans="1:1" ht="12.75" customHeight="1">
      <c r="A396" s="81"/>
    </row>
    <row r="397" spans="1:1" ht="12.75" customHeight="1">
      <c r="A397" s="81"/>
    </row>
    <row r="398" spans="1:1" ht="12.75" customHeight="1">
      <c r="A398" s="81"/>
    </row>
    <row r="399" spans="1:1" ht="12.75" customHeight="1">
      <c r="A399" s="81"/>
    </row>
    <row r="400" spans="1:1" ht="12.75" customHeight="1">
      <c r="A400" s="81"/>
    </row>
    <row r="401" spans="1:1" ht="12.75" customHeight="1">
      <c r="A401" s="81"/>
    </row>
    <row r="402" spans="1:1" ht="12.75" customHeight="1">
      <c r="A402" s="81"/>
    </row>
    <row r="403" spans="1:1" ht="12.75" customHeight="1">
      <c r="A403" s="81"/>
    </row>
    <row r="404" spans="1:1" ht="12.75" customHeight="1">
      <c r="A404" s="81"/>
    </row>
    <row r="405" spans="1:1" ht="12.75" customHeight="1">
      <c r="A405" s="81"/>
    </row>
    <row r="406" spans="1:1" ht="12.75" customHeight="1">
      <c r="A406" s="81"/>
    </row>
    <row r="407" spans="1:1" ht="12.75" customHeight="1">
      <c r="A407" s="81"/>
    </row>
    <row r="408" spans="1:1" ht="12.75" customHeight="1">
      <c r="A408" s="81"/>
    </row>
    <row r="409" spans="1:1" ht="12.75" customHeight="1">
      <c r="A409" s="81"/>
    </row>
    <row r="410" spans="1:1" ht="12.75" customHeight="1">
      <c r="A410" s="81"/>
    </row>
    <row r="411" spans="1:1" ht="12.75" customHeight="1">
      <c r="A411" s="81"/>
    </row>
    <row r="412" spans="1:1" ht="12.75" customHeight="1">
      <c r="A412" s="81"/>
    </row>
    <row r="413" spans="1:1" ht="12.75" customHeight="1">
      <c r="A413" s="81"/>
    </row>
    <row r="414" spans="1:1" ht="12.75" customHeight="1">
      <c r="A414" s="81"/>
    </row>
    <row r="415" spans="1:1" ht="12.75" customHeight="1">
      <c r="A415" s="81"/>
    </row>
    <row r="416" spans="1:1" ht="12.75" customHeight="1">
      <c r="A416" s="81"/>
    </row>
    <row r="417" spans="1:1" ht="12.75" customHeight="1">
      <c r="A417" s="81"/>
    </row>
    <row r="418" spans="1:1" ht="12.75" customHeight="1">
      <c r="A418" s="81"/>
    </row>
    <row r="419" spans="1:1" ht="12.75" customHeight="1">
      <c r="A419" s="81"/>
    </row>
    <row r="420" spans="1:1" ht="12.75" customHeight="1">
      <c r="A420" s="81"/>
    </row>
    <row r="421" spans="1:1" ht="12.75" customHeight="1">
      <c r="A421" s="81"/>
    </row>
    <row r="422" spans="1:1" ht="12.75" customHeight="1">
      <c r="A422" s="81"/>
    </row>
    <row r="423" spans="1:1" ht="12.75" customHeight="1">
      <c r="A423" s="81"/>
    </row>
    <row r="424" spans="1:1" ht="12.75" customHeight="1">
      <c r="A424" s="81"/>
    </row>
    <row r="425" spans="1:1" ht="12.75" customHeight="1">
      <c r="A425" s="81"/>
    </row>
    <row r="426" spans="1:1" ht="12.75" customHeight="1">
      <c r="A426" s="81"/>
    </row>
    <row r="427" spans="1:1" ht="12.75" customHeight="1">
      <c r="A427" s="81"/>
    </row>
    <row r="428" spans="1:1" ht="12.75" customHeight="1">
      <c r="A428" s="81"/>
    </row>
    <row r="429" spans="1:1" ht="12.75" customHeight="1">
      <c r="A429" s="81"/>
    </row>
    <row r="430" spans="1:1" ht="12.75" customHeight="1">
      <c r="A430" s="81"/>
    </row>
    <row r="431" spans="1:1" ht="12.75" customHeight="1">
      <c r="A431" s="81"/>
    </row>
    <row r="432" spans="1:1" ht="12.75" customHeight="1">
      <c r="A432" s="81"/>
    </row>
    <row r="433" spans="1:1" ht="12.75" customHeight="1">
      <c r="A433" s="81"/>
    </row>
    <row r="434" spans="1:1" ht="12.75" customHeight="1">
      <c r="A434" s="81"/>
    </row>
    <row r="435" spans="1:1" ht="12.75" customHeight="1">
      <c r="A435" s="81"/>
    </row>
    <row r="436" spans="1:1" ht="12.75" customHeight="1">
      <c r="A436" s="81"/>
    </row>
    <row r="437" spans="1:1" ht="12.75" customHeight="1">
      <c r="A437" s="81"/>
    </row>
    <row r="438" spans="1:1" ht="12.75" customHeight="1">
      <c r="A438" s="81"/>
    </row>
    <row r="439" spans="1:1" ht="12.75" customHeight="1">
      <c r="A439" s="81"/>
    </row>
    <row r="440" spans="1:1" ht="12.75" customHeight="1">
      <c r="A440" s="81"/>
    </row>
    <row r="441" spans="1:1" ht="12.75" customHeight="1">
      <c r="A441" s="81"/>
    </row>
    <row r="442" spans="1:1" ht="12.75" customHeight="1">
      <c r="A442" s="81"/>
    </row>
    <row r="443" spans="1:1" ht="12.75" customHeight="1">
      <c r="A443" s="81"/>
    </row>
    <row r="444" spans="1:1" ht="12.75" customHeight="1">
      <c r="A444" s="81"/>
    </row>
    <row r="445" spans="1:1" ht="12.75" customHeight="1">
      <c r="A445" s="81"/>
    </row>
    <row r="446" spans="1:1" ht="12.75" customHeight="1">
      <c r="A446" s="81"/>
    </row>
    <row r="447" spans="1:1" ht="12.75" customHeight="1">
      <c r="A447" s="81"/>
    </row>
    <row r="448" spans="1:1" ht="12.75" customHeight="1">
      <c r="A448" s="81"/>
    </row>
    <row r="449" spans="1:1" ht="12.75" customHeight="1">
      <c r="A449" s="81"/>
    </row>
    <row r="450" spans="1:1" ht="12.75" customHeight="1">
      <c r="A450" s="81"/>
    </row>
    <row r="451" spans="1:1" ht="12.75" customHeight="1">
      <c r="A451" s="81"/>
    </row>
    <row r="452" spans="1:1" ht="12.75" customHeight="1">
      <c r="A452" s="81"/>
    </row>
    <row r="453" spans="1:1" ht="12.75" customHeight="1">
      <c r="A453" s="81"/>
    </row>
    <row r="454" spans="1:1" ht="12.75" customHeight="1">
      <c r="A454" s="81"/>
    </row>
    <row r="455" spans="1:1" ht="12.75" customHeight="1">
      <c r="A455" s="81"/>
    </row>
    <row r="456" spans="1:1" ht="12.75" customHeight="1">
      <c r="A456" s="81"/>
    </row>
    <row r="457" spans="1:1" ht="12.75" customHeight="1">
      <c r="A457" s="81"/>
    </row>
    <row r="458" spans="1:1" ht="12.75" customHeight="1">
      <c r="A458" s="81"/>
    </row>
    <row r="459" spans="1:1" ht="12.75" customHeight="1">
      <c r="A459" s="81"/>
    </row>
    <row r="460" spans="1:1" ht="12.75" customHeight="1">
      <c r="A460" s="81"/>
    </row>
    <row r="461" spans="1:1" ht="12.75" customHeight="1">
      <c r="A461" s="81"/>
    </row>
    <row r="462" spans="1:1" ht="12.75" customHeight="1">
      <c r="A462" s="81"/>
    </row>
    <row r="463" spans="1:1" ht="12.75" customHeight="1">
      <c r="A463" s="81"/>
    </row>
    <row r="464" spans="1:1" ht="12.75" customHeight="1">
      <c r="A464" s="81"/>
    </row>
    <row r="465" spans="1:1" ht="12.75" customHeight="1">
      <c r="A465" s="81"/>
    </row>
    <row r="466" spans="1:1" ht="12.75" customHeight="1">
      <c r="A466" s="81"/>
    </row>
    <row r="467" spans="1:1" ht="12.75" customHeight="1">
      <c r="A467" s="81"/>
    </row>
    <row r="468" spans="1:1" ht="12.75" customHeight="1">
      <c r="A468" s="81"/>
    </row>
    <row r="469" spans="1:1" ht="12.75" customHeight="1">
      <c r="A469" s="81"/>
    </row>
    <row r="470" spans="1:1" ht="12.75" customHeight="1">
      <c r="A470" s="81"/>
    </row>
    <row r="471" spans="1:1" ht="12.75" customHeight="1">
      <c r="A471" s="81"/>
    </row>
    <row r="472" spans="1:1" ht="12.75" customHeight="1">
      <c r="A472" s="81"/>
    </row>
    <row r="473" spans="1:1" ht="12.75" customHeight="1">
      <c r="A473" s="81"/>
    </row>
    <row r="474" spans="1:1" ht="12.75" customHeight="1">
      <c r="A474" s="81"/>
    </row>
    <row r="475" spans="1:1" ht="12.75" customHeight="1">
      <c r="A475" s="81"/>
    </row>
    <row r="476" spans="1:1" ht="12.75" customHeight="1">
      <c r="A476" s="81"/>
    </row>
    <row r="477" spans="1:1" ht="12.75" customHeight="1">
      <c r="A477" s="81"/>
    </row>
    <row r="478" spans="1:1" ht="12.75" customHeight="1">
      <c r="A478" s="81"/>
    </row>
    <row r="479" spans="1:1" ht="12.75" customHeight="1">
      <c r="A479" s="81"/>
    </row>
    <row r="480" spans="1:1" ht="12.75" customHeight="1">
      <c r="A480" s="81"/>
    </row>
    <row r="481" spans="1:1" ht="12.75" customHeight="1">
      <c r="A481" s="81"/>
    </row>
    <row r="482" spans="1:1" ht="12.75" customHeight="1">
      <c r="A482" s="81"/>
    </row>
    <row r="483" spans="1:1" ht="12.75" customHeight="1">
      <c r="A483" s="81"/>
    </row>
    <row r="484" spans="1:1" ht="12.75" customHeight="1">
      <c r="A484" s="81"/>
    </row>
    <row r="485" spans="1:1" ht="12.75" customHeight="1">
      <c r="A485" s="81"/>
    </row>
    <row r="486" spans="1:1" ht="12.75" customHeight="1">
      <c r="A486" s="81"/>
    </row>
    <row r="487" spans="1:1" ht="12.75" customHeight="1">
      <c r="A487" s="81"/>
    </row>
    <row r="488" spans="1:1" ht="12.75" customHeight="1">
      <c r="A488" s="81"/>
    </row>
    <row r="489" spans="1:1" ht="12.75" customHeight="1">
      <c r="A489" s="81"/>
    </row>
    <row r="490" spans="1:1" ht="12.75" customHeight="1">
      <c r="A490" s="81"/>
    </row>
    <row r="491" spans="1:1" ht="12.75" customHeight="1">
      <c r="A491" s="81"/>
    </row>
    <row r="492" spans="1:1" ht="12.75" customHeight="1">
      <c r="A492" s="81"/>
    </row>
    <row r="493" spans="1:1" ht="12.75" customHeight="1">
      <c r="A493" s="81"/>
    </row>
    <row r="494" spans="1:1" ht="12.75" customHeight="1">
      <c r="A494" s="81"/>
    </row>
    <row r="495" spans="1:1" ht="12.75" customHeight="1">
      <c r="A495" s="81"/>
    </row>
    <row r="496" spans="1:1" ht="12.75" customHeight="1">
      <c r="A496" s="81"/>
    </row>
    <row r="497" spans="1:1" ht="12.75" customHeight="1">
      <c r="A497" s="81"/>
    </row>
    <row r="498" spans="1:1" ht="12.75" customHeight="1">
      <c r="A498" s="81"/>
    </row>
    <row r="499" spans="1:1" ht="12.75" customHeight="1">
      <c r="A499" s="81"/>
    </row>
    <row r="500" spans="1:1" ht="12.75" customHeight="1">
      <c r="A500" s="81"/>
    </row>
    <row r="501" spans="1:1" ht="12.75" customHeight="1">
      <c r="A501" s="81"/>
    </row>
    <row r="502" spans="1:1" ht="12.75" customHeight="1">
      <c r="A502" s="81"/>
    </row>
    <row r="503" spans="1:1" ht="12.75" customHeight="1">
      <c r="A503" s="81"/>
    </row>
    <row r="504" spans="1:1" ht="12.75" customHeight="1">
      <c r="A504" s="81"/>
    </row>
    <row r="505" spans="1:1" ht="12.75" customHeight="1">
      <c r="A505" s="81"/>
    </row>
    <row r="506" spans="1:1" ht="12.75" customHeight="1">
      <c r="A506" s="81"/>
    </row>
    <row r="507" spans="1:1" ht="12.75" customHeight="1">
      <c r="A507" s="81"/>
    </row>
    <row r="508" spans="1:1" ht="12.75" customHeight="1">
      <c r="A508" s="81"/>
    </row>
    <row r="509" spans="1:1" ht="12.75" customHeight="1">
      <c r="A509" s="81"/>
    </row>
    <row r="510" spans="1:1" ht="12.75" customHeight="1">
      <c r="A510" s="81"/>
    </row>
    <row r="511" spans="1:1" ht="12.75" customHeight="1">
      <c r="A511" s="81"/>
    </row>
    <row r="512" spans="1:1" ht="12.75" customHeight="1">
      <c r="A512" s="81"/>
    </row>
    <row r="513" spans="1:1" ht="12.75" customHeight="1">
      <c r="A513" s="81"/>
    </row>
    <row r="514" spans="1:1" ht="12.75" customHeight="1">
      <c r="A514" s="81"/>
    </row>
    <row r="515" spans="1:1" ht="12.75" customHeight="1">
      <c r="A515" s="81"/>
    </row>
    <row r="516" spans="1:1" ht="12.75" customHeight="1">
      <c r="A516" s="81"/>
    </row>
    <row r="517" spans="1:1" ht="12.75" customHeight="1">
      <c r="A517" s="81"/>
    </row>
    <row r="518" spans="1:1" ht="12.75" customHeight="1">
      <c r="A518" s="81"/>
    </row>
    <row r="519" spans="1:1" ht="12.75" customHeight="1">
      <c r="A519" s="81"/>
    </row>
    <row r="520" spans="1:1" ht="12.75" customHeight="1">
      <c r="A520" s="81"/>
    </row>
    <row r="521" spans="1:1" ht="12.75" customHeight="1">
      <c r="A521" s="81"/>
    </row>
    <row r="522" spans="1:1" ht="12.75" customHeight="1">
      <c r="A522" s="81"/>
    </row>
    <row r="523" spans="1:1" ht="12.75" customHeight="1">
      <c r="A523" s="81"/>
    </row>
    <row r="524" spans="1:1" ht="12.75" customHeight="1">
      <c r="A524" s="81"/>
    </row>
    <row r="525" spans="1:1" ht="12.75" customHeight="1">
      <c r="A525" s="81"/>
    </row>
    <row r="526" spans="1:1" ht="12.75" customHeight="1">
      <c r="A526" s="81"/>
    </row>
    <row r="527" spans="1:1" ht="12.75" customHeight="1">
      <c r="A527" s="81"/>
    </row>
    <row r="528" spans="1:1" ht="12.75" customHeight="1">
      <c r="A528" s="81"/>
    </row>
    <row r="529" spans="1:1" ht="12.75" customHeight="1">
      <c r="A529" s="81"/>
    </row>
    <row r="530" spans="1:1" ht="12.75" customHeight="1">
      <c r="A530" s="81"/>
    </row>
    <row r="531" spans="1:1" ht="12.75" customHeight="1">
      <c r="A531" s="81"/>
    </row>
    <row r="532" spans="1:1" ht="12.75" customHeight="1">
      <c r="A532" s="81"/>
    </row>
    <row r="533" spans="1:1" ht="12.75" customHeight="1">
      <c r="A533" s="81"/>
    </row>
    <row r="534" spans="1:1" ht="12.75" customHeight="1">
      <c r="A534" s="81"/>
    </row>
    <row r="535" spans="1:1" ht="12.75" customHeight="1">
      <c r="A535" s="81"/>
    </row>
    <row r="536" spans="1:1" ht="12.75" customHeight="1">
      <c r="A536" s="81"/>
    </row>
    <row r="537" spans="1:1" ht="12.75" customHeight="1">
      <c r="A537" s="81"/>
    </row>
    <row r="538" spans="1:1" ht="12.75" customHeight="1">
      <c r="A538" s="81"/>
    </row>
    <row r="539" spans="1:1" ht="12.75" customHeight="1">
      <c r="A539" s="81"/>
    </row>
    <row r="540" spans="1:1" ht="12.75" customHeight="1">
      <c r="A540" s="81"/>
    </row>
    <row r="541" spans="1:1" ht="12.75" customHeight="1">
      <c r="A541" s="81"/>
    </row>
    <row r="542" spans="1:1" ht="12.75" customHeight="1">
      <c r="A542" s="81"/>
    </row>
    <row r="543" spans="1:1" ht="12.75" customHeight="1">
      <c r="A543" s="81"/>
    </row>
    <row r="544" spans="1:1" ht="12.75" customHeight="1">
      <c r="A544" s="81"/>
    </row>
    <row r="545" spans="1:1" ht="12.75" customHeight="1">
      <c r="A545" s="81"/>
    </row>
    <row r="546" spans="1:1" ht="12.75" customHeight="1">
      <c r="A546" s="81"/>
    </row>
    <row r="547" spans="1:1" ht="12.75" customHeight="1">
      <c r="A547" s="81"/>
    </row>
    <row r="548" spans="1:1" ht="12.75" customHeight="1">
      <c r="A548" s="81"/>
    </row>
    <row r="549" spans="1:1" ht="12.75" customHeight="1">
      <c r="A549" s="81"/>
    </row>
    <row r="550" spans="1:1" ht="12.75" customHeight="1">
      <c r="A550" s="81"/>
    </row>
    <row r="551" spans="1:1" ht="12.75" customHeight="1">
      <c r="A551" s="81"/>
    </row>
    <row r="552" spans="1:1" ht="12.75" customHeight="1">
      <c r="A552" s="81"/>
    </row>
    <row r="553" spans="1:1" ht="12.75" customHeight="1">
      <c r="A553" s="81"/>
    </row>
    <row r="554" spans="1:1" ht="12.75" customHeight="1">
      <c r="A554" s="81"/>
    </row>
    <row r="555" spans="1:1" ht="12.75" customHeight="1">
      <c r="A555" s="81"/>
    </row>
    <row r="556" spans="1:1" ht="12.75" customHeight="1">
      <c r="A556" s="81"/>
    </row>
    <row r="557" spans="1:1" ht="12.75" customHeight="1">
      <c r="A557" s="81"/>
    </row>
    <row r="558" spans="1:1" ht="12.75" customHeight="1">
      <c r="A558" s="81"/>
    </row>
    <row r="559" spans="1:1" ht="12.75" customHeight="1">
      <c r="A559" s="81"/>
    </row>
    <row r="560" spans="1:1" ht="12.75" customHeight="1">
      <c r="A560" s="81"/>
    </row>
    <row r="561" spans="1:1" ht="12.75" customHeight="1">
      <c r="A561" s="81"/>
    </row>
    <row r="562" spans="1:1" ht="12.75" customHeight="1">
      <c r="A562" s="81"/>
    </row>
    <row r="563" spans="1:1" ht="12.75" customHeight="1">
      <c r="A563" s="81"/>
    </row>
    <row r="564" spans="1:1" ht="12.75" customHeight="1">
      <c r="A564" s="81"/>
    </row>
    <row r="565" spans="1:1" ht="12.75" customHeight="1">
      <c r="A565" s="81"/>
    </row>
    <row r="566" spans="1:1" ht="12.75" customHeight="1">
      <c r="A566" s="81"/>
    </row>
    <row r="567" spans="1:1" ht="12.75" customHeight="1">
      <c r="A567" s="81"/>
    </row>
    <row r="568" spans="1:1" ht="12.75" customHeight="1">
      <c r="A568" s="81"/>
    </row>
    <row r="569" spans="1:1" ht="12.75" customHeight="1">
      <c r="A569" s="81"/>
    </row>
    <row r="570" spans="1:1" ht="12.75" customHeight="1">
      <c r="A570" s="81"/>
    </row>
    <row r="571" spans="1:1" ht="12.75" customHeight="1">
      <c r="A571" s="81"/>
    </row>
    <row r="572" spans="1:1" ht="12.75" customHeight="1">
      <c r="A572" s="81"/>
    </row>
    <row r="573" spans="1:1" ht="12.75" customHeight="1">
      <c r="A573" s="81"/>
    </row>
    <row r="574" spans="1:1" ht="12.75" customHeight="1">
      <c r="A574" s="81"/>
    </row>
    <row r="575" spans="1:1" ht="12.75" customHeight="1">
      <c r="A575" s="81"/>
    </row>
    <row r="576" spans="1:1" ht="12.75" customHeight="1">
      <c r="A576" s="81"/>
    </row>
    <row r="577" spans="1:1" ht="12.75" customHeight="1">
      <c r="A577" s="81"/>
    </row>
    <row r="578" spans="1:1" ht="12.75" customHeight="1">
      <c r="A578" s="81"/>
    </row>
    <row r="579" spans="1:1" ht="12.75" customHeight="1">
      <c r="A579" s="81"/>
    </row>
    <row r="580" spans="1:1" ht="12.75" customHeight="1">
      <c r="A580" s="81"/>
    </row>
    <row r="581" spans="1:1" ht="12.75" customHeight="1">
      <c r="A581" s="81"/>
    </row>
    <row r="582" spans="1:1" ht="12.75" customHeight="1">
      <c r="A582" s="81"/>
    </row>
    <row r="583" spans="1:1" ht="12.75" customHeight="1">
      <c r="A583" s="81"/>
    </row>
    <row r="584" spans="1:1" ht="12.75" customHeight="1">
      <c r="A584" s="81"/>
    </row>
    <row r="585" spans="1:1" ht="12.75" customHeight="1">
      <c r="A585" s="81"/>
    </row>
    <row r="586" spans="1:1" ht="12.75" customHeight="1">
      <c r="A586" s="81"/>
    </row>
    <row r="587" spans="1:1" ht="12.75" customHeight="1">
      <c r="A587" s="81"/>
    </row>
    <row r="588" spans="1:1" ht="12.75" customHeight="1">
      <c r="A588" s="81"/>
    </row>
    <row r="589" spans="1:1" ht="12.75" customHeight="1">
      <c r="A589" s="81"/>
    </row>
    <row r="590" spans="1:1" ht="12.75" customHeight="1">
      <c r="A590" s="81"/>
    </row>
    <row r="591" spans="1:1" ht="12.75" customHeight="1">
      <c r="A591" s="81"/>
    </row>
    <row r="592" spans="1:1" ht="12.75" customHeight="1">
      <c r="A592" s="81"/>
    </row>
    <row r="593" spans="1:1" ht="12.75" customHeight="1">
      <c r="A593" s="81"/>
    </row>
    <row r="594" spans="1:1" ht="12.75" customHeight="1">
      <c r="A594" s="81"/>
    </row>
    <row r="595" spans="1:1" ht="12.75" customHeight="1">
      <c r="A595" s="81"/>
    </row>
    <row r="596" spans="1:1" ht="12.75" customHeight="1">
      <c r="A596" s="81"/>
    </row>
    <row r="597" spans="1:1" ht="12.75" customHeight="1">
      <c r="A597" s="81"/>
    </row>
    <row r="598" spans="1:1" ht="12.75" customHeight="1">
      <c r="A598" s="81"/>
    </row>
    <row r="599" spans="1:1" ht="12.75" customHeight="1">
      <c r="A599" s="81"/>
    </row>
    <row r="600" spans="1:1" ht="12.75" customHeight="1">
      <c r="A600" s="81"/>
    </row>
    <row r="601" spans="1:1" ht="12.75" customHeight="1">
      <c r="A601" s="81"/>
    </row>
    <row r="602" spans="1:1" ht="12.75" customHeight="1">
      <c r="A602" s="81"/>
    </row>
    <row r="603" spans="1:1" ht="12.75" customHeight="1">
      <c r="A603" s="81"/>
    </row>
    <row r="604" spans="1:1" ht="12.75" customHeight="1">
      <c r="A604" s="81"/>
    </row>
    <row r="605" spans="1:1" ht="12.75" customHeight="1">
      <c r="A605" s="81"/>
    </row>
    <row r="606" spans="1:1" ht="12.75" customHeight="1">
      <c r="A606" s="81"/>
    </row>
    <row r="607" spans="1:1" ht="12.75" customHeight="1">
      <c r="A607" s="81"/>
    </row>
    <row r="608" spans="1:1" ht="12.75" customHeight="1">
      <c r="A608" s="81"/>
    </row>
    <row r="609" spans="1:1" ht="12.75" customHeight="1">
      <c r="A609" s="81"/>
    </row>
    <row r="610" spans="1:1" ht="12.75" customHeight="1">
      <c r="A610" s="81"/>
    </row>
    <row r="611" spans="1:1" ht="12.75" customHeight="1">
      <c r="A611" s="81"/>
    </row>
    <row r="612" spans="1:1" ht="12.75" customHeight="1">
      <c r="A612" s="81"/>
    </row>
    <row r="613" spans="1:1" ht="12.75" customHeight="1">
      <c r="A613" s="81"/>
    </row>
    <row r="614" spans="1:1" ht="12.75" customHeight="1">
      <c r="A614" s="81"/>
    </row>
    <row r="615" spans="1:1" ht="12.75" customHeight="1">
      <c r="A615" s="81"/>
    </row>
    <row r="616" spans="1:1" ht="12.75" customHeight="1">
      <c r="A616" s="81"/>
    </row>
    <row r="617" spans="1:1" ht="12.75" customHeight="1">
      <c r="A617" s="81"/>
    </row>
    <row r="618" spans="1:1" ht="12.75" customHeight="1">
      <c r="A618" s="81"/>
    </row>
    <row r="619" spans="1:1" ht="12.75" customHeight="1">
      <c r="A619" s="81"/>
    </row>
    <row r="620" spans="1:1" ht="12.75" customHeight="1">
      <c r="A620" s="81"/>
    </row>
    <row r="621" spans="1:1" ht="12.75" customHeight="1">
      <c r="A621" s="81"/>
    </row>
    <row r="622" spans="1:1" ht="12.75" customHeight="1">
      <c r="A622" s="81"/>
    </row>
    <row r="623" spans="1:1" ht="12.75" customHeight="1">
      <c r="A623" s="81"/>
    </row>
    <row r="624" spans="1:1" ht="12.75" customHeight="1">
      <c r="A624" s="81"/>
    </row>
    <row r="625" spans="1:1" ht="12.75" customHeight="1">
      <c r="A625" s="81"/>
    </row>
    <row r="626" spans="1:1" ht="12.75" customHeight="1">
      <c r="A626" s="81"/>
    </row>
    <row r="627" spans="1:1" ht="12.75" customHeight="1">
      <c r="A627" s="81"/>
    </row>
    <row r="628" spans="1:1" ht="12.75" customHeight="1">
      <c r="A628" s="81"/>
    </row>
    <row r="629" spans="1:1" ht="12.75" customHeight="1">
      <c r="A629" s="81"/>
    </row>
    <row r="630" spans="1:1" ht="12.75" customHeight="1">
      <c r="A630" s="81"/>
    </row>
    <row r="631" spans="1:1" ht="12.75" customHeight="1">
      <c r="A631" s="81"/>
    </row>
    <row r="632" spans="1:1" ht="12.75" customHeight="1">
      <c r="A632" s="81"/>
    </row>
    <row r="633" spans="1:1" ht="12.75" customHeight="1">
      <c r="A633" s="81"/>
    </row>
    <row r="634" spans="1:1" ht="12.75" customHeight="1">
      <c r="A634" s="81"/>
    </row>
    <row r="635" spans="1:1" ht="12.75" customHeight="1">
      <c r="A635" s="81"/>
    </row>
    <row r="636" spans="1:1" ht="12.75" customHeight="1">
      <c r="A636" s="81"/>
    </row>
    <row r="637" spans="1:1" ht="12.75" customHeight="1">
      <c r="A637" s="81"/>
    </row>
    <row r="638" spans="1:1" ht="12.75" customHeight="1">
      <c r="A638" s="81"/>
    </row>
    <row r="639" spans="1:1" ht="12.75" customHeight="1">
      <c r="A639" s="81"/>
    </row>
    <row r="640" spans="1:1" ht="12.75" customHeight="1">
      <c r="A640" s="81"/>
    </row>
    <row r="641" spans="1:1" ht="12.75" customHeight="1">
      <c r="A641" s="81"/>
    </row>
    <row r="642" spans="1:1" ht="12.75" customHeight="1">
      <c r="A642" s="81"/>
    </row>
    <row r="643" spans="1:1" ht="12.75" customHeight="1">
      <c r="A643" s="81"/>
    </row>
    <row r="644" spans="1:1" ht="12.75" customHeight="1">
      <c r="A644" s="81"/>
    </row>
    <row r="645" spans="1:1" ht="12.75" customHeight="1">
      <c r="A645" s="81"/>
    </row>
    <row r="646" spans="1:1" ht="12.75" customHeight="1">
      <c r="A646" s="81"/>
    </row>
    <row r="647" spans="1:1" ht="12.75" customHeight="1">
      <c r="A647" s="81"/>
    </row>
    <row r="648" spans="1:1" ht="12.75" customHeight="1">
      <c r="A648" s="81"/>
    </row>
    <row r="649" spans="1:1" ht="12.75" customHeight="1">
      <c r="A649" s="81"/>
    </row>
    <row r="650" spans="1:1" ht="12.75" customHeight="1">
      <c r="A650" s="81"/>
    </row>
    <row r="651" spans="1:1" ht="12.75" customHeight="1">
      <c r="A651" s="81"/>
    </row>
    <row r="652" spans="1:1" ht="12.75" customHeight="1">
      <c r="A652" s="81"/>
    </row>
    <row r="653" spans="1:1" ht="12.75" customHeight="1">
      <c r="A653" s="81"/>
    </row>
    <row r="654" spans="1:1" ht="12.75" customHeight="1">
      <c r="A654" s="81"/>
    </row>
    <row r="655" spans="1:1" ht="12.75" customHeight="1">
      <c r="A655" s="81"/>
    </row>
    <row r="656" spans="1:1" ht="12.75" customHeight="1">
      <c r="A656" s="81"/>
    </row>
    <row r="657" spans="1:1" ht="12.75" customHeight="1">
      <c r="A657" s="81"/>
    </row>
    <row r="658" spans="1:1" ht="12.75" customHeight="1">
      <c r="A658" s="81"/>
    </row>
    <row r="659" spans="1:1" ht="12.75" customHeight="1">
      <c r="A659" s="81"/>
    </row>
    <row r="660" spans="1:1" ht="12.75" customHeight="1">
      <c r="A660" s="81"/>
    </row>
    <row r="661" spans="1:1" ht="12.75" customHeight="1">
      <c r="A661" s="81"/>
    </row>
    <row r="662" spans="1:1" ht="12.75" customHeight="1">
      <c r="A662" s="81"/>
    </row>
    <row r="663" spans="1:1" ht="12.75" customHeight="1">
      <c r="A663" s="81"/>
    </row>
    <row r="664" spans="1:1" ht="12.75" customHeight="1">
      <c r="A664" s="81"/>
    </row>
    <row r="665" spans="1:1" ht="12.75" customHeight="1">
      <c r="A665" s="81"/>
    </row>
    <row r="666" spans="1:1" ht="12.75" customHeight="1">
      <c r="A666" s="81"/>
    </row>
    <row r="667" spans="1:1" ht="12.75" customHeight="1">
      <c r="A667" s="81"/>
    </row>
    <row r="668" spans="1:1" ht="12.75" customHeight="1">
      <c r="A668" s="81"/>
    </row>
    <row r="669" spans="1:1" ht="12.75" customHeight="1">
      <c r="A669" s="81"/>
    </row>
    <row r="670" spans="1:1" ht="12.75" customHeight="1">
      <c r="A670" s="81"/>
    </row>
    <row r="671" spans="1:1" ht="12.75" customHeight="1">
      <c r="A671" s="81"/>
    </row>
    <row r="672" spans="1:1" ht="12.75" customHeight="1">
      <c r="A672" s="81"/>
    </row>
    <row r="673" spans="1:1" ht="12.75" customHeight="1">
      <c r="A673" s="81"/>
    </row>
    <row r="674" spans="1:1" ht="12.75" customHeight="1">
      <c r="A674" s="81"/>
    </row>
    <row r="675" spans="1:1" ht="12.75" customHeight="1">
      <c r="A675" s="81"/>
    </row>
    <row r="676" spans="1:1" ht="12.75" customHeight="1">
      <c r="A676" s="81"/>
    </row>
    <row r="677" spans="1:1" ht="12.75" customHeight="1">
      <c r="A677" s="81"/>
    </row>
    <row r="678" spans="1:1" ht="12.75" customHeight="1">
      <c r="A678" s="81"/>
    </row>
    <row r="679" spans="1:1" ht="12.75" customHeight="1">
      <c r="A679" s="81"/>
    </row>
    <row r="680" spans="1:1" ht="12.75" customHeight="1">
      <c r="A680" s="81"/>
    </row>
    <row r="681" spans="1:1" ht="12.75" customHeight="1">
      <c r="A681" s="81"/>
    </row>
    <row r="682" spans="1:1" ht="12.75" customHeight="1">
      <c r="A682" s="81"/>
    </row>
    <row r="683" spans="1:1" ht="12.75" customHeight="1">
      <c r="A683" s="81"/>
    </row>
    <row r="684" spans="1:1" ht="12.75" customHeight="1">
      <c r="A684" s="81"/>
    </row>
    <row r="685" spans="1:1" ht="12.75" customHeight="1">
      <c r="A685" s="81"/>
    </row>
    <row r="686" spans="1:1" ht="12.75" customHeight="1">
      <c r="A686" s="81"/>
    </row>
    <row r="687" spans="1:1" ht="12.75" customHeight="1">
      <c r="A687" s="81"/>
    </row>
    <row r="688" spans="1:1" ht="12.75" customHeight="1">
      <c r="A688" s="81"/>
    </row>
    <row r="689" spans="1:1" ht="12.75" customHeight="1">
      <c r="A689" s="81"/>
    </row>
    <row r="690" spans="1:1" ht="12.75" customHeight="1">
      <c r="A690" s="81"/>
    </row>
    <row r="691" spans="1:1" ht="12.75" customHeight="1">
      <c r="A691" s="81"/>
    </row>
    <row r="692" spans="1:1" ht="12.75" customHeight="1">
      <c r="A692" s="81"/>
    </row>
    <row r="693" spans="1:1" ht="12.75" customHeight="1">
      <c r="A693" s="81"/>
    </row>
    <row r="694" spans="1:1" ht="12.75" customHeight="1">
      <c r="A694" s="81"/>
    </row>
    <row r="695" spans="1:1" ht="12.75" customHeight="1">
      <c r="A695" s="81"/>
    </row>
    <row r="696" spans="1:1" ht="12.75" customHeight="1">
      <c r="A696" s="81"/>
    </row>
    <row r="697" spans="1:1" ht="12.75" customHeight="1">
      <c r="A697" s="81"/>
    </row>
    <row r="698" spans="1:1" ht="12.75" customHeight="1">
      <c r="A698" s="81"/>
    </row>
    <row r="699" spans="1:1" ht="12.75" customHeight="1">
      <c r="A699" s="81"/>
    </row>
    <row r="700" spans="1:1" ht="12.75" customHeight="1">
      <c r="A700" s="81"/>
    </row>
    <row r="701" spans="1:1" ht="12.75" customHeight="1">
      <c r="A701" s="81"/>
    </row>
    <row r="702" spans="1:1" ht="12.75" customHeight="1">
      <c r="A702" s="81"/>
    </row>
    <row r="703" spans="1:1" ht="12.75" customHeight="1">
      <c r="A703" s="81"/>
    </row>
    <row r="704" spans="1:1" ht="12.75" customHeight="1">
      <c r="A704" s="81"/>
    </row>
    <row r="705" spans="1:1" ht="12.75" customHeight="1">
      <c r="A705" s="81"/>
    </row>
    <row r="706" spans="1:1" ht="12.75" customHeight="1">
      <c r="A706" s="81"/>
    </row>
    <row r="707" spans="1:1" ht="12.75" customHeight="1">
      <c r="A707" s="81"/>
    </row>
    <row r="708" spans="1:1" ht="12.75" customHeight="1">
      <c r="A708" s="81"/>
    </row>
    <row r="709" spans="1:1" ht="12.75" customHeight="1">
      <c r="A709" s="81"/>
    </row>
    <row r="710" spans="1:1" ht="12.75" customHeight="1">
      <c r="A710" s="81"/>
    </row>
    <row r="711" spans="1:1" ht="12.75" customHeight="1">
      <c r="A711" s="81"/>
    </row>
    <row r="712" spans="1:1" ht="12.75" customHeight="1">
      <c r="A712" s="81"/>
    </row>
    <row r="713" spans="1:1" ht="12.75" customHeight="1">
      <c r="A713" s="81"/>
    </row>
    <row r="714" spans="1:1" ht="12.75" customHeight="1">
      <c r="A714" s="81"/>
    </row>
    <row r="715" spans="1:1" ht="12.75" customHeight="1">
      <c r="A715" s="81"/>
    </row>
    <row r="716" spans="1:1" ht="12.75" customHeight="1">
      <c r="A716" s="81"/>
    </row>
    <row r="717" spans="1:1" ht="12.75" customHeight="1">
      <c r="A717" s="81"/>
    </row>
    <row r="718" spans="1:1" ht="12.75" customHeight="1">
      <c r="A718" s="81"/>
    </row>
    <row r="719" spans="1:1" ht="12.75" customHeight="1">
      <c r="A719" s="81"/>
    </row>
    <row r="720" spans="1:1" ht="12.75" customHeight="1">
      <c r="A720" s="81"/>
    </row>
    <row r="721" spans="1:1" ht="12.75" customHeight="1">
      <c r="A721" s="81"/>
    </row>
    <row r="722" spans="1:1" ht="12.75" customHeight="1">
      <c r="A722" s="81"/>
    </row>
    <row r="723" spans="1:1" ht="12.75" customHeight="1">
      <c r="A723" s="81"/>
    </row>
    <row r="724" spans="1:1" ht="12.75" customHeight="1">
      <c r="A724" s="81"/>
    </row>
    <row r="725" spans="1:1" ht="12.75" customHeight="1">
      <c r="A725" s="81"/>
    </row>
    <row r="726" spans="1:1" ht="12.75" customHeight="1">
      <c r="A726" s="81"/>
    </row>
    <row r="727" spans="1:1" ht="12.75" customHeight="1">
      <c r="A727" s="81"/>
    </row>
    <row r="728" spans="1:1" ht="12.75" customHeight="1">
      <c r="A728" s="81"/>
    </row>
    <row r="729" spans="1:1" ht="12.75" customHeight="1">
      <c r="A729" s="81"/>
    </row>
    <row r="730" spans="1:1" ht="12.75" customHeight="1">
      <c r="A730" s="81"/>
    </row>
    <row r="731" spans="1:1" ht="12.75" customHeight="1">
      <c r="A731" s="81"/>
    </row>
    <row r="732" spans="1:1" ht="12.75" customHeight="1">
      <c r="A732" s="81"/>
    </row>
    <row r="733" spans="1:1" ht="12.75" customHeight="1">
      <c r="A733" s="81"/>
    </row>
    <row r="734" spans="1:1" ht="12.75" customHeight="1">
      <c r="A734" s="81"/>
    </row>
    <row r="735" spans="1:1" ht="12.75" customHeight="1">
      <c r="A735" s="81"/>
    </row>
    <row r="736" spans="1:1" ht="12.75" customHeight="1">
      <c r="A736" s="81"/>
    </row>
    <row r="737" spans="1:1" ht="12.75" customHeight="1">
      <c r="A737" s="81"/>
    </row>
    <row r="738" spans="1:1" ht="12.75" customHeight="1">
      <c r="A738" s="81"/>
    </row>
    <row r="739" spans="1:1" ht="12.75" customHeight="1">
      <c r="A739" s="81"/>
    </row>
    <row r="740" spans="1:1" ht="12.75" customHeight="1">
      <c r="A740" s="81"/>
    </row>
    <row r="741" spans="1:1" ht="12.75" customHeight="1">
      <c r="A741" s="81"/>
    </row>
    <row r="742" spans="1:1" ht="12.75" customHeight="1">
      <c r="A742" s="81"/>
    </row>
    <row r="743" spans="1:1" ht="12.75" customHeight="1">
      <c r="A743" s="81"/>
    </row>
    <row r="744" spans="1:1" ht="12.75" customHeight="1">
      <c r="A744" s="81"/>
    </row>
    <row r="745" spans="1:1" ht="12.75" customHeight="1">
      <c r="A745" s="81"/>
    </row>
    <row r="746" spans="1:1" ht="12.75" customHeight="1">
      <c r="A746" s="81"/>
    </row>
    <row r="747" spans="1:1" ht="12.75" customHeight="1">
      <c r="A747" s="81"/>
    </row>
    <row r="748" spans="1:1" ht="12.75" customHeight="1">
      <c r="A748" s="81"/>
    </row>
    <row r="749" spans="1:1" ht="12.75" customHeight="1">
      <c r="A749" s="81"/>
    </row>
    <row r="750" spans="1:1" ht="12.75" customHeight="1">
      <c r="A750" s="81"/>
    </row>
    <row r="751" spans="1:1" ht="12.75" customHeight="1">
      <c r="A751" s="81"/>
    </row>
    <row r="752" spans="1:1" ht="12.75" customHeight="1">
      <c r="A752" s="81"/>
    </row>
    <row r="753" spans="1:1" ht="12.75" customHeight="1">
      <c r="A753" s="81"/>
    </row>
    <row r="754" spans="1:1" ht="12.75" customHeight="1">
      <c r="A754" s="81"/>
    </row>
    <row r="755" spans="1:1" ht="12.75" customHeight="1">
      <c r="A755" s="81"/>
    </row>
    <row r="756" spans="1:1" ht="12.75" customHeight="1">
      <c r="A756" s="81"/>
    </row>
    <row r="757" spans="1:1" ht="12.75" customHeight="1">
      <c r="A757" s="81"/>
    </row>
    <row r="758" spans="1:1" ht="12.75" customHeight="1">
      <c r="A758" s="81"/>
    </row>
    <row r="759" spans="1:1" ht="12.75" customHeight="1">
      <c r="A759" s="81"/>
    </row>
    <row r="760" spans="1:1" ht="12.75" customHeight="1">
      <c r="A760" s="81"/>
    </row>
    <row r="761" spans="1:1" ht="12.75" customHeight="1">
      <c r="A761" s="81"/>
    </row>
    <row r="762" spans="1:1" ht="12.75" customHeight="1">
      <c r="A762" s="81"/>
    </row>
    <row r="763" spans="1:1" ht="12.75" customHeight="1">
      <c r="A763" s="81"/>
    </row>
    <row r="764" spans="1:1" ht="12.75" customHeight="1">
      <c r="A764" s="81"/>
    </row>
    <row r="765" spans="1:1" ht="12.75" customHeight="1">
      <c r="A765" s="81"/>
    </row>
    <row r="766" spans="1:1" ht="12.75" customHeight="1">
      <c r="A766" s="81"/>
    </row>
    <row r="767" spans="1:1" ht="12.75" customHeight="1">
      <c r="A767" s="81"/>
    </row>
    <row r="768" spans="1:1" ht="12.75" customHeight="1">
      <c r="A768" s="81"/>
    </row>
    <row r="769" spans="1:1" ht="12.75" customHeight="1">
      <c r="A769" s="81"/>
    </row>
    <row r="770" spans="1:1" ht="12.75" customHeight="1">
      <c r="A770" s="81"/>
    </row>
    <row r="771" spans="1:1" ht="12.75" customHeight="1">
      <c r="A771" s="81"/>
    </row>
    <row r="772" spans="1:1" ht="12.75" customHeight="1">
      <c r="A772" s="81"/>
    </row>
    <row r="773" spans="1:1" ht="12.75" customHeight="1">
      <c r="A773" s="81"/>
    </row>
    <row r="774" spans="1:1" ht="12.75" customHeight="1">
      <c r="A774" s="81"/>
    </row>
    <row r="775" spans="1:1" ht="12.75" customHeight="1">
      <c r="A775" s="81"/>
    </row>
    <row r="776" spans="1:1" ht="12.75" customHeight="1">
      <c r="A776" s="81"/>
    </row>
    <row r="777" spans="1:1" ht="12.75" customHeight="1">
      <c r="A777" s="81"/>
    </row>
    <row r="778" spans="1:1" ht="12.75" customHeight="1">
      <c r="A778" s="81"/>
    </row>
    <row r="779" spans="1:1" ht="12.75" customHeight="1">
      <c r="A779" s="81"/>
    </row>
    <row r="780" spans="1:1" ht="12.75" customHeight="1">
      <c r="A780" s="81"/>
    </row>
    <row r="781" spans="1:1" ht="12.75" customHeight="1">
      <c r="A781" s="81"/>
    </row>
    <row r="782" spans="1:1" ht="12.75" customHeight="1">
      <c r="A782" s="81"/>
    </row>
    <row r="783" spans="1:1" ht="12.75" customHeight="1">
      <c r="A783" s="81"/>
    </row>
    <row r="784" spans="1:1" ht="12.75" customHeight="1">
      <c r="A784" s="81"/>
    </row>
    <row r="785" spans="1:1" ht="12.75" customHeight="1">
      <c r="A785" s="81"/>
    </row>
    <row r="786" spans="1:1" ht="12.75" customHeight="1">
      <c r="A786" s="81"/>
    </row>
    <row r="787" spans="1:1" ht="12.75" customHeight="1">
      <c r="A787" s="81"/>
    </row>
    <row r="788" spans="1:1" ht="12.75" customHeight="1">
      <c r="A788" s="81"/>
    </row>
    <row r="789" spans="1:1" ht="12.75" customHeight="1">
      <c r="A789" s="81"/>
    </row>
    <row r="790" spans="1:1" ht="12.75" customHeight="1">
      <c r="A790" s="81"/>
    </row>
    <row r="791" spans="1:1" ht="12.75" customHeight="1">
      <c r="A791" s="81"/>
    </row>
    <row r="792" spans="1:1" ht="12.75" customHeight="1">
      <c r="A792" s="81"/>
    </row>
    <row r="793" spans="1:1" ht="12.75" customHeight="1">
      <c r="A793" s="81"/>
    </row>
    <row r="794" spans="1:1" ht="12.75" customHeight="1">
      <c r="A794" s="81"/>
    </row>
    <row r="795" spans="1:1" ht="12.75" customHeight="1">
      <c r="A795" s="81"/>
    </row>
    <row r="796" spans="1:1" ht="12.75" customHeight="1">
      <c r="A796" s="81"/>
    </row>
    <row r="797" spans="1:1" ht="12.75" customHeight="1">
      <c r="A797" s="81"/>
    </row>
    <row r="798" spans="1:1" ht="12.75" customHeight="1">
      <c r="A798" s="81"/>
    </row>
    <row r="799" spans="1:1" ht="12.75" customHeight="1">
      <c r="A799" s="81"/>
    </row>
    <row r="800" spans="1:1" ht="12.75" customHeight="1">
      <c r="A800" s="81"/>
    </row>
    <row r="801" spans="1:1" ht="12.75" customHeight="1">
      <c r="A801" s="81"/>
    </row>
    <row r="802" spans="1:1" ht="12.75" customHeight="1">
      <c r="A802" s="81"/>
    </row>
    <row r="803" spans="1:1" ht="12.75" customHeight="1">
      <c r="A803" s="81"/>
    </row>
    <row r="804" spans="1:1" ht="12.75" customHeight="1">
      <c r="A804" s="81"/>
    </row>
    <row r="805" spans="1:1" ht="12.75" customHeight="1">
      <c r="A805" s="81"/>
    </row>
    <row r="806" spans="1:1" ht="12.75" customHeight="1">
      <c r="A806" s="81"/>
    </row>
    <row r="807" spans="1:1" ht="12.75" customHeight="1">
      <c r="A807" s="81"/>
    </row>
    <row r="808" spans="1:1" ht="12.75" customHeight="1">
      <c r="A808" s="81"/>
    </row>
    <row r="809" spans="1:1" ht="12.75" customHeight="1">
      <c r="A809" s="81"/>
    </row>
    <row r="810" spans="1:1" ht="12.75" customHeight="1">
      <c r="A810" s="81"/>
    </row>
    <row r="811" spans="1:1" ht="12.75" customHeight="1">
      <c r="A811" s="81"/>
    </row>
    <row r="812" spans="1:1" ht="12.75" customHeight="1">
      <c r="A812" s="81"/>
    </row>
    <row r="813" spans="1:1" ht="12.75" customHeight="1">
      <c r="A813" s="81"/>
    </row>
    <row r="814" spans="1:1" ht="12.75" customHeight="1">
      <c r="A814" s="81"/>
    </row>
    <row r="815" spans="1:1" ht="12.75" customHeight="1">
      <c r="A815" s="81"/>
    </row>
    <row r="816" spans="1:1" ht="12.75" customHeight="1">
      <c r="A816" s="81"/>
    </row>
    <row r="817" spans="1:1" ht="12.75" customHeight="1">
      <c r="A817" s="81"/>
    </row>
    <row r="818" spans="1:1" ht="12.75" customHeight="1">
      <c r="A818" s="81"/>
    </row>
    <row r="819" spans="1:1" ht="12.75" customHeight="1">
      <c r="A819" s="81"/>
    </row>
    <row r="820" spans="1:1" ht="12.75" customHeight="1">
      <c r="A820" s="81"/>
    </row>
    <row r="821" spans="1:1" ht="12.75" customHeight="1">
      <c r="A821" s="81"/>
    </row>
    <row r="822" spans="1:1" ht="12.75" customHeight="1">
      <c r="A822" s="81"/>
    </row>
    <row r="823" spans="1:1" ht="12.75" customHeight="1">
      <c r="A823" s="81"/>
    </row>
    <row r="824" spans="1:1" ht="12.75" customHeight="1">
      <c r="A824" s="81"/>
    </row>
    <row r="825" spans="1:1" ht="12.75" customHeight="1">
      <c r="A825" s="81"/>
    </row>
    <row r="826" spans="1:1" ht="12.75" customHeight="1">
      <c r="A826" s="81"/>
    </row>
    <row r="827" spans="1:1" ht="12.75" customHeight="1">
      <c r="A827" s="81"/>
    </row>
    <row r="828" spans="1:1" ht="12.75" customHeight="1">
      <c r="A828" s="81"/>
    </row>
    <row r="829" spans="1:1" ht="12.75" customHeight="1">
      <c r="A829" s="81"/>
    </row>
    <row r="830" spans="1:1" ht="12.75" customHeight="1">
      <c r="A830" s="81"/>
    </row>
    <row r="831" spans="1:1" ht="12.75" customHeight="1">
      <c r="A831" s="81"/>
    </row>
    <row r="832" spans="1:1" ht="12.75" customHeight="1">
      <c r="A832" s="81"/>
    </row>
    <row r="833" spans="1:1" ht="12.75" customHeight="1">
      <c r="A833" s="81"/>
    </row>
    <row r="834" spans="1:1" ht="12.75" customHeight="1">
      <c r="A834" s="81"/>
    </row>
    <row r="835" spans="1:1" ht="12.75" customHeight="1">
      <c r="A835" s="81"/>
    </row>
    <row r="836" spans="1:1" ht="12.75" customHeight="1">
      <c r="A836" s="81"/>
    </row>
    <row r="837" spans="1:1" ht="12.75" customHeight="1">
      <c r="A837" s="81"/>
    </row>
    <row r="838" spans="1:1" ht="12.75" customHeight="1">
      <c r="A838" s="81"/>
    </row>
    <row r="839" spans="1:1" ht="12.75" customHeight="1">
      <c r="A839" s="81"/>
    </row>
    <row r="840" spans="1:1" ht="12.75" customHeight="1">
      <c r="A840" s="81"/>
    </row>
    <row r="841" spans="1:1" ht="12.75" customHeight="1">
      <c r="A841" s="81"/>
    </row>
    <row r="842" spans="1:1" ht="12.75" customHeight="1">
      <c r="A842" s="81"/>
    </row>
    <row r="843" spans="1:1" ht="12.75" customHeight="1">
      <c r="A843" s="81"/>
    </row>
    <row r="844" spans="1:1" ht="12.75" customHeight="1">
      <c r="A844" s="81"/>
    </row>
    <row r="845" spans="1:1" ht="12.75" customHeight="1">
      <c r="A845" s="81"/>
    </row>
    <row r="846" spans="1:1" ht="12.75" customHeight="1">
      <c r="A846" s="81"/>
    </row>
    <row r="847" spans="1:1" ht="12.75" customHeight="1">
      <c r="A847" s="81"/>
    </row>
    <row r="848" spans="1:1" ht="12.75" customHeight="1">
      <c r="A848" s="81"/>
    </row>
    <row r="849" spans="1:1" ht="12.75" customHeight="1">
      <c r="A849" s="81"/>
    </row>
    <row r="850" spans="1:1" ht="12.75" customHeight="1">
      <c r="A850" s="81"/>
    </row>
    <row r="851" spans="1:1" ht="12.75" customHeight="1">
      <c r="A851" s="81"/>
    </row>
    <row r="852" spans="1:1" ht="12.75" customHeight="1">
      <c r="A852" s="81"/>
    </row>
    <row r="853" spans="1:1" ht="12.75" customHeight="1">
      <c r="A853" s="81"/>
    </row>
    <row r="854" spans="1:1" ht="12.75" customHeight="1">
      <c r="A854" s="81"/>
    </row>
    <row r="855" spans="1:1" ht="12.75" customHeight="1">
      <c r="A855" s="81"/>
    </row>
    <row r="856" spans="1:1" ht="12.75" customHeight="1">
      <c r="A856" s="81"/>
    </row>
    <row r="857" spans="1:1" ht="12.75" customHeight="1">
      <c r="A857" s="81"/>
    </row>
    <row r="858" spans="1:1" ht="12.75" customHeight="1">
      <c r="A858" s="81"/>
    </row>
    <row r="859" spans="1:1" ht="12.75" customHeight="1">
      <c r="A859" s="81"/>
    </row>
    <row r="860" spans="1:1" ht="12.75" customHeight="1">
      <c r="A860" s="81"/>
    </row>
    <row r="861" spans="1:1" ht="12.75" customHeight="1">
      <c r="A861" s="81"/>
    </row>
    <row r="862" spans="1:1" ht="12.75" customHeight="1">
      <c r="A862" s="81"/>
    </row>
    <row r="863" spans="1:1" ht="12.75" customHeight="1">
      <c r="A863" s="81"/>
    </row>
    <row r="864" spans="1:1" ht="12.75" customHeight="1">
      <c r="A864" s="81"/>
    </row>
    <row r="865" spans="1:1" ht="12.75" customHeight="1">
      <c r="A865" s="81"/>
    </row>
    <row r="866" spans="1:1" ht="12.75" customHeight="1">
      <c r="A866" s="81"/>
    </row>
    <row r="867" spans="1:1" ht="12.75" customHeight="1">
      <c r="A867" s="81"/>
    </row>
    <row r="868" spans="1:1" ht="12.75" customHeight="1">
      <c r="A868" s="81"/>
    </row>
    <row r="869" spans="1:1" ht="12.75" customHeight="1">
      <c r="A869" s="81"/>
    </row>
    <row r="870" spans="1:1" ht="12.75" customHeight="1">
      <c r="A870" s="81"/>
    </row>
    <row r="871" spans="1:1" ht="12.75" customHeight="1">
      <c r="A871" s="81"/>
    </row>
    <row r="872" spans="1:1" ht="12.75" customHeight="1">
      <c r="A872" s="81"/>
    </row>
    <row r="873" spans="1:1" ht="12.75" customHeight="1">
      <c r="A873" s="81"/>
    </row>
    <row r="874" spans="1:1" ht="12.75" customHeight="1">
      <c r="A874" s="81"/>
    </row>
    <row r="875" spans="1:1" ht="12.75" customHeight="1">
      <c r="A875" s="81"/>
    </row>
    <row r="876" spans="1:1" ht="12.75" customHeight="1">
      <c r="A876" s="81"/>
    </row>
    <row r="877" spans="1:1" ht="12.75" customHeight="1">
      <c r="A877" s="81"/>
    </row>
    <row r="878" spans="1:1" ht="12.75" customHeight="1">
      <c r="A878" s="81"/>
    </row>
    <row r="879" spans="1:1" ht="12.75" customHeight="1">
      <c r="A879" s="81"/>
    </row>
    <row r="880" spans="1:1" ht="12.75" customHeight="1">
      <c r="A880" s="81"/>
    </row>
    <row r="881" spans="1:1" ht="12.75" customHeight="1">
      <c r="A881" s="81"/>
    </row>
    <row r="882" spans="1:1" ht="12.75" customHeight="1">
      <c r="A882" s="81"/>
    </row>
    <row r="883" spans="1:1" ht="12.75" customHeight="1">
      <c r="A883" s="81"/>
    </row>
    <row r="884" spans="1:1" ht="12.75" customHeight="1">
      <c r="A884" s="81"/>
    </row>
    <row r="885" spans="1:1" ht="12.75" customHeight="1">
      <c r="A885" s="81"/>
    </row>
    <row r="886" spans="1:1" ht="12.75" customHeight="1">
      <c r="A886" s="81"/>
    </row>
    <row r="887" spans="1:1" ht="12.75" customHeight="1">
      <c r="A887" s="81"/>
    </row>
    <row r="888" spans="1:1" ht="12.75" customHeight="1">
      <c r="A888" s="81"/>
    </row>
    <row r="889" spans="1:1" ht="12.75" customHeight="1">
      <c r="A889" s="81"/>
    </row>
    <row r="890" spans="1:1" ht="12.75" customHeight="1">
      <c r="A890" s="81"/>
    </row>
    <row r="891" spans="1:1" ht="12.75" customHeight="1">
      <c r="A891" s="81"/>
    </row>
    <row r="892" spans="1:1" ht="12.75" customHeight="1">
      <c r="A892" s="81"/>
    </row>
    <row r="893" spans="1:1" ht="12.75" customHeight="1">
      <c r="A893" s="81"/>
    </row>
    <row r="894" spans="1:1" ht="12.75" customHeight="1">
      <c r="A894" s="81"/>
    </row>
    <row r="895" spans="1:1" ht="12.75" customHeight="1">
      <c r="A895" s="81"/>
    </row>
    <row r="896" spans="1:1" ht="12.75" customHeight="1">
      <c r="A896" s="81"/>
    </row>
    <row r="897" spans="1:1" ht="12.75" customHeight="1">
      <c r="A897" s="81"/>
    </row>
    <row r="898" spans="1:1" ht="12.75" customHeight="1">
      <c r="A898" s="81"/>
    </row>
    <row r="899" spans="1:1" ht="12.75" customHeight="1">
      <c r="A899" s="81"/>
    </row>
    <row r="900" spans="1:1" ht="12.75" customHeight="1">
      <c r="A900" s="81"/>
    </row>
    <row r="901" spans="1:1" ht="12.75" customHeight="1">
      <c r="A901" s="81"/>
    </row>
    <row r="902" spans="1:1" ht="12.75" customHeight="1">
      <c r="A902" s="81"/>
    </row>
    <row r="903" spans="1:1" ht="12.75" customHeight="1">
      <c r="A903" s="81"/>
    </row>
    <row r="904" spans="1:1" ht="12.75" customHeight="1">
      <c r="A904" s="81"/>
    </row>
    <row r="905" spans="1:1" ht="12.75" customHeight="1">
      <c r="A905" s="81"/>
    </row>
    <row r="906" spans="1:1" ht="12.75" customHeight="1">
      <c r="A906" s="81"/>
    </row>
    <row r="907" spans="1:1" ht="12.75" customHeight="1">
      <c r="A907" s="81"/>
    </row>
    <row r="908" spans="1:1" ht="12.75" customHeight="1">
      <c r="A908" s="81"/>
    </row>
    <row r="909" spans="1:1" ht="12.75" customHeight="1">
      <c r="A909" s="81"/>
    </row>
    <row r="910" spans="1:1" ht="12.75" customHeight="1">
      <c r="A910" s="81"/>
    </row>
    <row r="911" spans="1:1" ht="12.75" customHeight="1">
      <c r="A911" s="81"/>
    </row>
    <row r="912" spans="1:1" ht="12.75" customHeight="1">
      <c r="A912" s="81"/>
    </row>
    <row r="913" spans="1:1" ht="12.75" customHeight="1">
      <c r="A913" s="81"/>
    </row>
    <row r="914" spans="1:1" ht="12.75" customHeight="1">
      <c r="A914" s="81"/>
    </row>
    <row r="915" spans="1:1" ht="12.75" customHeight="1">
      <c r="A915" s="81"/>
    </row>
    <row r="916" spans="1:1" ht="12.75" customHeight="1">
      <c r="A916" s="81"/>
    </row>
    <row r="917" spans="1:1" ht="12.75" customHeight="1">
      <c r="A917" s="81"/>
    </row>
    <row r="918" spans="1:1" ht="12.75" customHeight="1">
      <c r="A918" s="81"/>
    </row>
    <row r="919" spans="1:1" ht="12.75" customHeight="1">
      <c r="A919" s="81"/>
    </row>
    <row r="920" spans="1:1" ht="12.75" customHeight="1">
      <c r="A920" s="81"/>
    </row>
    <row r="921" spans="1:1" ht="12.75" customHeight="1">
      <c r="A921" s="81"/>
    </row>
    <row r="922" spans="1:1" ht="12.75" customHeight="1">
      <c r="A922" s="81"/>
    </row>
    <row r="923" spans="1:1" ht="12.75" customHeight="1">
      <c r="A923" s="81"/>
    </row>
    <row r="924" spans="1:1" ht="12.75" customHeight="1">
      <c r="A924" s="81"/>
    </row>
    <row r="925" spans="1:1" ht="12.75" customHeight="1">
      <c r="A925" s="81"/>
    </row>
    <row r="926" spans="1:1" ht="12.75" customHeight="1">
      <c r="A926" s="81"/>
    </row>
    <row r="927" spans="1:1" ht="12.75" customHeight="1">
      <c r="A927" s="81"/>
    </row>
    <row r="928" spans="1:1" ht="12.75" customHeight="1">
      <c r="A928" s="81"/>
    </row>
    <row r="929" spans="1:1" ht="12.75" customHeight="1">
      <c r="A929" s="81"/>
    </row>
    <row r="930" spans="1:1" ht="12.75" customHeight="1">
      <c r="A930" s="81"/>
    </row>
    <row r="931" spans="1:1" ht="12.75" customHeight="1">
      <c r="A931" s="81"/>
    </row>
    <row r="932" spans="1:1" ht="12.75" customHeight="1">
      <c r="A932" s="81"/>
    </row>
    <row r="933" spans="1:1" ht="12.75" customHeight="1">
      <c r="A933" s="81"/>
    </row>
    <row r="934" spans="1:1" ht="12.75" customHeight="1">
      <c r="A934" s="81"/>
    </row>
    <row r="935" spans="1:1" ht="12.75" customHeight="1">
      <c r="A935" s="81"/>
    </row>
    <row r="936" spans="1:1" ht="12.75" customHeight="1">
      <c r="A936" s="81"/>
    </row>
    <row r="937" spans="1:1" ht="12.75" customHeight="1">
      <c r="A937" s="81"/>
    </row>
    <row r="938" spans="1:1" ht="12.75" customHeight="1">
      <c r="A938" s="81"/>
    </row>
    <row r="939" spans="1:1" ht="12.75" customHeight="1">
      <c r="A939" s="81"/>
    </row>
    <row r="940" spans="1:1" ht="12.75" customHeight="1">
      <c r="A940" s="81"/>
    </row>
    <row r="941" spans="1:1" ht="12.75" customHeight="1">
      <c r="A941" s="81"/>
    </row>
    <row r="942" spans="1:1" ht="12.75" customHeight="1">
      <c r="A942" s="81"/>
    </row>
    <row r="943" spans="1:1" ht="12.75" customHeight="1">
      <c r="A943" s="81"/>
    </row>
    <row r="944" spans="1:1" ht="12.75" customHeight="1">
      <c r="A944" s="81"/>
    </row>
    <row r="945" spans="1:1" ht="12.75" customHeight="1">
      <c r="A945" s="81"/>
    </row>
    <row r="946" spans="1:1" ht="12.75" customHeight="1">
      <c r="A946" s="81"/>
    </row>
    <row r="947" spans="1:1" ht="12.75" customHeight="1">
      <c r="A947" s="81"/>
    </row>
    <row r="948" spans="1:1" ht="12.75" customHeight="1">
      <c r="A948" s="81"/>
    </row>
    <row r="949" spans="1:1" ht="12.75" customHeight="1">
      <c r="A949" s="81"/>
    </row>
    <row r="950" spans="1:1" ht="12.75" customHeight="1">
      <c r="A950" s="81"/>
    </row>
    <row r="951" spans="1:1" ht="12.75" customHeight="1">
      <c r="A951" s="81"/>
    </row>
    <row r="952" spans="1:1" ht="12.75" customHeight="1">
      <c r="A952" s="81"/>
    </row>
    <row r="953" spans="1:1" ht="12.75" customHeight="1">
      <c r="A953" s="81"/>
    </row>
    <row r="954" spans="1:1" ht="12.75" customHeight="1">
      <c r="A954" s="81"/>
    </row>
    <row r="955" spans="1:1" ht="12.75" customHeight="1">
      <c r="A955" s="81"/>
    </row>
    <row r="956" spans="1:1" ht="12.75" customHeight="1">
      <c r="A956" s="81"/>
    </row>
    <row r="957" spans="1:1" ht="12.75" customHeight="1">
      <c r="A957" s="81"/>
    </row>
    <row r="958" spans="1:1" ht="12.75" customHeight="1">
      <c r="A958" s="81"/>
    </row>
    <row r="959" spans="1:1" ht="12.75" customHeight="1">
      <c r="A959" s="81"/>
    </row>
    <row r="960" spans="1:1" ht="12.75" customHeight="1">
      <c r="A960" s="81"/>
    </row>
    <row r="961" spans="1:1" ht="12.75" customHeight="1">
      <c r="A961" s="81"/>
    </row>
    <row r="962" spans="1:1" ht="12.75" customHeight="1">
      <c r="A962" s="81"/>
    </row>
    <row r="963" spans="1:1" ht="12.75" customHeight="1">
      <c r="A963" s="81"/>
    </row>
    <row r="964" spans="1:1" ht="12.75" customHeight="1">
      <c r="A964" s="81"/>
    </row>
    <row r="965" spans="1:1" ht="12.75" customHeight="1">
      <c r="A965" s="81"/>
    </row>
    <row r="966" spans="1:1" ht="12.75" customHeight="1">
      <c r="A966" s="81"/>
    </row>
    <row r="967" spans="1:1" ht="12.75" customHeight="1">
      <c r="A967" s="81"/>
    </row>
    <row r="968" spans="1:1" ht="12.75" customHeight="1">
      <c r="A968" s="81"/>
    </row>
    <row r="969" spans="1:1" ht="12.75" customHeight="1">
      <c r="A969" s="81"/>
    </row>
    <row r="970" spans="1:1" ht="12.75" customHeight="1">
      <c r="A970" s="81"/>
    </row>
    <row r="971" spans="1:1" ht="12.75" customHeight="1">
      <c r="A971" s="81"/>
    </row>
    <row r="972" spans="1:1" ht="12.75" customHeight="1">
      <c r="A972" s="81"/>
    </row>
    <row r="973" spans="1:1" ht="12.75" customHeight="1">
      <c r="A973" s="81"/>
    </row>
    <row r="974" spans="1:1" ht="12.75" customHeight="1">
      <c r="A974" s="81"/>
    </row>
    <row r="975" spans="1:1" ht="12.75" customHeight="1">
      <c r="A975" s="81"/>
    </row>
    <row r="976" spans="1:1" ht="12.75" customHeight="1">
      <c r="A976" s="81"/>
    </row>
    <row r="977" spans="1:1" ht="12.75" customHeight="1">
      <c r="A977" s="81"/>
    </row>
    <row r="978" spans="1:1" ht="12.75" customHeight="1">
      <c r="A978" s="81"/>
    </row>
    <row r="979" spans="1:1" ht="12.75" customHeight="1">
      <c r="A979" s="81"/>
    </row>
    <row r="980" spans="1:1" ht="12.75" customHeight="1">
      <c r="A980" s="81"/>
    </row>
    <row r="981" spans="1:1" ht="12.75" customHeight="1">
      <c r="A981" s="81"/>
    </row>
    <row r="982" spans="1:1" ht="12.75" customHeight="1">
      <c r="A982" s="81"/>
    </row>
    <row r="983" spans="1:1" ht="12.75" customHeight="1">
      <c r="A983" s="81"/>
    </row>
    <row r="984" spans="1:1" ht="12.75" customHeight="1">
      <c r="A984" s="81"/>
    </row>
    <row r="985" spans="1:1" ht="12.75" customHeight="1">
      <c r="A985" s="81"/>
    </row>
    <row r="986" spans="1:1" ht="12.75" customHeight="1">
      <c r="A986" s="81"/>
    </row>
    <row r="987" spans="1:1" ht="12.75" customHeight="1">
      <c r="A987" s="81"/>
    </row>
    <row r="988" spans="1:1" ht="12.75" customHeight="1">
      <c r="A988" s="81"/>
    </row>
    <row r="989" spans="1:1" ht="12.75" customHeight="1">
      <c r="A989" s="81"/>
    </row>
    <row r="990" spans="1:1" ht="12.75" customHeight="1">
      <c r="A990" s="81"/>
    </row>
    <row r="991" spans="1:1" ht="12.75" customHeight="1">
      <c r="A991" s="81"/>
    </row>
    <row r="992" spans="1:1" ht="12.75" customHeight="1">
      <c r="A992" s="81"/>
    </row>
    <row r="993" spans="1:1" ht="12.75" customHeight="1">
      <c r="A993" s="81"/>
    </row>
    <row r="994" spans="1:1" ht="12.75" customHeight="1">
      <c r="A994" s="81"/>
    </row>
    <row r="995" spans="1:1" ht="12.75" customHeight="1">
      <c r="A995" s="81"/>
    </row>
    <row r="996" spans="1:1" ht="12.75" customHeight="1">
      <c r="A996" s="81"/>
    </row>
    <row r="997" spans="1:1" ht="12.75" customHeight="1">
      <c r="A997" s="81"/>
    </row>
    <row r="998" spans="1:1" ht="12.75" customHeight="1">
      <c r="A998" s="81"/>
    </row>
    <row r="999" spans="1:1" ht="12.75" customHeight="1">
      <c r="A999" s="81"/>
    </row>
    <row r="1000" spans="1:1" ht="12.75" customHeight="1">
      <c r="A1000" s="81"/>
    </row>
  </sheetData>
  <mergeCells count="1">
    <mergeCell ref="B9:I9"/>
  </mergeCells>
  <hyperlinks>
    <hyperlink ref="A19" r:id="rId1" xr:uid="{00000000-0004-0000-0500-000000000000}"/>
    <hyperlink ref="A35" r:id="rId2" xr:uid="{00000000-0004-0000-0500-000001000000}"/>
  </hyperlinks>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ListWorkArea</vt:lpstr>
      <vt:lpstr>Lists</vt:lpstr>
      <vt:lpstr>Data Conversion Sheet</vt:lpstr>
      <vt:lpstr>Fertilizer Tonnage Entry Form</vt:lpstr>
      <vt:lpstr>Fertilizer Tonnage Summary</vt:lpstr>
      <vt:lpstr>Instructions</vt:lpstr>
      <vt:lpstr>Exempt_Code</vt:lpstr>
      <vt:lpstr>Fert_tonnage_summary</vt:lpstr>
      <vt:lpstr>Licensee_List</vt:lpstr>
      <vt:lpstr>Print_Entry_Form</vt:lpstr>
      <vt:lpstr>Report_Period</vt:lpstr>
      <vt:lpstr>State_Abbr</vt:lpstr>
      <vt:lpstr>Valid_Numbers</vt:lpstr>
      <vt:lpstr>Year</vt:lpstr>
      <vt:lpstr>'Fertilizer Tonnage Entry Form'!Z_856ED7DE_9DD7_4888_8F79_39E5CA98433D_.wvu.PrintArea</vt:lpstr>
      <vt:lpstr>'Fertilizer Tonnage Entry Form'!Z_856ED7DE_9DD7_4888_8F79_39E5CA98433D_.wvu.PrintTitles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Schroeder, April</dc:creator>
  <cp:lastModifiedBy>Schroeder, April</cp:lastModifiedBy>
  <dcterms:created xsi:type="dcterms:W3CDTF">2025-09-22T20:46:12Z</dcterms:created>
  <dcterms:modified xsi:type="dcterms:W3CDTF">2025-09-22T20:46:12Z</dcterms:modified>
</cp:coreProperties>
</file>